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1000"/>
  </bookViews>
  <sheets>
    <sheet name="24会计1班" sheetId="2" r:id="rId1"/>
    <sheet name="24会计2班" sheetId="5" r:id="rId2"/>
    <sheet name="24会计3班" sheetId="6" r:id="rId3"/>
    <sheet name="24会计4班" sheetId="7" r:id="rId4"/>
    <sheet name="24会计5班" sheetId="8" r:id="rId5"/>
    <sheet name="24会计6班" sheetId="9" r:id="rId6"/>
    <sheet name="24财管1班" sheetId="30" r:id="rId7"/>
    <sheet name="24财管2班" sheetId="29" r:id="rId8"/>
    <sheet name="24国贸1班" sheetId="31" r:id="rId9"/>
    <sheet name="24国贸2班" sheetId="32" r:id="rId10"/>
    <sheet name="24审计1班" sheetId="33" r:id="rId11"/>
    <sheet name="24金工1班" sheetId="49" r:id="rId12"/>
    <sheet name="24金融1班" sheetId="50" r:id="rId13"/>
    <sheet name="24金融2班" sheetId="51" r:id="rId14"/>
    <sheet name="24经济1班" sheetId="52" r:id="rId15"/>
    <sheet name="24经济2班" sheetId="53" r:id="rId16"/>
    <sheet name="24经济3班" sheetId="54" r:id="rId17"/>
    <sheet name="23金融1班" sheetId="34" r:id="rId18"/>
    <sheet name="23互金1班" sheetId="35" r:id="rId19"/>
    <sheet name="23金工1班" sheetId="36" r:id="rId20"/>
    <sheet name="23国贸1班" sheetId="37" r:id="rId21"/>
    <sheet name="23经济1班" sheetId="38" r:id="rId22"/>
    <sheet name="23经济2班" sheetId="39" r:id="rId23"/>
    <sheet name="23经济3班" sheetId="40" r:id="rId24"/>
    <sheet name="23会计1班" sheetId="41" r:id="rId25"/>
    <sheet name="23会计2班" sheetId="42" r:id="rId26"/>
    <sheet name="23会计3班" sheetId="43" r:id="rId27"/>
    <sheet name="23会计4班" sheetId="44" r:id="rId28"/>
    <sheet name="23会计5班" sheetId="67" r:id="rId29"/>
    <sheet name="23会计6班" sheetId="68" r:id="rId30"/>
    <sheet name="23会计7班" sheetId="45" r:id="rId31"/>
    <sheet name="23会计8班" sheetId="46" r:id="rId32"/>
    <sheet name="23会计9班" sheetId="47" r:id="rId33"/>
    <sheet name="23会计10班" sheetId="48" r:id="rId34"/>
    <sheet name="23财管1班" sheetId="65" r:id="rId35"/>
    <sheet name="23财管2班" sheetId="66" r:id="rId36"/>
    <sheet name="22互金1班" sheetId="12" r:id="rId37"/>
    <sheet name="22互金2班" sheetId="13" r:id="rId38"/>
    <sheet name="22金融1班" sheetId="14" r:id="rId39"/>
    <sheet name="22金融2班" sheetId="15" r:id="rId40"/>
    <sheet name="22国贸1班" sheetId="16" r:id="rId41"/>
    <sheet name="22国贸2班" sheetId="17" r:id="rId42"/>
    <sheet name="22经济1班" sheetId="23" r:id="rId43"/>
    <sheet name="22经济2班" sheetId="24" r:id="rId44"/>
    <sheet name="22会计1班" sheetId="18" r:id="rId45"/>
    <sheet name="22会计2班" sheetId="19" r:id="rId46"/>
    <sheet name="22会计3班" sheetId="55" r:id="rId47"/>
    <sheet name="22金工1班" sheetId="22" r:id="rId48"/>
    <sheet name="22会计4班" sheetId="56" r:id="rId49"/>
    <sheet name="22会计5班" sheetId="57" r:id="rId50"/>
    <sheet name="22会计6班" sheetId="58" r:id="rId51"/>
    <sheet name="22会计7班" sheetId="59" r:id="rId52"/>
    <sheet name="22会计8班" sheetId="62" r:id="rId53"/>
    <sheet name="22会计9班" sheetId="63" r:id="rId54"/>
    <sheet name="22会计10班" sheetId="64" r:id="rId55"/>
    <sheet name="22财管1班" sheetId="60" r:id="rId56"/>
    <sheet name="22财管2班" sheetId="61" r:id="rId57"/>
    <sheet name="24会计Z1班" sheetId="20" r:id="rId58"/>
    <sheet name="24会计Z2班" sheetId="21" r:id="rId59"/>
    <sheet name="24国贸Z1班" sheetId="25" r:id="rId60"/>
    <sheet name="24会计Z3班" sheetId="26" r:id="rId61"/>
    <sheet name="24财管Z1班" sheetId="27" r:id="rId62"/>
    <sheet name="24经济Z1班" sheetId="28" r:id="rId63"/>
    <sheet name="透视表" sheetId="4" state="hidden" r:id="rId64"/>
  </sheets>
  <definedNames>
    <definedName name="_xlnm._FilterDatabase" localSheetId="0" hidden="1">'24会计1班'!$A$1:$R$43</definedName>
    <definedName name="_xlnm._FilterDatabase" localSheetId="1" hidden="1">'24会计2班'!$A$1:$R$42</definedName>
    <definedName name="_xlnm._FilterDatabase" localSheetId="2" hidden="1">'24会计3班'!$A$1:$XEY$42</definedName>
    <definedName name="_xlnm._FilterDatabase" localSheetId="5" hidden="1">'24会计6班'!$A$1:$R$44</definedName>
    <definedName name="_xlnm._FilterDatabase" localSheetId="6" hidden="1">'24财管1班'!$A$1:$R$45</definedName>
    <definedName name="_xlnm._FilterDatabase" localSheetId="8" hidden="1">'24国贸1班'!$A$1:$R$46</definedName>
    <definedName name="_xlnm._FilterDatabase" localSheetId="9" hidden="1">'24国贸2班'!$A$1:$R$43</definedName>
    <definedName name="_xlnm._FilterDatabase" localSheetId="12" hidden="1">'24金融1班'!$A$1:$R$35</definedName>
    <definedName name="_xlnm._FilterDatabase" localSheetId="14" hidden="1">'24经济1班'!$A$1:$R$38</definedName>
    <definedName name="_xlnm._FilterDatabase" localSheetId="16" hidden="1">'24经济3班'!$A$1:$R$42</definedName>
    <definedName name="_xlnm._FilterDatabase" localSheetId="17" hidden="1">'23金融1班'!$A$1:$R$27</definedName>
    <definedName name="_xlnm._FilterDatabase" localSheetId="18" hidden="1">'23互金1班'!$A$1:$R$32</definedName>
    <definedName name="_xlnm._FilterDatabase" localSheetId="19" hidden="1">'23金工1班'!$A$1:$R$36</definedName>
    <definedName name="_xlnm._FilterDatabase" localSheetId="20" hidden="1">'23国贸1班'!$A$1:$R$39</definedName>
    <definedName name="_xlnm._FilterDatabase" localSheetId="21" hidden="1">'23经济1班'!$A$1:$R$38</definedName>
    <definedName name="_xlnm._FilterDatabase" localSheetId="22" hidden="1">'23经济2班'!$A$1:$S$35</definedName>
    <definedName name="_xlnm._FilterDatabase" localSheetId="23" hidden="1">'23经济3班'!$A$1:$R$33</definedName>
    <definedName name="_xlnm._FilterDatabase" localSheetId="24" hidden="1">'23会计1班'!$A$1:$R$44</definedName>
    <definedName name="_xlnm._FilterDatabase" localSheetId="27" hidden="1">'23会计4班'!$A$1:$R$45</definedName>
    <definedName name="_xlnm._FilterDatabase" localSheetId="30" hidden="1">'23会计7班'!$A$1:$R$45</definedName>
    <definedName name="_xlnm._FilterDatabase" localSheetId="33" hidden="1">'23会计10班'!$A$1:$R$42</definedName>
    <definedName name="_xlnm._FilterDatabase" localSheetId="36" hidden="1">'22互金1班'!$A$1:$R$54</definedName>
    <definedName name="_xlnm._FilterDatabase" localSheetId="39" hidden="1">'22金融2班'!$A$1:$R$54</definedName>
    <definedName name="_xlnm._FilterDatabase" localSheetId="41" hidden="1">'22国贸2班'!$A$1:$R$41</definedName>
    <definedName name="_xlnm._FilterDatabase" localSheetId="43" hidden="1">'22经济2班'!$A$1:$R$55</definedName>
    <definedName name="_xlnm._FilterDatabase" localSheetId="45" hidden="1">'22会计2班'!$A$1:$R$48</definedName>
    <definedName name="_xlnm._FilterDatabase" localSheetId="46" hidden="1">'22会计3班'!$A$1:$R$49</definedName>
    <definedName name="_xlnm._FilterDatabase" localSheetId="48" hidden="1">'22会计4班'!$A$1:$R$47</definedName>
    <definedName name="_xlnm._FilterDatabase" localSheetId="49" hidden="1">'22会计5班'!$A$1:$R$49</definedName>
    <definedName name="_xlnm._FilterDatabase" localSheetId="50" hidden="1">'22会计6班'!$A$1:$R$46</definedName>
    <definedName name="_xlnm._FilterDatabase" localSheetId="51" hidden="1">'22会计7班'!$A$1:$R$47</definedName>
    <definedName name="_xlnm._FilterDatabase" localSheetId="52" hidden="1">'22会计8班'!$A$1:$R$48</definedName>
    <definedName name="_xlnm._FilterDatabase" localSheetId="54" hidden="1">'22会计10班'!$A$1:$R$48</definedName>
    <definedName name="_xlnm._FilterDatabase" localSheetId="55" hidden="1">'22财管1班'!$A$1:$R$54</definedName>
    <definedName name="_xlnm._FilterDatabase" localSheetId="56" hidden="1">'22财管2班'!$A$1:$R$56</definedName>
    <definedName name="_xlnm._FilterDatabase" localSheetId="53" hidden="1">'22会计9班'!$A$1:$R$46</definedName>
    <definedName name="_xlnm._FilterDatabase" localSheetId="7" hidden="1">'24财管2班'!$A$1:$R$44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<sst xmlns="http://schemas.openxmlformats.org/spreadsheetml/2006/main" count="11686" uniqueCount="4903">
  <si>
    <t>序号</t>
  </si>
  <si>
    <t>学号</t>
  </si>
  <si>
    <t>姓名</t>
  </si>
  <si>
    <t>年级</t>
  </si>
  <si>
    <t>专业</t>
  </si>
  <si>
    <t>班级</t>
  </si>
  <si>
    <t>品德行为表现分</t>
  </si>
  <si>
    <t>学业表现分</t>
  </si>
  <si>
    <t>创新实践表现分</t>
  </si>
  <si>
    <t>文体素质表现分</t>
  </si>
  <si>
    <t>总成绩</t>
  </si>
  <si>
    <t>学业平均学分绩点</t>
  </si>
  <si>
    <t>补考重修科目数</t>
  </si>
  <si>
    <t>班级人数</t>
  </si>
  <si>
    <t>学业排名</t>
  </si>
  <si>
    <t>学业排名百分比</t>
  </si>
  <si>
    <t>总成绩排名</t>
  </si>
  <si>
    <t>总成绩排名百分比</t>
  </si>
  <si>
    <t>5224140101339</t>
  </si>
  <si>
    <t>黄湘怡</t>
  </si>
  <si>
    <t>会计学</t>
  </si>
  <si>
    <t>24会计1班</t>
  </si>
  <si>
    <t>5224140104833</t>
  </si>
  <si>
    <t>陈欣泽</t>
  </si>
  <si>
    <t>5224140104986</t>
  </si>
  <si>
    <t>冯紫妍</t>
  </si>
  <si>
    <t>5224140104911</t>
  </si>
  <si>
    <t>张琳</t>
  </si>
  <si>
    <t>5224280202179</t>
  </si>
  <si>
    <t>刘松琴</t>
  </si>
  <si>
    <t>5224270700254</t>
  </si>
  <si>
    <t>黄铃之</t>
  </si>
  <si>
    <t>5124420203879</t>
  </si>
  <si>
    <t>袁溁</t>
  </si>
  <si>
    <t>5124280105084</t>
  </si>
  <si>
    <t>周宇阳</t>
  </si>
  <si>
    <t>5124270600310</t>
  </si>
  <si>
    <t>曹其森</t>
  </si>
  <si>
    <t>5124140101337</t>
  </si>
  <si>
    <t>黎楚文</t>
  </si>
  <si>
    <t>5124140101338</t>
  </si>
  <si>
    <t>王文滔</t>
  </si>
  <si>
    <t>5124140101330</t>
  </si>
  <si>
    <t>李阳杰</t>
  </si>
  <si>
    <t>5224140104914</t>
  </si>
  <si>
    <t>王玺媛</t>
  </si>
  <si>
    <t>5224140101331</t>
  </si>
  <si>
    <t>钟紫君</t>
  </si>
  <si>
    <t>5224140101326</t>
  </si>
  <si>
    <t>郑莞琪</t>
  </si>
  <si>
    <t>5224140101335</t>
  </si>
  <si>
    <t>张慧娜</t>
  </si>
  <si>
    <t>5224140101324</t>
  </si>
  <si>
    <t>张子怡</t>
  </si>
  <si>
    <t>5224140104981</t>
  </si>
  <si>
    <t>李娜</t>
  </si>
  <si>
    <t>5224140101325</t>
  </si>
  <si>
    <t>石静瑜</t>
  </si>
  <si>
    <t>5224140101327</t>
  </si>
  <si>
    <t>朱雨菲</t>
  </si>
  <si>
    <t>5224140104859</t>
  </si>
  <si>
    <t>梁西</t>
  </si>
  <si>
    <t>5224140105029</t>
  </si>
  <si>
    <t>杜悦</t>
  </si>
  <si>
    <t>5224140104807</t>
  </si>
  <si>
    <t>石清纯</t>
  </si>
  <si>
    <t>5224140104913</t>
  </si>
  <si>
    <t>潘子怡</t>
  </si>
  <si>
    <t>5224140104912</t>
  </si>
  <si>
    <t>向星雨</t>
  </si>
  <si>
    <t>5224140101328</t>
  </si>
  <si>
    <t>吴嘉盈</t>
  </si>
  <si>
    <t>5224140101340</t>
  </si>
  <si>
    <t>王思羽</t>
  </si>
  <si>
    <t>5224280502032</t>
  </si>
  <si>
    <t>钟笃君</t>
  </si>
  <si>
    <t>5224140104879</t>
  </si>
  <si>
    <t>李欣怡</t>
  </si>
  <si>
    <t>5224140104878</t>
  </si>
  <si>
    <t>张珏寅</t>
  </si>
  <si>
    <t>5224140104987</t>
  </si>
  <si>
    <t>郑佳</t>
  </si>
  <si>
    <t>5224140101332</t>
  </si>
  <si>
    <t>李洁</t>
  </si>
  <si>
    <t>5224140101333</t>
  </si>
  <si>
    <t>何倩仪</t>
  </si>
  <si>
    <t>5224140104834</t>
  </si>
  <si>
    <t>吴聪颖</t>
  </si>
  <si>
    <t>5124140101323</t>
  </si>
  <si>
    <t>梁梓沣</t>
  </si>
  <si>
    <t>5224140104775</t>
  </si>
  <si>
    <t>蒋颖</t>
  </si>
  <si>
    <t>5124140104910</t>
  </si>
  <si>
    <t>李嘉铭</t>
  </si>
  <si>
    <t>5224120403030</t>
  </si>
  <si>
    <t>张子琳</t>
  </si>
  <si>
    <t>5224140104808</t>
  </si>
  <si>
    <t>左诗羽</t>
  </si>
  <si>
    <t>5224140101341</t>
  </si>
  <si>
    <t>陈可欣</t>
  </si>
  <si>
    <t>5124140101329</t>
  </si>
  <si>
    <t>钟兴荣</t>
  </si>
  <si>
    <t>5224140101342</t>
  </si>
  <si>
    <t>陈芷晴</t>
  </si>
  <si>
    <t>5224140105082</t>
  </si>
  <si>
    <t>杨蕊</t>
  </si>
  <si>
    <t>24会计2班</t>
  </si>
  <si>
    <t>5124140104836</t>
  </si>
  <si>
    <t>郑智辉</t>
  </si>
  <si>
    <t>5224280104982</t>
  </si>
  <si>
    <t>刘泉月</t>
  </si>
  <si>
    <t>5224140201277</t>
  </si>
  <si>
    <t>黄凯欣</t>
  </si>
  <si>
    <t>5224140104988</t>
  </si>
  <si>
    <t>张彤彤</t>
  </si>
  <si>
    <t>5224280102063</t>
  </si>
  <si>
    <t>杨灵玲</t>
  </si>
  <si>
    <t>5224140104880</t>
  </si>
  <si>
    <t>甘子甲</t>
  </si>
  <si>
    <t>5124140101344</t>
  </si>
  <si>
    <t>陈铤</t>
  </si>
  <si>
    <t>5124140101360</t>
  </si>
  <si>
    <t>吕诚源</t>
  </si>
  <si>
    <t>5224140101348</t>
  </si>
  <si>
    <t>张碧莹</t>
  </si>
  <si>
    <t>5224260301988</t>
  </si>
  <si>
    <t>范贝贝</t>
  </si>
  <si>
    <t>5224140101345</t>
  </si>
  <si>
    <t>陈美成</t>
  </si>
  <si>
    <t>5124140101350</t>
  </si>
  <si>
    <t>许宏峰</t>
  </si>
  <si>
    <t>5224140101357</t>
  </si>
  <si>
    <t>李思岑</t>
  </si>
  <si>
    <t>5224140101352</t>
  </si>
  <si>
    <t>钟昭君</t>
  </si>
  <si>
    <t>5224140104872</t>
  </si>
  <si>
    <t>周浩英</t>
  </si>
  <si>
    <t>5224140104966</t>
  </si>
  <si>
    <t>马瑞</t>
  </si>
  <si>
    <t>5124140101361</t>
  </si>
  <si>
    <t>周林荣</t>
  </si>
  <si>
    <t>5124140104778</t>
  </si>
  <si>
    <t>江才朋</t>
  </si>
  <si>
    <t>5124140104965</t>
  </si>
  <si>
    <t>王嘉德</t>
  </si>
  <si>
    <t>5224140104809</t>
  </si>
  <si>
    <t>梁冰冰</t>
  </si>
  <si>
    <t>5124140104835</t>
  </si>
  <si>
    <t>王世鑫</t>
  </si>
  <si>
    <t>5224420503726</t>
  </si>
  <si>
    <t>王馨宇</t>
  </si>
  <si>
    <t>5124140101351</t>
  </si>
  <si>
    <t>刘文博</t>
  </si>
  <si>
    <t>5224140104777</t>
  </si>
  <si>
    <t>郑钦月</t>
  </si>
  <si>
    <t>5224140101355</t>
  </si>
  <si>
    <t>李婷羽</t>
  </si>
  <si>
    <t>5224140101346</t>
  </si>
  <si>
    <t>陈宝妮</t>
  </si>
  <si>
    <t>5224140101356</t>
  </si>
  <si>
    <t>苏彩盈</t>
  </si>
  <si>
    <t>5224140101359</t>
  </si>
  <si>
    <t>曾熠颖</t>
  </si>
  <si>
    <t>5224231302277</t>
  </si>
  <si>
    <t>王若桐</t>
  </si>
  <si>
    <t>5224140104990</t>
  </si>
  <si>
    <t>褚悦</t>
  </si>
  <si>
    <t>5224140104917</t>
  </si>
  <si>
    <t>王英</t>
  </si>
  <si>
    <t>5224280202192</t>
  </si>
  <si>
    <t>骆涛</t>
  </si>
  <si>
    <t>5124140104921</t>
  </si>
  <si>
    <t>谢时武</t>
  </si>
  <si>
    <t>5224140101354</t>
  </si>
  <si>
    <t>张巧</t>
  </si>
  <si>
    <t>5124140104888</t>
  </si>
  <si>
    <t>陈其政</t>
  </si>
  <si>
    <t>5224140101353</t>
  </si>
  <si>
    <t>利莎莎</t>
  </si>
  <si>
    <t>5124140101343</t>
  </si>
  <si>
    <t>王浩</t>
  </si>
  <si>
    <t>5124140101362</t>
  </si>
  <si>
    <t>邓朗皓</t>
  </si>
  <si>
    <t>5124140101349</t>
  </si>
  <si>
    <t>郑睿缤</t>
  </si>
  <si>
    <t>5224140104915</t>
  </si>
  <si>
    <t>张雨思</t>
  </si>
  <si>
    <t>5224140101382</t>
  </si>
  <si>
    <t>刘家凝</t>
  </si>
  <si>
    <t>24会计3班</t>
  </si>
  <si>
    <t>5124140105030</t>
  </si>
  <si>
    <t>刘佳樑</t>
  </si>
  <si>
    <t>5124140101380</t>
  </si>
  <si>
    <t>李一帆</t>
  </si>
  <si>
    <t>5224140101368</t>
  </si>
  <si>
    <t>雷子扬</t>
  </si>
  <si>
    <t>5224140104819</t>
  </si>
  <si>
    <t>谢寒</t>
  </si>
  <si>
    <t>5224140101376</t>
  </si>
  <si>
    <t>李乐怡</t>
  </si>
  <si>
    <t>5224140104784</t>
  </si>
  <si>
    <t>王诗涵</t>
  </si>
  <si>
    <t>5124140101365</t>
  </si>
  <si>
    <t>郑抑东</t>
  </si>
  <si>
    <t>5224270700259</t>
  </si>
  <si>
    <t>何周燕</t>
  </si>
  <si>
    <t>5224280502030</t>
  </si>
  <si>
    <t>黄灿怡</t>
  </si>
  <si>
    <t>5224140104783</t>
  </si>
  <si>
    <t>邓小语</t>
  </si>
  <si>
    <t>5224140101377</t>
  </si>
  <si>
    <t>刘嘉欣</t>
  </si>
  <si>
    <t>5224140104785</t>
  </si>
  <si>
    <t>叶伊倩</t>
  </si>
  <si>
    <t>5224140101371</t>
  </si>
  <si>
    <t>梁琪</t>
  </si>
  <si>
    <t>5224140105104</t>
  </si>
  <si>
    <t>宋鸿冰</t>
  </si>
  <si>
    <t>5224140101373</t>
  </si>
  <si>
    <t>何日丽</t>
  </si>
  <si>
    <t>5124140105116</t>
  </si>
  <si>
    <t>张龙浩</t>
  </si>
  <si>
    <t>5224140101364</t>
  </si>
  <si>
    <t>陈丽华</t>
  </si>
  <si>
    <t>5124140101369</t>
  </si>
  <si>
    <t>郑博宇</t>
  </si>
  <si>
    <t>5224140104896</t>
  </si>
  <si>
    <t>李只汐</t>
  </si>
  <si>
    <t>5124140101378</t>
  </si>
  <si>
    <t>詹泽航</t>
  </si>
  <si>
    <t>5124140104904</t>
  </si>
  <si>
    <t>黄丁可</t>
  </si>
  <si>
    <t>5224140104897</t>
  </si>
  <si>
    <t>刘思彤</t>
  </si>
  <si>
    <t>5224260104154</t>
  </si>
  <si>
    <t>李彤洁</t>
  </si>
  <si>
    <t>5224140101370</t>
  </si>
  <si>
    <t>龙子萱</t>
  </si>
  <si>
    <t>5224280102110</t>
  </si>
  <si>
    <t>巩悦</t>
  </si>
  <si>
    <t>5224140101363</t>
  </si>
  <si>
    <t>周可欣</t>
  </si>
  <si>
    <t>5224140101381</t>
  </si>
  <si>
    <t>杨锦锈</t>
  </si>
  <si>
    <t>5224140101366</t>
  </si>
  <si>
    <t>罗青蓝</t>
  </si>
  <si>
    <t>5224140105031</t>
  </si>
  <si>
    <t>谢双</t>
  </si>
  <si>
    <t>5224270600331</t>
  </si>
  <si>
    <t>韦胜梅</t>
  </si>
  <si>
    <t>5124140101379</t>
  </si>
  <si>
    <t>卢锦发</t>
  </si>
  <si>
    <t>5224140105124</t>
  </si>
  <si>
    <t>何珊珊</t>
  </si>
  <si>
    <t>5224140105117</t>
  </si>
  <si>
    <t>刘宏兰</t>
  </si>
  <si>
    <t>5124140105033</t>
  </si>
  <si>
    <t>张子轩</t>
  </si>
  <si>
    <t>5124280104983</t>
  </si>
  <si>
    <t>郑渊昊</t>
  </si>
  <si>
    <t>5224140101374</t>
  </si>
  <si>
    <t>刘孜璇</t>
  </si>
  <si>
    <t>5224140101372</t>
  </si>
  <si>
    <t>黄静怡</t>
  </si>
  <si>
    <t>5224140101375</t>
  </si>
  <si>
    <t>温小渝</t>
  </si>
  <si>
    <t>5124140105103</t>
  </si>
  <si>
    <t>郭哲</t>
  </si>
  <si>
    <t>5224140105115</t>
  </si>
  <si>
    <t>叶柳婷</t>
  </si>
  <si>
    <t>5124140101383</t>
  </si>
  <si>
    <t>郑俊豪</t>
  </si>
  <si>
    <t>24会计4班</t>
  </si>
  <si>
    <t>5124140101384</t>
  </si>
  <si>
    <t>吴晨曦</t>
  </si>
  <si>
    <t>5224140101385</t>
  </si>
  <si>
    <t>万乐宜</t>
  </si>
  <si>
    <t>5224140101386</t>
  </si>
  <si>
    <t>雷皖粤</t>
  </si>
  <si>
    <t>5224140101387</t>
  </si>
  <si>
    <t>何乐妍</t>
  </si>
  <si>
    <t>5224140101389</t>
  </si>
  <si>
    <t>何欣珊</t>
  </si>
  <si>
    <t>5224140101390</t>
  </si>
  <si>
    <t>陈嘉琪</t>
  </si>
  <si>
    <t>5224140101391</t>
  </si>
  <si>
    <t>黎宇晴</t>
  </si>
  <si>
    <t>5124140101392</t>
  </si>
  <si>
    <t>刘景鹏</t>
  </si>
  <si>
    <t>5224140101393</t>
  </si>
  <si>
    <t>李羽桐</t>
  </si>
  <si>
    <t>5124140101394</t>
  </si>
  <si>
    <t>祁梦扬</t>
  </si>
  <si>
    <t>5224140101395</t>
  </si>
  <si>
    <t>林晓茵</t>
  </si>
  <si>
    <t>5224140101396</t>
  </si>
  <si>
    <t>康树玉</t>
  </si>
  <si>
    <t>5224140101397</t>
  </si>
  <si>
    <t>黎芳羽</t>
  </si>
  <si>
    <t>5224140101398</t>
  </si>
  <si>
    <t>黄淑仪</t>
  </si>
  <si>
    <t>5224140101399</t>
  </si>
  <si>
    <t>张雅诗</t>
  </si>
  <si>
    <t>5124140101400</t>
  </si>
  <si>
    <t>徐海东</t>
  </si>
  <si>
    <t>5124140101401</t>
  </si>
  <si>
    <t>梁水财</t>
  </si>
  <si>
    <t>5124140101402</t>
  </si>
  <si>
    <t>李锦桐</t>
  </si>
  <si>
    <t>5224140104932</t>
  </si>
  <si>
    <t>张馨月</t>
  </si>
  <si>
    <t>5224140104933</t>
  </si>
  <si>
    <t>卢奕汐</t>
  </si>
  <si>
    <t>5224140104934</t>
  </si>
  <si>
    <t>汪翎茜</t>
  </si>
  <si>
    <t>5224140104935</t>
  </si>
  <si>
    <t>龚语嘉</t>
  </si>
  <si>
    <t>5124140104936</t>
  </si>
  <si>
    <t>李宇航</t>
  </si>
  <si>
    <t>5224140104991</t>
  </si>
  <si>
    <t>杨淑文</t>
  </si>
  <si>
    <t>5224140104994</t>
  </si>
  <si>
    <t>李思彤</t>
  </si>
  <si>
    <t>5124140105085</t>
  </si>
  <si>
    <t>谷传豪</t>
  </si>
  <si>
    <t>5224140105086</t>
  </si>
  <si>
    <t>欧业雅欣</t>
  </si>
  <si>
    <t>5124140105091</t>
  </si>
  <si>
    <t>唐家乐</t>
  </si>
  <si>
    <t>5124140105141</t>
  </si>
  <si>
    <t>杞卓泽</t>
  </si>
  <si>
    <t>5224140105143</t>
  </si>
  <si>
    <t>尹姝媛</t>
  </si>
  <si>
    <t>5124140105144</t>
  </si>
  <si>
    <t>董峻逍</t>
  </si>
  <si>
    <t>5224140105146</t>
  </si>
  <si>
    <t>郑智文</t>
  </si>
  <si>
    <t>5124140105168</t>
  </si>
  <si>
    <t>张家晖</t>
  </si>
  <si>
    <t>5124140105169</t>
  </si>
  <si>
    <t>薛皓友</t>
  </si>
  <si>
    <t>5224140105171</t>
  </si>
  <si>
    <t>刘星言</t>
  </si>
  <si>
    <t>5224260301971</t>
  </si>
  <si>
    <t>张安琦</t>
  </si>
  <si>
    <t>5224270600324</t>
  </si>
  <si>
    <t>彭子妮</t>
  </si>
  <si>
    <t>5224280202184</t>
  </si>
  <si>
    <t>莫吟珊</t>
  </si>
  <si>
    <t>5224280102123</t>
  </si>
  <si>
    <t>梁译尹</t>
  </si>
  <si>
    <t>5224140105088</t>
  </si>
  <si>
    <t>彭辰</t>
  </si>
  <si>
    <t>5224140101408</t>
  </si>
  <si>
    <t>陈玉文</t>
  </si>
  <si>
    <t>24会计5班</t>
  </si>
  <si>
    <t>5224140101403</t>
  </si>
  <si>
    <t>邓永涓</t>
  </si>
  <si>
    <t>5224140101412</t>
  </si>
  <si>
    <t>刘秋炜</t>
  </si>
  <si>
    <t>5224140101409</t>
  </si>
  <si>
    <t>张桂鸿</t>
  </si>
  <si>
    <t>5224140101410</t>
  </si>
  <si>
    <t>李洁琳</t>
  </si>
  <si>
    <t>5224140101405</t>
  </si>
  <si>
    <t>何佳玲</t>
  </si>
  <si>
    <t>5224140101411</t>
  </si>
  <si>
    <t>李淇瑄</t>
  </si>
  <si>
    <t>5224140101414</t>
  </si>
  <si>
    <t>欧阳蓥璐</t>
  </si>
  <si>
    <t>5224140104996</t>
  </si>
  <si>
    <t>庞小燕</t>
  </si>
  <si>
    <t>5224140105041</t>
  </si>
  <si>
    <t>刘欣睿</t>
  </si>
  <si>
    <t>5224140101417</t>
  </si>
  <si>
    <t>周柳余</t>
  </si>
  <si>
    <t>5124260803929</t>
  </si>
  <si>
    <t>彭家磊</t>
  </si>
  <si>
    <t>5124140105178</t>
  </si>
  <si>
    <t>冯泓博</t>
  </si>
  <si>
    <t>5224280502040</t>
  </si>
  <si>
    <t>邝绮琦</t>
  </si>
  <si>
    <t>5124280105035</t>
  </si>
  <si>
    <t>马金平</t>
  </si>
  <si>
    <t>5224140104839</t>
  </si>
  <si>
    <t>符芳艳</t>
  </si>
  <si>
    <t>5224140105006</t>
  </si>
  <si>
    <t>晋思琪</t>
  </si>
  <si>
    <t>5124140105002</t>
  </si>
  <si>
    <t>陈佳棋</t>
  </si>
  <si>
    <t>5224140105176</t>
  </si>
  <si>
    <t>邬一萍</t>
  </si>
  <si>
    <t>5224140101406</t>
  </si>
  <si>
    <t>许诗蕾</t>
  </si>
  <si>
    <t>5224140101413</t>
  </si>
  <si>
    <t>陈彤</t>
  </si>
  <si>
    <t>5224140101415</t>
  </si>
  <si>
    <t>张钰滢</t>
  </si>
  <si>
    <t>5224140101404</t>
  </si>
  <si>
    <t>潘雯诗</t>
  </si>
  <si>
    <t>5224140104838</t>
  </si>
  <si>
    <t>符敏怡</t>
  </si>
  <si>
    <t>5224140105038</t>
  </si>
  <si>
    <t>侯萌萌</t>
  </si>
  <si>
    <t>5124140104840</t>
  </si>
  <si>
    <t>周世纪</t>
  </si>
  <si>
    <t>5224140105040</t>
  </si>
  <si>
    <t>颜依霖</t>
  </si>
  <si>
    <t>5224140105036</t>
  </si>
  <si>
    <t>衡秋伶</t>
  </si>
  <si>
    <t>5224140104837</t>
  </si>
  <si>
    <t>龚如意</t>
  </si>
  <si>
    <t>5224140101420</t>
  </si>
  <si>
    <t>黄旭芳</t>
  </si>
  <si>
    <t>5224140101421</t>
  </si>
  <si>
    <t>刘佩琦</t>
  </si>
  <si>
    <t>5124140105177</t>
  </si>
  <si>
    <t>宋超帅</t>
  </si>
  <si>
    <t>5124140101418</t>
  </si>
  <si>
    <t>黎炜昊</t>
  </si>
  <si>
    <t>5124140105182</t>
  </si>
  <si>
    <t>马赫</t>
  </si>
  <si>
    <t>5224280202190</t>
  </si>
  <si>
    <t>蔡欣玥</t>
  </si>
  <si>
    <t>5224140105198</t>
  </si>
  <si>
    <t>亓雅涵</t>
  </si>
  <si>
    <t>5124150101181</t>
  </si>
  <si>
    <t>黄健熙</t>
  </si>
  <si>
    <t>5224140104841</t>
  </si>
  <si>
    <t>甄小莉</t>
  </si>
  <si>
    <t>5124140101407</t>
  </si>
  <si>
    <t>李振邦</t>
  </si>
  <si>
    <t>5224140104842</t>
  </si>
  <si>
    <t>潘菲菲</t>
  </si>
  <si>
    <t>5124140101433</t>
  </si>
  <si>
    <t>周涛</t>
  </si>
  <si>
    <t>24会计6班</t>
  </si>
  <si>
    <t>5224280202186</t>
  </si>
  <si>
    <t>齐元宁</t>
  </si>
  <si>
    <t>5224280102116</t>
  </si>
  <si>
    <t>易思薇</t>
  </si>
  <si>
    <t>5224140101430</t>
  </si>
  <si>
    <t>何柔锐</t>
  </si>
  <si>
    <t>5224140101435</t>
  </si>
  <si>
    <t>蔡欣妮</t>
  </si>
  <si>
    <t>5224140101447</t>
  </si>
  <si>
    <t>聂宇晴</t>
  </si>
  <si>
    <t>5224270700245</t>
  </si>
  <si>
    <t>陈薇妃</t>
  </si>
  <si>
    <t>5124260301975</t>
  </si>
  <si>
    <t>廖伟政</t>
  </si>
  <si>
    <t>5224140101439</t>
  </si>
  <si>
    <t>杨佳美</t>
  </si>
  <si>
    <t>5224140101449</t>
  </si>
  <si>
    <t>林淳</t>
  </si>
  <si>
    <t>5224140101443</t>
  </si>
  <si>
    <t>林宇晴</t>
  </si>
  <si>
    <t>5224140101424</t>
  </si>
  <si>
    <t>赖思宇</t>
  </si>
  <si>
    <t>5224150601046</t>
  </si>
  <si>
    <t>郑栩琳</t>
  </si>
  <si>
    <t>5224230202321</t>
  </si>
  <si>
    <t>李畅</t>
  </si>
  <si>
    <t>5224140101450</t>
  </si>
  <si>
    <t>林尹楠</t>
  </si>
  <si>
    <t>5224140101441</t>
  </si>
  <si>
    <t>曾允珊</t>
  </si>
  <si>
    <t>5224140101444</t>
  </si>
  <si>
    <t>周琳</t>
  </si>
  <si>
    <t>5224140101445</t>
  </si>
  <si>
    <t>刘培伊</t>
  </si>
  <si>
    <t>5124140105166</t>
  </si>
  <si>
    <t>徐荣康</t>
  </si>
  <si>
    <t>5124140105173</t>
  </si>
  <si>
    <t>刘煜杰</t>
  </si>
  <si>
    <t>5224140105151</t>
  </si>
  <si>
    <t>李礼</t>
  </si>
  <si>
    <t>5224140101426</t>
  </si>
  <si>
    <t>陈慧彦</t>
  </si>
  <si>
    <t>5224140105172</t>
  </si>
  <si>
    <t>李思颖</t>
  </si>
  <si>
    <t>5124280102070</t>
  </si>
  <si>
    <t>何学深</t>
  </si>
  <si>
    <t>5224280502048</t>
  </si>
  <si>
    <t>胡晓彤</t>
  </si>
  <si>
    <t>5224140101429</t>
  </si>
  <si>
    <t>王珊</t>
  </si>
  <si>
    <t>5224140101436</t>
  </si>
  <si>
    <t>陈晓晴</t>
  </si>
  <si>
    <t>5224140101446</t>
  </si>
  <si>
    <t>甘钰琼</t>
  </si>
  <si>
    <t>5224140101431</t>
  </si>
  <si>
    <t>孙梓雨</t>
  </si>
  <si>
    <t>5224140101437</t>
  </si>
  <si>
    <t>张钰兰</t>
  </si>
  <si>
    <t>5224140101423</t>
  </si>
  <si>
    <t>冷忆菲</t>
  </si>
  <si>
    <t>5224140101440</t>
  </si>
  <si>
    <t>谢文敏</t>
  </si>
  <si>
    <t>5224140101442</t>
  </si>
  <si>
    <t>郭倩虹</t>
  </si>
  <si>
    <t>5224140101432</t>
  </si>
  <si>
    <t>林雅仪</t>
  </si>
  <si>
    <t>5224140105150</t>
  </si>
  <si>
    <t>蔡汶蓉</t>
  </si>
  <si>
    <t>5224140101428</t>
  </si>
  <si>
    <t>李湘婷</t>
  </si>
  <si>
    <t>5124270600335</t>
  </si>
  <si>
    <t>郑文韬</t>
  </si>
  <si>
    <t>5224140101425</t>
  </si>
  <si>
    <t>吴甜甜</t>
  </si>
  <si>
    <t>5124140105149</t>
  </si>
  <si>
    <t>邓裕衡</t>
  </si>
  <si>
    <t>5223140101843</t>
  </si>
  <si>
    <t>伍桂芳</t>
  </si>
  <si>
    <t>5124140105148</t>
  </si>
  <si>
    <t>刘峻豪</t>
  </si>
  <si>
    <t>5224140101438</t>
  </si>
  <si>
    <t>方妍月</t>
  </si>
  <si>
    <t>5124140101434</t>
  </si>
  <si>
    <t>凤境浩</t>
  </si>
  <si>
    <t>5124140201239</t>
  </si>
  <si>
    <t>卢睿曦</t>
  </si>
  <si>
    <t>2024级</t>
  </si>
  <si>
    <t>财务管理</t>
  </si>
  <si>
    <t>24财管1班</t>
  </si>
  <si>
    <t>5124140201247</t>
  </si>
  <si>
    <t>刘泽畅</t>
  </si>
  <si>
    <t>5124140201253</t>
  </si>
  <si>
    <t>陈志建</t>
  </si>
  <si>
    <t>5124140201254</t>
  </si>
  <si>
    <t>黄梓涛</t>
  </si>
  <si>
    <t>5124140201256</t>
  </si>
  <si>
    <t>余俊佳</t>
  </si>
  <si>
    <t>5124140201258</t>
  </si>
  <si>
    <t>王堉桉</t>
  </si>
  <si>
    <t>5124140201262</t>
  </si>
  <si>
    <t>杨建辉</t>
  </si>
  <si>
    <t>5124140201271</t>
  </si>
  <si>
    <t>黄润锋</t>
  </si>
  <si>
    <t>5124140201272</t>
  </si>
  <si>
    <t>黄廉通</t>
  </si>
  <si>
    <t>5224140201252</t>
  </si>
  <si>
    <t>李星仪</t>
  </si>
  <si>
    <t>5224140201267</t>
  </si>
  <si>
    <t>何牧函</t>
  </si>
  <si>
    <t>5224140201233</t>
  </si>
  <si>
    <t>谭益悠</t>
  </si>
  <si>
    <t>5224140201234</t>
  </si>
  <si>
    <t>梁颖珊</t>
  </si>
  <si>
    <t>5224140201235</t>
  </si>
  <si>
    <t>梁诗苑</t>
  </si>
  <si>
    <t>5224140201236</t>
  </si>
  <si>
    <t>张慧菲</t>
  </si>
  <si>
    <t>5224140201237</t>
  </si>
  <si>
    <t>陈冰妍</t>
  </si>
  <si>
    <t>5224140201241</t>
  </si>
  <si>
    <t>冼泳诗</t>
  </si>
  <si>
    <t>5224140201242</t>
  </si>
  <si>
    <t>黄星语</t>
  </si>
  <si>
    <t>5224140201243</t>
  </si>
  <si>
    <t>黄嘉欣</t>
  </si>
  <si>
    <t>5224140201244</t>
  </si>
  <si>
    <t>郭晓妤</t>
  </si>
  <si>
    <t>5224140201245</t>
  </si>
  <si>
    <t>黄靖妤</t>
  </si>
  <si>
    <t>5224140201246</t>
  </si>
  <si>
    <t>陈泳君</t>
  </si>
  <si>
    <t>5224140201248</t>
  </si>
  <si>
    <t>陈澜天</t>
  </si>
  <si>
    <t>5224140201250</t>
  </si>
  <si>
    <t>罗雨茵</t>
  </si>
  <si>
    <t>5224140201251</t>
  </si>
  <si>
    <t>曾茗惠</t>
  </si>
  <si>
    <t>5224140201255</t>
  </si>
  <si>
    <t>陈嘉欣</t>
  </si>
  <si>
    <t>5224140201257</t>
  </si>
  <si>
    <t>胡湘</t>
  </si>
  <si>
    <t>5224140201259</t>
  </si>
  <si>
    <t>萧乐遥</t>
  </si>
  <si>
    <t>5224140201261</t>
  </si>
  <si>
    <t>刘敏如</t>
  </si>
  <si>
    <t>5224140201264</t>
  </si>
  <si>
    <t>黎嘉仪</t>
  </si>
  <si>
    <t>5224140201265</t>
  </si>
  <si>
    <t>李彤钰</t>
  </si>
  <si>
    <t>5224140201266</t>
  </si>
  <si>
    <t>周雨欣</t>
  </si>
  <si>
    <t>5224140201268</t>
  </si>
  <si>
    <t>曹芷诺</t>
  </si>
  <si>
    <t>5224140201274</t>
  </si>
  <si>
    <t>李心如</t>
  </si>
  <si>
    <t>5224140201275</t>
  </si>
  <si>
    <t>符芮莹</t>
  </si>
  <si>
    <t>5224140201276</t>
  </si>
  <si>
    <t>蔡欣韵</t>
  </si>
  <si>
    <t>5224140201273</t>
  </si>
  <si>
    <t>何思思</t>
  </si>
  <si>
    <t>5124140201240</t>
  </si>
  <si>
    <t>傅培俊</t>
  </si>
  <si>
    <t>5224140201263</t>
  </si>
  <si>
    <t>黄洁盈</t>
  </si>
  <si>
    <t>5124140201269</t>
  </si>
  <si>
    <t>张明润</t>
  </si>
  <si>
    <t>5224140201238</t>
  </si>
  <si>
    <t>饶泳辉</t>
  </si>
  <si>
    <t>5224270700274</t>
  </si>
  <si>
    <t>李颖滢</t>
  </si>
  <si>
    <t>5224260302002</t>
  </si>
  <si>
    <t>罗绵希</t>
  </si>
  <si>
    <t>5124140201260</t>
  </si>
  <si>
    <t>周凯宏</t>
  </si>
  <si>
    <t>5224140201288</t>
  </si>
  <si>
    <t>彭璐</t>
  </si>
  <si>
    <t>24财管2班</t>
  </si>
  <si>
    <t>5224140201284</t>
  </si>
  <si>
    <t>张鲜</t>
  </si>
  <si>
    <t>5224140201291</t>
  </si>
  <si>
    <t>黄旭</t>
  </si>
  <si>
    <t>5224140201286</t>
  </si>
  <si>
    <t>曾钰祺</t>
  </si>
  <si>
    <t>5124140201304</t>
  </si>
  <si>
    <t>黄晓晖</t>
  </si>
  <si>
    <t>5224270700276</t>
  </si>
  <si>
    <t>谢子欣</t>
  </si>
  <si>
    <t>5224140201316</t>
  </si>
  <si>
    <t>何宇飞</t>
  </si>
  <si>
    <t>5224140201314</t>
  </si>
  <si>
    <t>王紫蓝</t>
  </si>
  <si>
    <t>5224140201289</t>
  </si>
  <si>
    <t>练舒婷</t>
  </si>
  <si>
    <t>5124140201306</t>
  </si>
  <si>
    <t>农安卡</t>
  </si>
  <si>
    <t>5224140201281</t>
  </si>
  <si>
    <t>李诗晴</t>
  </si>
  <si>
    <t>5224140201299</t>
  </si>
  <si>
    <t>黄芷怡</t>
  </si>
  <si>
    <t>5124140201282</t>
  </si>
  <si>
    <t>张运泰</t>
  </si>
  <si>
    <t>5224140201298</t>
  </si>
  <si>
    <t>李佩蓉</t>
  </si>
  <si>
    <t>5224140201312</t>
  </si>
  <si>
    <t>刘欣然</t>
  </si>
  <si>
    <t>512414020178</t>
  </si>
  <si>
    <t>陈嘉杰</t>
  </si>
  <si>
    <t>5124140201300</t>
  </si>
  <si>
    <t>李涣</t>
  </si>
  <si>
    <t>5124140201290</t>
  </si>
  <si>
    <t>田宇凯</t>
  </si>
  <si>
    <t>5224140201280</t>
  </si>
  <si>
    <t>朱荣琳</t>
  </si>
  <si>
    <t>5224140201302</t>
  </si>
  <si>
    <t>李曦</t>
  </si>
  <si>
    <t>5224150301131</t>
  </si>
  <si>
    <t>谢春芳</t>
  </si>
  <si>
    <t>5124140201322</t>
  </si>
  <si>
    <t>林佳豪</t>
  </si>
  <si>
    <t>5124140201294</t>
  </si>
  <si>
    <t>张润城</t>
  </si>
  <si>
    <t>5224140201307</t>
  </si>
  <si>
    <t>饶烨</t>
  </si>
  <si>
    <t>5224140201309</t>
  </si>
  <si>
    <t>郑欣如</t>
  </si>
  <si>
    <t>5124140201293</t>
  </si>
  <si>
    <t>谢沅呈</t>
  </si>
  <si>
    <t>5224140201301</t>
  </si>
  <si>
    <t>黄雨珊</t>
  </si>
  <si>
    <t>5124140201313</t>
  </si>
  <si>
    <t>罗校</t>
  </si>
  <si>
    <t>5224140201297</t>
  </si>
  <si>
    <t>曾强琳</t>
  </si>
  <si>
    <t>5224140201321</t>
  </si>
  <si>
    <t>吴玲</t>
  </si>
  <si>
    <t>5224140201287</t>
  </si>
  <si>
    <t>周玉涵</t>
  </si>
  <si>
    <t>5224140201292</t>
  </si>
  <si>
    <t>黄元冰</t>
  </si>
  <si>
    <t>5224140201295</t>
  </si>
  <si>
    <t>陈钰莹</t>
  </si>
  <si>
    <t>5224140201310</t>
  </si>
  <si>
    <t>江文晖</t>
  </si>
  <si>
    <t>524140201319</t>
  </si>
  <si>
    <t>戴舒娈</t>
  </si>
  <si>
    <t>5224140201303</t>
  </si>
  <si>
    <t>邓雅诗</t>
  </si>
  <si>
    <t>5224140201308</t>
  </si>
  <si>
    <t>黄爱弟</t>
  </si>
  <si>
    <t>5124140201296</t>
  </si>
  <si>
    <t>张宇轩</t>
  </si>
  <si>
    <t>5124140201283</t>
  </si>
  <si>
    <t>蔡一川</t>
  </si>
  <si>
    <t>5124140201320</t>
  </si>
  <si>
    <t>李炜健</t>
  </si>
  <si>
    <t>5224280502042</t>
  </si>
  <si>
    <t>朱倩颖</t>
  </si>
  <si>
    <t>5224140201315</t>
  </si>
  <si>
    <t>赵怡</t>
  </si>
  <si>
    <t>5224140201285</t>
  </si>
  <si>
    <t>杜宛静</t>
  </si>
  <si>
    <t>5124260301930</t>
  </si>
  <si>
    <t>贺斯达</t>
  </si>
  <si>
    <t>国际经济与贸易</t>
  </si>
  <si>
    <t>24国贸1班</t>
  </si>
  <si>
    <t>5124260301945</t>
  </si>
  <si>
    <t>黄承曦</t>
  </si>
  <si>
    <t>5124260301916</t>
  </si>
  <si>
    <t>蔡沛琛</t>
  </si>
  <si>
    <t>5124260301937</t>
  </si>
  <si>
    <t>黄裕翔</t>
  </si>
  <si>
    <t>5124260301921</t>
  </si>
  <si>
    <t>容俊熙</t>
  </si>
  <si>
    <t>5224260301951</t>
  </si>
  <si>
    <t>李加颖</t>
  </si>
  <si>
    <t>5224260301947</t>
  </si>
  <si>
    <t>江欣岚</t>
  </si>
  <si>
    <t>5124260301936</t>
  </si>
  <si>
    <t>林炯</t>
  </si>
  <si>
    <t>5224260301918</t>
  </si>
  <si>
    <t>曾树烨</t>
  </si>
  <si>
    <t>5224260301933</t>
  </si>
  <si>
    <t>陈欣菲</t>
  </si>
  <si>
    <t>5124260301925</t>
  </si>
  <si>
    <t>钟熠</t>
  </si>
  <si>
    <t>5124260301935</t>
  </si>
  <si>
    <t>李垚炫</t>
  </si>
  <si>
    <t>5124260301920</t>
  </si>
  <si>
    <t>张杰</t>
  </si>
  <si>
    <t>5224260301909</t>
  </si>
  <si>
    <t>杨润星</t>
  </si>
  <si>
    <t>5124260301914</t>
  </si>
  <si>
    <t>陈进</t>
  </si>
  <si>
    <t>5124260301922</t>
  </si>
  <si>
    <t>成桓宇</t>
  </si>
  <si>
    <t>5224260301919</t>
  </si>
  <si>
    <t>路佩瑶</t>
  </si>
  <si>
    <t>5224260301932</t>
  </si>
  <si>
    <t>杨嘉怡</t>
  </si>
  <si>
    <t>5224260301927</t>
  </si>
  <si>
    <t>蔡雅慧</t>
  </si>
  <si>
    <t>5224260301923</t>
  </si>
  <si>
    <t>陈雅东</t>
  </si>
  <si>
    <t>5224260301934</t>
  </si>
  <si>
    <t>钟紫晴</t>
  </si>
  <si>
    <t>5224260301938</t>
  </si>
  <si>
    <t>吴湘鄂</t>
  </si>
  <si>
    <t>5124260301948</t>
  </si>
  <si>
    <t>伍诗灏</t>
  </si>
  <si>
    <t>5224260301905</t>
  </si>
  <si>
    <t>张舒兰</t>
  </si>
  <si>
    <t>5224260301926</t>
  </si>
  <si>
    <t>陈景</t>
  </si>
  <si>
    <t>5224260301942</t>
  </si>
  <si>
    <t>凌国倩</t>
  </si>
  <si>
    <t>5224260301908</t>
  </si>
  <si>
    <t>陈颖莹</t>
  </si>
  <si>
    <t>5224260301913</t>
  </si>
  <si>
    <t>陈欣宜</t>
  </si>
  <si>
    <t>5224260301931</t>
  </si>
  <si>
    <t>蓝润润</t>
  </si>
  <si>
    <t>5124260301956</t>
  </si>
  <si>
    <t>林颂凯</t>
  </si>
  <si>
    <t>5124260301949</t>
  </si>
  <si>
    <t>丘骅</t>
  </si>
  <si>
    <t>5124260301907</t>
  </si>
  <si>
    <t>程云皓</t>
  </si>
  <si>
    <t>5124260301911</t>
  </si>
  <si>
    <t>黄均炜</t>
  </si>
  <si>
    <t>5224260301924</t>
  </si>
  <si>
    <t>陈婷</t>
  </si>
  <si>
    <t>5224260301906</t>
  </si>
  <si>
    <t>黄天宜</t>
  </si>
  <si>
    <t>5224260301929</t>
  </si>
  <si>
    <t>谢桦</t>
  </si>
  <si>
    <t>5224260301915</t>
  </si>
  <si>
    <t>童姿晔</t>
  </si>
  <si>
    <t>5224260301910</t>
  </si>
  <si>
    <t>周佳怡</t>
  </si>
  <si>
    <t>5224260301912</t>
  </si>
  <si>
    <t>蔡思捷</t>
  </si>
  <si>
    <t>5224260301940</t>
  </si>
  <si>
    <t>谢沛柔</t>
  </si>
  <si>
    <t>5224260301917</t>
  </si>
  <si>
    <t>吴妍希</t>
  </si>
  <si>
    <t>5224260301941</t>
  </si>
  <si>
    <t>赖芷姗</t>
  </si>
  <si>
    <t>5224260301950</t>
  </si>
  <si>
    <t>刘菲怡</t>
  </si>
  <si>
    <t>5224260301955</t>
  </si>
  <si>
    <t>李晓燕</t>
  </si>
  <si>
    <t>5224260301943</t>
  </si>
  <si>
    <t>卢卓琦</t>
  </si>
  <si>
    <t>5224260301958</t>
  </si>
  <si>
    <t>邱婷语</t>
  </si>
  <si>
    <t>24国贸2班</t>
  </si>
  <si>
    <t>5124260301960</t>
  </si>
  <si>
    <t>李凯文</t>
  </si>
  <si>
    <t>5224260301961</t>
  </si>
  <si>
    <t>赵晓敏</t>
  </si>
  <si>
    <t>5224260301962</t>
  </si>
  <si>
    <t>陈秋月</t>
  </si>
  <si>
    <t>5124260301963</t>
  </si>
  <si>
    <t>冯浚锋</t>
  </si>
  <si>
    <t>5224260301964</t>
  </si>
  <si>
    <t>张愉昊</t>
  </si>
  <si>
    <t>5224260301965</t>
  </si>
  <si>
    <t>肖佳欣</t>
  </si>
  <si>
    <t>5224260301966</t>
  </si>
  <si>
    <t>黄妙娟</t>
  </si>
  <si>
    <t>5124260301967</t>
  </si>
  <si>
    <t>麦子瀚</t>
  </si>
  <si>
    <t>5124260301968</t>
  </si>
  <si>
    <t>刘浩轩</t>
  </si>
  <si>
    <t>5224260301970</t>
  </si>
  <si>
    <t>陈艺嘉</t>
  </si>
  <si>
    <t>5224260301972</t>
  </si>
  <si>
    <t>刘欣雨</t>
  </si>
  <si>
    <t>5224260301974</t>
  </si>
  <si>
    <t>韩华如</t>
  </si>
  <si>
    <t>5224260301976</t>
  </si>
  <si>
    <t>廖婉瑜</t>
  </si>
  <si>
    <t>5124260301977</t>
  </si>
  <si>
    <t>王皓</t>
  </si>
  <si>
    <t>5224260301978</t>
  </si>
  <si>
    <t>李欣</t>
  </si>
  <si>
    <t>5224260301979</t>
  </si>
  <si>
    <t>叶慧琳</t>
  </si>
  <si>
    <t>5224260301981</t>
  </si>
  <si>
    <t>林琬婷</t>
  </si>
  <si>
    <t>5224260301982</t>
  </si>
  <si>
    <t>钟素贞</t>
  </si>
  <si>
    <t>5224260301983</t>
  </si>
  <si>
    <t>梁海晴</t>
  </si>
  <si>
    <t>5224260301984</t>
  </si>
  <si>
    <t>林伊铭</t>
  </si>
  <si>
    <t>5224260301985</t>
  </si>
  <si>
    <t>陈奕彤</t>
  </si>
  <si>
    <t>5224260301986</t>
  </si>
  <si>
    <t>杨慧诗</t>
  </si>
  <si>
    <t>5224260301987</t>
  </si>
  <si>
    <t>郭晓婷</t>
  </si>
  <si>
    <t>5124260301989</t>
  </si>
  <si>
    <t>徐锦枫</t>
  </si>
  <si>
    <t>5124260301990</t>
  </si>
  <si>
    <t>陈卓涵</t>
  </si>
  <si>
    <t>5124260301992</t>
  </si>
  <si>
    <t>蔡凯亮</t>
  </si>
  <si>
    <t>5224260301993</t>
  </si>
  <si>
    <t>黄诗琪</t>
  </si>
  <si>
    <t>5124260301995</t>
  </si>
  <si>
    <t>叶恒波</t>
  </si>
  <si>
    <t>5224260301996</t>
  </si>
  <si>
    <t>郑敏煊</t>
  </si>
  <si>
    <t>5224260301997</t>
  </si>
  <si>
    <t>梁靖雯</t>
  </si>
  <si>
    <t>5124260301998</t>
  </si>
  <si>
    <t>梁俊宇</t>
  </si>
  <si>
    <t>5224260301999</t>
  </si>
  <si>
    <t>陆瑩瑩</t>
  </si>
  <si>
    <t>5224260302000</t>
  </si>
  <si>
    <t>李嘉茜</t>
  </si>
  <si>
    <t>5224260302001</t>
  </si>
  <si>
    <t>彭梦妮</t>
  </si>
  <si>
    <t>5224260302003</t>
  </si>
  <si>
    <t>利钰滢</t>
  </si>
  <si>
    <t>5124260302004</t>
  </si>
  <si>
    <t>邓八尹</t>
  </si>
  <si>
    <t>5124260302005</t>
  </si>
  <si>
    <t>曾俊豪</t>
  </si>
  <si>
    <t>5224260302006</t>
  </si>
  <si>
    <t>陈怡好</t>
  </si>
  <si>
    <t>5224260302007</t>
  </si>
  <si>
    <t>左琳莉</t>
  </si>
  <si>
    <t>5224230102491</t>
  </si>
  <si>
    <t>杜嘉媛</t>
  </si>
  <si>
    <t>5224260104170</t>
  </si>
  <si>
    <t>蔡铄思</t>
  </si>
  <si>
    <t>5124140501466</t>
  </si>
  <si>
    <t>蔡英泉</t>
  </si>
  <si>
    <t>审计学</t>
  </si>
  <si>
    <t>24审计1班</t>
  </si>
  <si>
    <t>5224140501455</t>
  </si>
  <si>
    <t>赵昊逸</t>
  </si>
  <si>
    <t>5124140501457</t>
  </si>
  <si>
    <t>苏滴锋</t>
  </si>
  <si>
    <t>5124140501459</t>
  </si>
  <si>
    <t>董奕麟</t>
  </si>
  <si>
    <t>5124140501484</t>
  </si>
  <si>
    <t>张启鹏</t>
  </si>
  <si>
    <t>5224140501464</t>
  </si>
  <si>
    <t>黄曼妮</t>
  </si>
  <si>
    <t>5224140501487</t>
  </si>
  <si>
    <t>江依帆</t>
  </si>
  <si>
    <t>5224140501465</t>
  </si>
  <si>
    <t>孟晓纯</t>
  </si>
  <si>
    <t>5224140501489</t>
  </si>
  <si>
    <t>陈祖莹</t>
  </si>
  <si>
    <t>5224140501454</t>
  </si>
  <si>
    <t>卢倩钰</t>
  </si>
  <si>
    <t>5224140501485</t>
  </si>
  <si>
    <t>陈若岚</t>
  </si>
  <si>
    <t>5224140501456</t>
  </si>
  <si>
    <t>黄靖仪</t>
  </si>
  <si>
    <t>5224140501481</t>
  </si>
  <si>
    <t>温静愉</t>
  </si>
  <si>
    <t>5224140501461</t>
  </si>
  <si>
    <t>肖奕宇</t>
  </si>
  <si>
    <t>5224140501494</t>
  </si>
  <si>
    <t>周钰滢</t>
  </si>
  <si>
    <t>5124140501479</t>
  </si>
  <si>
    <t>廖永烽</t>
  </si>
  <si>
    <t>5224140501470</t>
  </si>
  <si>
    <t>何佳</t>
  </si>
  <si>
    <t>5224140501469</t>
  </si>
  <si>
    <t>余家萱</t>
  </si>
  <si>
    <t>5224140501475</t>
  </si>
  <si>
    <t>刘梓晴</t>
  </si>
  <si>
    <t>5224140501499</t>
  </si>
  <si>
    <t>谢茹芳</t>
  </si>
  <si>
    <t>5224140501476</t>
  </si>
  <si>
    <t>钟丞薇</t>
  </si>
  <si>
    <t>5224140501463</t>
  </si>
  <si>
    <t>陈思锶</t>
  </si>
  <si>
    <t>5224140501495</t>
  </si>
  <si>
    <t>罗嘉玲</t>
  </si>
  <si>
    <t>5124140501483</t>
  </si>
  <si>
    <t>喻昊</t>
  </si>
  <si>
    <t>5224140501472</t>
  </si>
  <si>
    <t>何安琪</t>
  </si>
  <si>
    <t>5224140501467</t>
  </si>
  <si>
    <t>王尹</t>
  </si>
  <si>
    <t>5224140501490</t>
  </si>
  <si>
    <t>陈嘉怡</t>
  </si>
  <si>
    <t>5224140501458</t>
  </si>
  <si>
    <t>刘梦晨</t>
  </si>
  <si>
    <t>5224140501486</t>
  </si>
  <si>
    <t>李钰淇</t>
  </si>
  <si>
    <t>5124140501453</t>
  </si>
  <si>
    <t>岑俊晖</t>
  </si>
  <si>
    <t>5224140501500</t>
  </si>
  <si>
    <t>秦钰涵</t>
  </si>
  <si>
    <t>5224140501474</t>
  </si>
  <si>
    <t>陈旖旎</t>
  </si>
  <si>
    <t>5224140501493</t>
  </si>
  <si>
    <t>雷凯雯</t>
  </si>
  <si>
    <t>5224120402981</t>
  </si>
  <si>
    <t>黄梦莹</t>
  </si>
  <si>
    <t>5124140501473</t>
  </si>
  <si>
    <t>刘宇</t>
  </si>
  <si>
    <t>5124140501477</t>
  </si>
  <si>
    <t>李伟适</t>
  </si>
  <si>
    <t>5224140501452</t>
  </si>
  <si>
    <t>姚煜欣</t>
  </si>
  <si>
    <t>5124140501478</t>
  </si>
  <si>
    <t>刘泽邦</t>
  </si>
  <si>
    <t>5224280502043</t>
  </si>
  <si>
    <t>肖雪</t>
  </si>
  <si>
    <t>5124140501462</t>
  </si>
  <si>
    <t>李彦乐</t>
  </si>
  <si>
    <t>5124140501451</t>
  </si>
  <si>
    <t>林明乐</t>
  </si>
  <si>
    <t>5224140501471</t>
  </si>
  <si>
    <t>陈培茹</t>
  </si>
  <si>
    <t>5224140501497</t>
  </si>
  <si>
    <t>赵雅雯</t>
  </si>
  <si>
    <t>5124140501496</t>
  </si>
  <si>
    <t>黄定邦</t>
  </si>
  <si>
    <t>5124140501491</t>
  </si>
  <si>
    <t>吴益为</t>
  </si>
  <si>
    <t>5124140501460</t>
  </si>
  <si>
    <t>林长丰</t>
  </si>
  <si>
    <t>5224140501468</t>
  </si>
  <si>
    <t>陆怡雯</t>
  </si>
  <si>
    <t>5124140501498</t>
  </si>
  <si>
    <t>崔铭治</t>
  </si>
  <si>
    <t>5124140501488</t>
  </si>
  <si>
    <t>陈相</t>
  </si>
  <si>
    <t>5124150208308</t>
  </si>
  <si>
    <t>黄泽森</t>
  </si>
  <si>
    <t>5224450103172</t>
  </si>
  <si>
    <t>张海淼</t>
  </si>
  <si>
    <t>陈剑彬</t>
  </si>
  <si>
    <t>金融工程</t>
  </si>
  <si>
    <t>24金工1班</t>
  </si>
  <si>
    <t>陈蓝羚</t>
  </si>
  <si>
    <t>陈丽洁</t>
  </si>
  <si>
    <t>陈思远</t>
  </si>
  <si>
    <t>陈业淳</t>
  </si>
  <si>
    <t>方海涛</t>
  </si>
  <si>
    <t>方浩楠</t>
  </si>
  <si>
    <t>黄博琛</t>
  </si>
  <si>
    <t>黄焕民</t>
  </si>
  <si>
    <t>黄渭淇</t>
  </si>
  <si>
    <t>黄雅雯</t>
  </si>
  <si>
    <t>黄煜翀</t>
  </si>
  <si>
    <t>黎振宇</t>
  </si>
  <si>
    <t>李伟峰</t>
  </si>
  <si>
    <t>李晓晴</t>
  </si>
  <si>
    <t>梁可滢</t>
  </si>
  <si>
    <t>梁小婵</t>
  </si>
  <si>
    <t>梁馨月</t>
  </si>
  <si>
    <t>刘炜楠</t>
  </si>
  <si>
    <t>马灏</t>
  </si>
  <si>
    <t>彭乐</t>
  </si>
  <si>
    <t>丘诗怡</t>
  </si>
  <si>
    <t>施梦娇</t>
  </si>
  <si>
    <t>宋在凝</t>
  </si>
  <si>
    <t>苏铭淇</t>
  </si>
  <si>
    <t>苏泳文</t>
  </si>
  <si>
    <t>陶星宇</t>
  </si>
  <si>
    <t>温晨怡</t>
  </si>
  <si>
    <t>温植伊</t>
  </si>
  <si>
    <t>严富城</t>
  </si>
  <si>
    <t>杨佳慧</t>
  </si>
  <si>
    <t>姚炯如</t>
  </si>
  <si>
    <t>叶子欣</t>
  </si>
  <si>
    <t>张道东</t>
  </si>
  <si>
    <t>张少佳</t>
  </si>
  <si>
    <t>钟炜晟</t>
  </si>
  <si>
    <t>蔡逸年</t>
  </si>
  <si>
    <t>经济与金融</t>
  </si>
  <si>
    <t>24金融1班</t>
  </si>
  <si>
    <t>曾梓烯</t>
  </si>
  <si>
    <t>陈浩霖</t>
  </si>
  <si>
    <t>陈世彬</t>
  </si>
  <si>
    <t>程凯</t>
  </si>
  <si>
    <t>程昭玮</t>
  </si>
  <si>
    <t>冯乐言</t>
  </si>
  <si>
    <t>何小慧</t>
  </si>
  <si>
    <t>洪振超</t>
  </si>
  <si>
    <t>黄海恒</t>
  </si>
  <si>
    <t>黄筱涵</t>
  </si>
  <si>
    <t>黄心铃</t>
  </si>
  <si>
    <t>赖熙媛</t>
  </si>
  <si>
    <t>李思学</t>
  </si>
  <si>
    <t>林柏青</t>
  </si>
  <si>
    <t>林嘉琪</t>
  </si>
  <si>
    <t>林诗韵</t>
  </si>
  <si>
    <t>刘付熙朗</t>
  </si>
  <si>
    <t>刘焕桦</t>
  </si>
  <si>
    <t>刘雨菲</t>
  </si>
  <si>
    <t>罗琳耀</t>
  </si>
  <si>
    <t>吕政禧</t>
  </si>
  <si>
    <t>毛纤纤</t>
  </si>
  <si>
    <t>潘文清</t>
  </si>
  <si>
    <t>邱雅婷</t>
  </si>
  <si>
    <t>唐娇</t>
  </si>
  <si>
    <t>张海博</t>
  </si>
  <si>
    <t>张炜尧</t>
  </si>
  <si>
    <t>张雁冰</t>
  </si>
  <si>
    <t>张芷璇</t>
  </si>
  <si>
    <t>赵旭珍</t>
  </si>
  <si>
    <t>郑凯丹</t>
  </si>
  <si>
    <t>黄敏怡</t>
  </si>
  <si>
    <t>陈颖霞</t>
  </si>
  <si>
    <t>24金融2班</t>
  </si>
  <si>
    <t>冯晓彤</t>
  </si>
  <si>
    <t>何浩瀚</t>
  </si>
  <si>
    <t>黄国卿</t>
  </si>
  <si>
    <t>黄婉珊</t>
  </si>
  <si>
    <t>黄紫颖</t>
  </si>
  <si>
    <t>柯煌杰</t>
  </si>
  <si>
    <t>赖彩莲</t>
  </si>
  <si>
    <t>黎广桁</t>
  </si>
  <si>
    <t>刘佳明</t>
  </si>
  <si>
    <t>刘泳希</t>
  </si>
  <si>
    <t>卢希颖</t>
  </si>
  <si>
    <t>罗嘉圣</t>
  </si>
  <si>
    <t>潘鹏杰</t>
  </si>
  <si>
    <t>彭嘉朗</t>
  </si>
  <si>
    <t>彭觉乐</t>
  </si>
  <si>
    <t>王思喆</t>
  </si>
  <si>
    <t>吴洛朋</t>
  </si>
  <si>
    <t>徐绍蓝</t>
  </si>
  <si>
    <t>徐晓榕</t>
  </si>
  <si>
    <t>杨琪</t>
  </si>
  <si>
    <t>杨欣琪</t>
  </si>
  <si>
    <t>姚丹婷</t>
  </si>
  <si>
    <t>叶俊宏</t>
  </si>
  <si>
    <t>余少钰</t>
  </si>
  <si>
    <t>郑金浩</t>
  </si>
  <si>
    <t>周芳竹</t>
  </si>
  <si>
    <t>朱金凤</t>
  </si>
  <si>
    <t>朱进享</t>
  </si>
  <si>
    <t>陈培广</t>
  </si>
  <si>
    <t>经济学</t>
  </si>
  <si>
    <t>24经济1班</t>
  </si>
  <si>
    <t>陈燕凤</t>
  </si>
  <si>
    <t>陈志豪</t>
  </si>
  <si>
    <t>邓超</t>
  </si>
  <si>
    <t>邓嘉玲</t>
  </si>
  <si>
    <t>高浩轩</t>
  </si>
  <si>
    <t>何依萱</t>
  </si>
  <si>
    <t>胡亦佳</t>
  </si>
  <si>
    <t>黄冰冰</t>
  </si>
  <si>
    <t>黄晓琳</t>
  </si>
  <si>
    <t>揭小敏</t>
  </si>
  <si>
    <t>李嘉杰</t>
  </si>
  <si>
    <t>李霖</t>
  </si>
  <si>
    <t>李瑞</t>
  </si>
  <si>
    <t>李伟强</t>
  </si>
  <si>
    <t>刘灿</t>
  </si>
  <si>
    <t>刘美雪</t>
  </si>
  <si>
    <t>刘纹瑄</t>
  </si>
  <si>
    <t>刘肖遥</t>
  </si>
  <si>
    <t>鲁语桐</t>
  </si>
  <si>
    <t>陆羿晨</t>
  </si>
  <si>
    <t>罗欣彤</t>
  </si>
  <si>
    <t>彭思霖</t>
  </si>
  <si>
    <t>苏琬茹</t>
  </si>
  <si>
    <t>谭为轩</t>
  </si>
  <si>
    <t>万果</t>
  </si>
  <si>
    <t>肖栩楠</t>
  </si>
  <si>
    <t>颜卓</t>
  </si>
  <si>
    <t>燕阳</t>
  </si>
  <si>
    <t>杨羽涵</t>
  </si>
  <si>
    <t>姚丽菲</t>
  </si>
  <si>
    <t>郑添裕</t>
  </si>
  <si>
    <t>朱美玲</t>
  </si>
  <si>
    <t>朱玉涵</t>
  </si>
  <si>
    <t>朱泽豪</t>
  </si>
  <si>
    <t>左凯</t>
  </si>
  <si>
    <t>安航飞</t>
  </si>
  <si>
    <t>24经济2班</t>
  </si>
  <si>
    <t>曾塬颍</t>
  </si>
  <si>
    <t>陈轩乐</t>
  </si>
  <si>
    <t>陈彦羽</t>
  </si>
  <si>
    <t>陈毅镇</t>
  </si>
  <si>
    <t>代仙凤</t>
  </si>
  <si>
    <t>付泽艳</t>
  </si>
  <si>
    <t>郭晨曦</t>
  </si>
  <si>
    <t>黄丽莹</t>
  </si>
  <si>
    <t>黄婉欣</t>
  </si>
  <si>
    <t>黄希湲</t>
  </si>
  <si>
    <t>江挺</t>
  </si>
  <si>
    <t>赖锦涛</t>
  </si>
  <si>
    <t>李佳颖</t>
  </si>
  <si>
    <t>李欣玲</t>
  </si>
  <si>
    <t>李雨馨</t>
  </si>
  <si>
    <t>刘彦炜</t>
  </si>
  <si>
    <t>马圆圆</t>
  </si>
  <si>
    <t>潘焕华</t>
  </si>
  <si>
    <t>丘丽闻</t>
  </si>
  <si>
    <t>阮健朗</t>
  </si>
  <si>
    <t>唐秀梅</t>
  </si>
  <si>
    <t>王可涵</t>
  </si>
  <si>
    <t>王祺炎</t>
  </si>
  <si>
    <t>王天睿</t>
  </si>
  <si>
    <t>王文欣</t>
  </si>
  <si>
    <t>徐启娜</t>
  </si>
  <si>
    <t>许佳佳</t>
  </si>
  <si>
    <t>杨柯濠</t>
  </si>
  <si>
    <t>杨珍</t>
  </si>
  <si>
    <t>叶嘉颖</t>
  </si>
  <si>
    <t>殷宜淼</t>
  </si>
  <si>
    <t>张思尧</t>
  </si>
  <si>
    <t>罗雨</t>
  </si>
  <si>
    <t>曾思秀</t>
  </si>
  <si>
    <t>24经济3班</t>
  </si>
  <si>
    <t>陈慧欣</t>
  </si>
  <si>
    <t>陈家亮</t>
  </si>
  <si>
    <t>陈紫琳</t>
  </si>
  <si>
    <t>何佳琪</t>
  </si>
  <si>
    <t>侯安慧</t>
  </si>
  <si>
    <t>胡孝睿</t>
  </si>
  <si>
    <t>康华乔</t>
  </si>
  <si>
    <t>李惠灵</t>
  </si>
  <si>
    <t>李佳玉</t>
  </si>
  <si>
    <t>李贞瑜</t>
  </si>
  <si>
    <t>李子涵</t>
  </si>
  <si>
    <t>林佳熙</t>
  </si>
  <si>
    <t>刘家欣</t>
  </si>
  <si>
    <t>刘婷</t>
  </si>
  <si>
    <t>刘欣悦</t>
  </si>
  <si>
    <t>刘歆妍</t>
  </si>
  <si>
    <t>刘雨洁</t>
  </si>
  <si>
    <t>刘卓欣</t>
  </si>
  <si>
    <t>罗梦雪</t>
  </si>
  <si>
    <t>罗升宇</t>
  </si>
  <si>
    <t>罗怡</t>
  </si>
  <si>
    <t>马佳佳</t>
  </si>
  <si>
    <t>欧阳春娴</t>
  </si>
  <si>
    <t>庞锐洁</t>
  </si>
  <si>
    <t>秦洁真</t>
  </si>
  <si>
    <t>汪冠一</t>
  </si>
  <si>
    <t>王宇涛</t>
  </si>
  <si>
    <t>王钰凝</t>
  </si>
  <si>
    <t>王智源</t>
  </si>
  <si>
    <t>翁蔓铃</t>
  </si>
  <si>
    <t>肖燕玲</t>
  </si>
  <si>
    <t>邢语书</t>
  </si>
  <si>
    <t>邢煜梽</t>
  </si>
  <si>
    <t>杨煦</t>
  </si>
  <si>
    <t>臧瑜</t>
  </si>
  <si>
    <t>张昊楠</t>
  </si>
  <si>
    <t>张天乐</t>
  </si>
  <si>
    <t>张雨婷</t>
  </si>
  <si>
    <t>赵倬甫</t>
  </si>
  <si>
    <t>周谐</t>
  </si>
  <si>
    <t>王浦恩</t>
  </si>
  <si>
    <t>23金融1班</t>
  </si>
  <si>
    <t>刘佳荣</t>
  </si>
  <si>
    <t>钟晖莹</t>
  </si>
  <si>
    <t>刘栩莹</t>
  </si>
  <si>
    <t>禤语嫣</t>
  </si>
  <si>
    <t>朱子呈</t>
  </si>
  <si>
    <t>庞柳洁</t>
  </si>
  <si>
    <t>张晨</t>
  </si>
  <si>
    <t>扶丽华</t>
  </si>
  <si>
    <t>邓耀</t>
  </si>
  <si>
    <t>黄允儿</t>
  </si>
  <si>
    <t>简毅欣</t>
  </si>
  <si>
    <t>梁智恒</t>
  </si>
  <si>
    <t>许琼文</t>
  </si>
  <si>
    <t>杨贻茵</t>
  </si>
  <si>
    <t>姚心怡</t>
  </si>
  <si>
    <t>熊冰俏</t>
  </si>
  <si>
    <t>阮楚茹</t>
  </si>
  <si>
    <t>杨皓宇</t>
  </si>
  <si>
    <t>黎怡</t>
  </si>
  <si>
    <t>王彦恒</t>
  </si>
  <si>
    <t>伍晓莹</t>
  </si>
  <si>
    <t>余泓辉</t>
  </si>
  <si>
    <t>邱志远</t>
  </si>
  <si>
    <t>余嘉彤</t>
  </si>
  <si>
    <t>吴依琦</t>
  </si>
  <si>
    <t>李雅雯</t>
  </si>
  <si>
    <t>互联网金融</t>
  </si>
  <si>
    <t>23互金1班</t>
  </si>
  <si>
    <t>叶翠君</t>
  </si>
  <si>
    <t>郭汶菲</t>
  </si>
  <si>
    <t>谢明佳</t>
  </si>
  <si>
    <t>黄安桐</t>
  </si>
  <si>
    <t>丁裕宁</t>
  </si>
  <si>
    <t>黄瑞宏</t>
  </si>
  <si>
    <t>冯丽羽</t>
  </si>
  <si>
    <t>吴晓琪</t>
  </si>
  <si>
    <t>纪鹏宇</t>
  </si>
  <si>
    <t>刘镇霆</t>
  </si>
  <si>
    <t>郑尔琪</t>
  </si>
  <si>
    <t>林景庞</t>
  </si>
  <si>
    <t>方慧燕</t>
  </si>
  <si>
    <t>罗瑜玺</t>
  </si>
  <si>
    <t>梁乐琪</t>
  </si>
  <si>
    <t>谢逸斌</t>
  </si>
  <si>
    <t>叶佳垚</t>
  </si>
  <si>
    <t>莫倚媚</t>
  </si>
  <si>
    <t>梁国栋</t>
  </si>
  <si>
    <t>谢婷</t>
  </si>
  <si>
    <t>林鑫灏</t>
  </si>
  <si>
    <t>谢伊杭</t>
  </si>
  <si>
    <t>刘燕</t>
  </si>
  <si>
    <t>杜宇晴</t>
  </si>
  <si>
    <t>洪金宇</t>
  </si>
  <si>
    <t>周泳琪</t>
  </si>
  <si>
    <t>李润庭</t>
  </si>
  <si>
    <t>陈茂强</t>
  </si>
  <si>
    <t>阮健峰</t>
  </si>
  <si>
    <t>昌吉明</t>
  </si>
  <si>
    <t>刘淳煜</t>
  </si>
  <si>
    <t>23金工1班</t>
  </si>
  <si>
    <t>廖家敏</t>
  </si>
  <si>
    <t>孟雯婧</t>
  </si>
  <si>
    <t>王钧乐</t>
  </si>
  <si>
    <t>付君炫</t>
  </si>
  <si>
    <t>方昊俣</t>
  </si>
  <si>
    <t>蓝燕梅</t>
  </si>
  <si>
    <t>钟晓莹</t>
  </si>
  <si>
    <t>陈泳钰</t>
  </si>
  <si>
    <t>陈建荣</t>
  </si>
  <si>
    <t>黄楷怡</t>
  </si>
  <si>
    <t>王俊华</t>
  </si>
  <si>
    <t>程海怡</t>
  </si>
  <si>
    <t>欧志伟</t>
  </si>
  <si>
    <t>陈妮庭</t>
  </si>
  <si>
    <t>吴芷茹</t>
  </si>
  <si>
    <t>杨宇彤</t>
  </si>
  <si>
    <t>赖诗涛</t>
  </si>
  <si>
    <t>黄健斌</t>
  </si>
  <si>
    <t>杨海宇</t>
  </si>
  <si>
    <t>叶娴</t>
  </si>
  <si>
    <t>高烨</t>
  </si>
  <si>
    <t>吴睿煜</t>
  </si>
  <si>
    <t>李嘉懿</t>
  </si>
  <si>
    <t>曾子冉</t>
  </si>
  <si>
    <t>刘雅婷</t>
  </si>
  <si>
    <t>张倍源</t>
  </si>
  <si>
    <t>洪琦真</t>
  </si>
  <si>
    <t>王文烁</t>
  </si>
  <si>
    <t>王柳欢</t>
  </si>
  <si>
    <t>罗昊贤</t>
  </si>
  <si>
    <t>李泽耀</t>
  </si>
  <si>
    <t>麦杰津</t>
  </si>
  <si>
    <t>张思淼</t>
  </si>
  <si>
    <t>彭斌</t>
  </si>
  <si>
    <t>林惠仪</t>
  </si>
  <si>
    <t>23国贸1班</t>
  </si>
  <si>
    <t>王若昀</t>
  </si>
  <si>
    <t>邱怡宁</t>
  </si>
  <si>
    <t>吴彩凤</t>
  </si>
  <si>
    <t>季子琪</t>
  </si>
  <si>
    <t>陈漫容</t>
  </si>
  <si>
    <t>邬淑君</t>
  </si>
  <si>
    <t>杨烨俊</t>
  </si>
  <si>
    <t>叶尹婷</t>
  </si>
  <si>
    <t>张梦婷</t>
  </si>
  <si>
    <t>陈皓文</t>
  </si>
  <si>
    <t>许博原</t>
  </si>
  <si>
    <t>李家华</t>
  </si>
  <si>
    <t>黄永华</t>
  </si>
  <si>
    <t>丁梓琳</t>
  </si>
  <si>
    <t>张婕</t>
  </si>
  <si>
    <t>王美静</t>
  </si>
  <si>
    <t>梁琬敏</t>
  </si>
  <si>
    <t>顾晓茵</t>
  </si>
  <si>
    <t>陈灏汶</t>
  </si>
  <si>
    <t>黎汝琼</t>
  </si>
  <si>
    <t>黄子光</t>
  </si>
  <si>
    <t>方雅琪</t>
  </si>
  <si>
    <t>黄晓映</t>
  </si>
  <si>
    <t>姚雄缤</t>
  </si>
  <si>
    <t>苏传珍</t>
  </si>
  <si>
    <t>严尹余</t>
  </si>
  <si>
    <t>林宝添</t>
  </si>
  <si>
    <t>罗敏仪</t>
  </si>
  <si>
    <t>林家</t>
  </si>
  <si>
    <t>谢晋羽</t>
  </si>
  <si>
    <t>黎雨欣</t>
  </si>
  <si>
    <t>韦宇轩</t>
  </si>
  <si>
    <t>杨伟历</t>
  </si>
  <si>
    <t>常馨月</t>
  </si>
  <si>
    <t>陈伟健</t>
  </si>
  <si>
    <t>冯思皓</t>
  </si>
  <si>
    <t>李何映</t>
  </si>
  <si>
    <t>李惠州</t>
  </si>
  <si>
    <t>23经济1班</t>
  </si>
  <si>
    <t>李佳浩</t>
  </si>
  <si>
    <t>雷文深</t>
  </si>
  <si>
    <t>陈嘉浩</t>
  </si>
  <si>
    <t>张晓茵</t>
  </si>
  <si>
    <t>陈嘉莹</t>
  </si>
  <si>
    <t>周锦民</t>
  </si>
  <si>
    <t>陈焕彬</t>
  </si>
  <si>
    <t>江思柔</t>
  </si>
  <si>
    <t>梁雅雯</t>
  </si>
  <si>
    <t>黄煜昌</t>
  </si>
  <si>
    <t>游嘉蕊</t>
  </si>
  <si>
    <t>翁锐涵</t>
  </si>
  <si>
    <t>邓婕</t>
  </si>
  <si>
    <t>李小嫣</t>
  </si>
  <si>
    <t>刘淑娟</t>
  </si>
  <si>
    <t>黄嘉立</t>
  </si>
  <si>
    <t>吴思婷</t>
  </si>
  <si>
    <t>卢俊桦</t>
  </si>
  <si>
    <t>王佳雯</t>
  </si>
  <si>
    <t>陈子颖</t>
  </si>
  <si>
    <t>黄源凯</t>
  </si>
  <si>
    <t>邓小伟</t>
  </si>
  <si>
    <t>景芙蓉</t>
  </si>
  <si>
    <t>陈炫栋</t>
  </si>
  <si>
    <t>陈秋桐</t>
  </si>
  <si>
    <t>曾东梅</t>
  </si>
  <si>
    <t>许文瑜</t>
  </si>
  <si>
    <t>黄楠</t>
  </si>
  <si>
    <t>卢政羽</t>
  </si>
  <si>
    <t>周凯迪</t>
  </si>
  <si>
    <t>张镜芝</t>
  </si>
  <si>
    <t>魏桦珍</t>
  </si>
  <si>
    <t>林晓暄</t>
  </si>
  <si>
    <t>许咏洇</t>
  </si>
  <si>
    <t>梁夏心</t>
  </si>
  <si>
    <t>卢家莉</t>
  </si>
  <si>
    <t>郭文静</t>
  </si>
  <si>
    <t>23经济2班</t>
  </si>
  <si>
    <t>蔡盈盈</t>
  </si>
  <si>
    <t>李婉婷</t>
  </si>
  <si>
    <t>陈昶文</t>
  </si>
  <si>
    <t>蓝兰</t>
  </si>
  <si>
    <t>陈燕</t>
  </si>
  <si>
    <t>简子迪</t>
  </si>
  <si>
    <t>曾凯慧</t>
  </si>
  <si>
    <t>冯锦鸿</t>
  </si>
  <si>
    <t>周惠敏</t>
  </si>
  <si>
    <t>冯思慧</t>
  </si>
  <si>
    <t>吴铠延</t>
  </si>
  <si>
    <t>谭司柔</t>
  </si>
  <si>
    <t>黄羽彤</t>
  </si>
  <si>
    <t>黄诗意</t>
  </si>
  <si>
    <t>陈杭展</t>
  </si>
  <si>
    <t>陈晓丹</t>
  </si>
  <si>
    <t>邱炜佳</t>
  </si>
  <si>
    <t>潘泓铭</t>
  </si>
  <si>
    <t>梁蓝琪</t>
  </si>
  <si>
    <t>徐琳</t>
  </si>
  <si>
    <t>陈思琪</t>
  </si>
  <si>
    <t>蓝展鹏</t>
  </si>
  <si>
    <t>梁康岚</t>
  </si>
  <si>
    <t>吴美婵</t>
  </si>
  <si>
    <t>朱梓旭</t>
  </si>
  <si>
    <t>潘凌云</t>
  </si>
  <si>
    <t>李永豪</t>
  </si>
  <si>
    <t>王沅潼</t>
  </si>
  <si>
    <t>张扬铭</t>
  </si>
  <si>
    <t>陈奕树</t>
  </si>
  <si>
    <t>石嘉豪</t>
  </si>
  <si>
    <t>廖永甜</t>
  </si>
  <si>
    <t>唐琳</t>
  </si>
  <si>
    <t>23经济3班</t>
  </si>
  <si>
    <t>陶冠泽</t>
  </si>
  <si>
    <t>陆中平</t>
  </si>
  <si>
    <t>李荣昌</t>
  </si>
  <si>
    <t>吴家米</t>
  </si>
  <si>
    <t>吴鸿宇</t>
  </si>
  <si>
    <t>邹鹏</t>
  </si>
  <si>
    <t>武天傲</t>
  </si>
  <si>
    <t>赵宇轩</t>
  </si>
  <si>
    <t>卢冉冉</t>
  </si>
  <si>
    <t>潘紫悦</t>
  </si>
  <si>
    <t>李怡宁</t>
  </si>
  <si>
    <t>于墨涵</t>
  </si>
  <si>
    <t>舒诗扬</t>
  </si>
  <si>
    <t>金仁清</t>
  </si>
  <si>
    <t>梁木成</t>
  </si>
  <si>
    <t>张艺桐</t>
  </si>
  <si>
    <t>廖琴</t>
  </si>
  <si>
    <t>郑皓俊</t>
  </si>
  <si>
    <t>蔡越川</t>
  </si>
  <si>
    <t>童俊韬</t>
  </si>
  <si>
    <t>董润甜</t>
  </si>
  <si>
    <t>鞠启航</t>
  </si>
  <si>
    <t>戴焰霖</t>
  </si>
  <si>
    <t>符思远</t>
  </si>
  <si>
    <t>李梦凡</t>
  </si>
  <si>
    <t>谢奕珊</t>
  </si>
  <si>
    <t>邱晨星</t>
  </si>
  <si>
    <t>袁悦涵</t>
  </si>
  <si>
    <t>倪俊泽</t>
  </si>
  <si>
    <t>卢忠素</t>
  </si>
  <si>
    <t>郑宇涛</t>
  </si>
  <si>
    <t>5223140101570</t>
  </si>
  <si>
    <t>马婉珊</t>
  </si>
  <si>
    <t>23会计1班</t>
  </si>
  <si>
    <t>5223140101562</t>
  </si>
  <si>
    <t>陆晓锨</t>
  </si>
  <si>
    <t>5223140101572</t>
  </si>
  <si>
    <t>韦柳旬</t>
  </si>
  <si>
    <t>5223140101573</t>
  </si>
  <si>
    <t>张文浪</t>
  </si>
  <si>
    <t>5223140101571</t>
  </si>
  <si>
    <t>杨紫晴</t>
  </si>
  <si>
    <t>5223140101542</t>
  </si>
  <si>
    <t>陈晓银</t>
  </si>
  <si>
    <t>5223140101569</t>
  </si>
  <si>
    <t>李佩燃</t>
  </si>
  <si>
    <t>5223140101537</t>
  </si>
  <si>
    <t>方惠琳</t>
  </si>
  <si>
    <t>5223140101529</t>
  </si>
  <si>
    <t>杨嘉茵</t>
  </si>
  <si>
    <t>5223140101553</t>
  </si>
  <si>
    <t>黄媛媛</t>
  </si>
  <si>
    <t>5223140101564</t>
  </si>
  <si>
    <t>刘思滢</t>
  </si>
  <si>
    <t>5223140101559</t>
  </si>
  <si>
    <t>梁静文</t>
  </si>
  <si>
    <t>5223140101547</t>
  </si>
  <si>
    <t>罗华莹</t>
  </si>
  <si>
    <t>5223140101548</t>
  </si>
  <si>
    <t>管文颖</t>
  </si>
  <si>
    <t>5223140101536</t>
  </si>
  <si>
    <t>陈诗诗</t>
  </si>
  <si>
    <t>5223140101543</t>
  </si>
  <si>
    <t>曾潆莹</t>
  </si>
  <si>
    <t>5223140101545</t>
  </si>
  <si>
    <t>陈熳祈</t>
  </si>
  <si>
    <t>5223140101551</t>
  </si>
  <si>
    <t>曾凯丽</t>
  </si>
  <si>
    <t>5223140101541</t>
  </si>
  <si>
    <t>刘晓彤</t>
  </si>
  <si>
    <t>5223140101538</t>
  </si>
  <si>
    <t>叶珊余</t>
  </si>
  <si>
    <t>5223140101550</t>
  </si>
  <si>
    <t>张梓璐</t>
  </si>
  <si>
    <t>5223140101531</t>
  </si>
  <si>
    <t>刘思怡</t>
  </si>
  <si>
    <t>5223140101560</t>
  </si>
  <si>
    <t>江美美</t>
  </si>
  <si>
    <t>5223140101549</t>
  </si>
  <si>
    <t>叶炫颖</t>
  </si>
  <si>
    <t>5223140101546</t>
  </si>
  <si>
    <t>谢佳如</t>
  </si>
  <si>
    <t>5223140101565</t>
  </si>
  <si>
    <t>彭盈</t>
  </si>
  <si>
    <t>5223140101563</t>
  </si>
  <si>
    <t>邹心怡</t>
  </si>
  <si>
    <t>5223140101535</t>
  </si>
  <si>
    <t>王淇</t>
  </si>
  <si>
    <t>5223140101574</t>
  </si>
  <si>
    <t>钟林华</t>
  </si>
  <si>
    <t>5223140101533</t>
  </si>
  <si>
    <t>曹译予</t>
  </si>
  <si>
    <t>5223140101558</t>
  </si>
  <si>
    <t>梅惠莹</t>
  </si>
  <si>
    <t>5223140101561</t>
  </si>
  <si>
    <t>谢濡婷</t>
  </si>
  <si>
    <t>5223140101540</t>
  </si>
  <si>
    <t>李姿颖</t>
  </si>
  <si>
    <t>5223140101554</t>
  </si>
  <si>
    <t>李嘉莹</t>
  </si>
  <si>
    <t>5223140101532</t>
  </si>
  <si>
    <t>陈沚</t>
  </si>
  <si>
    <t>5223140101557</t>
  </si>
  <si>
    <t>刘彩凤</t>
  </si>
  <si>
    <t>5223140101566</t>
  </si>
  <si>
    <t>冯逍遥</t>
  </si>
  <si>
    <t>5223140101575</t>
  </si>
  <si>
    <t>黄楚乔</t>
  </si>
  <si>
    <t>5223140101544</t>
  </si>
  <si>
    <t>彭傲洁</t>
  </si>
  <si>
    <t>5123140101555</t>
  </si>
  <si>
    <t>吴震寰</t>
  </si>
  <si>
    <t>5123140101530</t>
  </si>
  <si>
    <t>罗朝鑫</t>
  </si>
  <si>
    <t>5112114012626</t>
  </si>
  <si>
    <t>孙启东</t>
  </si>
  <si>
    <t>5123140101552</t>
  </si>
  <si>
    <t>刘权鑫</t>
  </si>
  <si>
    <t>年级79</t>
  </si>
  <si>
    <t>5223140101596</t>
  </si>
  <si>
    <t>卓彦彤</t>
  </si>
  <si>
    <t>23会计2班</t>
  </si>
  <si>
    <t>5223140101602</t>
  </si>
  <si>
    <t>李子依</t>
  </si>
  <si>
    <t>5223140101617</t>
  </si>
  <si>
    <t>陈颖</t>
  </si>
  <si>
    <t>5223140101607</t>
  </si>
  <si>
    <t>林小爱</t>
  </si>
  <si>
    <t>5223140101619</t>
  </si>
  <si>
    <t>黄雨蓝</t>
  </si>
  <si>
    <t>5223140101576</t>
  </si>
  <si>
    <t>阮晓欣</t>
  </si>
  <si>
    <t>5223140101594</t>
  </si>
  <si>
    <t>陈瑜</t>
  </si>
  <si>
    <t>5223140101591</t>
  </si>
  <si>
    <t>吕芷彤</t>
  </si>
  <si>
    <t>5223140101578</t>
  </si>
  <si>
    <t>张琦</t>
  </si>
  <si>
    <t>5123140101590</t>
  </si>
  <si>
    <t>李铭浩</t>
  </si>
  <si>
    <t>5223140101577</t>
  </si>
  <si>
    <t>施漫洁</t>
  </si>
  <si>
    <t>5223140101587</t>
  </si>
  <si>
    <t>梁颖仪</t>
  </si>
  <si>
    <t>5223140101615</t>
  </si>
  <si>
    <t>郑心怡</t>
  </si>
  <si>
    <t>5223140101580</t>
  </si>
  <si>
    <t>宋芷萱</t>
  </si>
  <si>
    <t>5223140101605</t>
  </si>
  <si>
    <t>温莹清</t>
  </si>
  <si>
    <t>5123140101584</t>
  </si>
  <si>
    <t>李国庆</t>
  </si>
  <si>
    <t>5123140101595</t>
  </si>
  <si>
    <t>方俊泽</t>
  </si>
  <si>
    <t>5223140101600</t>
  </si>
  <si>
    <t>杨文竹</t>
  </si>
  <si>
    <t>5223140101586</t>
  </si>
  <si>
    <t>蔡红宇</t>
  </si>
  <si>
    <t>5223140101582</t>
  </si>
  <si>
    <t>钱丽晴</t>
  </si>
  <si>
    <t>5223140101603</t>
  </si>
  <si>
    <t>陈思帆</t>
  </si>
  <si>
    <t>5223140101620</t>
  </si>
  <si>
    <t>郭静怡</t>
  </si>
  <si>
    <t>5223430204477</t>
  </si>
  <si>
    <t>陈婧欣</t>
  </si>
  <si>
    <t>5223140101599</t>
  </si>
  <si>
    <t>彭丹</t>
  </si>
  <si>
    <t>5223140101589</t>
  </si>
  <si>
    <t>李金晶</t>
  </si>
  <si>
    <t>5223140101622</t>
  </si>
  <si>
    <t>谢裕彤</t>
  </si>
  <si>
    <t>5223140101585</t>
  </si>
  <si>
    <t>刘慧</t>
  </si>
  <si>
    <t>5223140101609</t>
  </si>
  <si>
    <t>陈倩</t>
  </si>
  <si>
    <t>5223140101581</t>
  </si>
  <si>
    <t>彭敬淇</t>
  </si>
  <si>
    <t>5223140101610</t>
  </si>
  <si>
    <t>郑佳瑶</t>
  </si>
  <si>
    <t>5123140101598</t>
  </si>
  <si>
    <t>周子敬</t>
  </si>
  <si>
    <t>5223140101588</t>
  </si>
  <si>
    <t>文可欣</t>
  </si>
  <si>
    <t>5223140101592</t>
  </si>
  <si>
    <t>许家怡</t>
  </si>
  <si>
    <t>5123140101583</t>
  </si>
  <si>
    <t>吴梓睿</t>
  </si>
  <si>
    <t>5223140101618</t>
  </si>
  <si>
    <t>廖慧仪</t>
  </si>
  <si>
    <t>5123140101606</t>
  </si>
  <si>
    <t>林堉颖</t>
  </si>
  <si>
    <t>5123140101601</t>
  </si>
  <si>
    <t>杨弘毅</t>
  </si>
  <si>
    <t>5223140101608</t>
  </si>
  <si>
    <t>黄慧灵</t>
  </si>
  <si>
    <t>5223140101616</t>
  </si>
  <si>
    <t>袁咏芝</t>
  </si>
  <si>
    <t>5123140101611</t>
  </si>
  <si>
    <t>陈磊</t>
  </si>
  <si>
    <t>522314010578</t>
  </si>
  <si>
    <t>冯沛炫</t>
  </si>
  <si>
    <t>5123140101613</t>
  </si>
  <si>
    <t>黄俊瑞</t>
  </si>
  <si>
    <t>5123140101614</t>
  </si>
  <si>
    <t>何润东</t>
  </si>
  <si>
    <t>5223140101623</t>
  </si>
  <si>
    <t>邓在丽</t>
  </si>
  <si>
    <t>23会计3班</t>
  </si>
  <si>
    <t>5223140101667</t>
  </si>
  <si>
    <t>张颖</t>
  </si>
  <si>
    <t>5223140101630</t>
  </si>
  <si>
    <t>梁丹琦</t>
  </si>
  <si>
    <t>5123140101641</t>
  </si>
  <si>
    <t>曾德铭</t>
  </si>
  <si>
    <t>5223140101636</t>
  </si>
  <si>
    <t>张晓敏</t>
  </si>
  <si>
    <t>5223140101629</t>
  </si>
  <si>
    <t>邓芷妍</t>
  </si>
  <si>
    <t>5223140101634</t>
  </si>
  <si>
    <t>潘颖怡</t>
  </si>
  <si>
    <t>5223140101631</t>
  </si>
  <si>
    <t>娄澜</t>
  </si>
  <si>
    <t>5223140101652</t>
  </si>
  <si>
    <t>黄丹萍</t>
  </si>
  <si>
    <t>5223140101647</t>
  </si>
  <si>
    <t>彭晓童</t>
  </si>
  <si>
    <t>5223140101661</t>
  </si>
  <si>
    <t>冯晓薇</t>
  </si>
  <si>
    <t>5223140101633</t>
  </si>
  <si>
    <t>孙考倩</t>
  </si>
  <si>
    <t>5223140101655</t>
  </si>
  <si>
    <t>彭熙雯</t>
  </si>
  <si>
    <t>5223140101650</t>
  </si>
  <si>
    <t>何敏筠</t>
  </si>
  <si>
    <t>5223140101657</t>
  </si>
  <si>
    <t>张思婷</t>
  </si>
  <si>
    <t>5223140101660</t>
  </si>
  <si>
    <t>朱晓彤</t>
  </si>
  <si>
    <t>5223140101637</t>
  </si>
  <si>
    <t>潘洁桐</t>
  </si>
  <si>
    <t>5223140101638</t>
  </si>
  <si>
    <t>周洋廷</t>
  </si>
  <si>
    <t>5123140101651</t>
  </si>
  <si>
    <t>刘楷越</t>
  </si>
  <si>
    <t>5223140101632</t>
  </si>
  <si>
    <t>李炜莹</t>
  </si>
  <si>
    <t>5223140101625</t>
  </si>
  <si>
    <t>程千洋</t>
  </si>
  <si>
    <t>5223140101624</t>
  </si>
  <si>
    <t>谭旖</t>
  </si>
  <si>
    <t>5223140101642</t>
  </si>
  <si>
    <t>周晓兰</t>
  </si>
  <si>
    <t>5223140101659</t>
  </si>
  <si>
    <t>黄文捷</t>
  </si>
  <si>
    <t>5223140101643</t>
  </si>
  <si>
    <t>李梓琴</t>
  </si>
  <si>
    <t>5223140101664</t>
  </si>
  <si>
    <t>叶思彤</t>
  </si>
  <si>
    <t>5223140101628</t>
  </si>
  <si>
    <t>陈静茹</t>
  </si>
  <si>
    <t>5123140101626</t>
  </si>
  <si>
    <t>曾镇晔</t>
  </si>
  <si>
    <t>5223140101646</t>
  </si>
  <si>
    <t>薛森然</t>
  </si>
  <si>
    <t>5123140101668</t>
  </si>
  <si>
    <t>罗锦欣</t>
  </si>
  <si>
    <t>5123140101644</t>
  </si>
  <si>
    <t>吴华睿</t>
  </si>
  <si>
    <t>5223140107654</t>
  </si>
  <si>
    <t>詹雅洁</t>
  </si>
  <si>
    <t>5223140101665</t>
  </si>
  <si>
    <t>叶天欣</t>
  </si>
  <si>
    <t>5123140101653</t>
  </si>
  <si>
    <t>陈铭鸿</t>
  </si>
  <si>
    <t>5123140101656</t>
  </si>
  <si>
    <t>谢彦哲</t>
  </si>
  <si>
    <t>5123140101627</t>
  </si>
  <si>
    <t>陈杰锋</t>
  </si>
  <si>
    <t>5123140101663</t>
  </si>
  <si>
    <t>黄深国</t>
  </si>
  <si>
    <t>5223140101635</t>
  </si>
  <si>
    <t>安聪慧</t>
  </si>
  <si>
    <t>5123140101658</t>
  </si>
  <si>
    <t>戴昊杰</t>
  </si>
  <si>
    <t>5223140101648</t>
  </si>
  <si>
    <t>李晓怡</t>
  </si>
  <si>
    <t>5123140101639</t>
  </si>
  <si>
    <t>陈一翔</t>
  </si>
  <si>
    <t>5123140101645</t>
  </si>
  <si>
    <t>黄智豪</t>
  </si>
  <si>
    <t>5123140101649</t>
  </si>
  <si>
    <t>袁权</t>
  </si>
  <si>
    <t>5223140101692</t>
  </si>
  <si>
    <t>梁颖娴</t>
  </si>
  <si>
    <t>23会计4班</t>
  </si>
  <si>
    <t>0</t>
  </si>
  <si>
    <t>5223140101674</t>
  </si>
  <si>
    <t>杨雁玲</t>
  </si>
  <si>
    <t>5223140101689</t>
  </si>
  <si>
    <t>张海灵</t>
  </si>
  <si>
    <t>5223140101698</t>
  </si>
  <si>
    <t>黄文凤</t>
  </si>
  <si>
    <t>5223140101687</t>
  </si>
  <si>
    <t>卢肖怡</t>
  </si>
  <si>
    <t>5223140101672</t>
  </si>
  <si>
    <t>谢嘉琪</t>
  </si>
  <si>
    <t>5223140101697</t>
  </si>
  <si>
    <t>谭泳楠</t>
  </si>
  <si>
    <t>5223140101682</t>
  </si>
  <si>
    <t>罗嘉敏</t>
  </si>
  <si>
    <t>1</t>
  </si>
  <si>
    <t>5123140101711</t>
  </si>
  <si>
    <t>梁智君</t>
  </si>
  <si>
    <t>5223140101695</t>
  </si>
  <si>
    <t>王伊涵</t>
  </si>
  <si>
    <t>5123140101671</t>
  </si>
  <si>
    <t>邵颂逸</t>
  </si>
  <si>
    <t>5123140101679</t>
  </si>
  <si>
    <t>何海平</t>
  </si>
  <si>
    <t>5223430204498</t>
  </si>
  <si>
    <t>谢涵颖</t>
  </si>
  <si>
    <t>5223140101691</t>
  </si>
  <si>
    <t>黄显雅</t>
  </si>
  <si>
    <t>5223140101694</t>
  </si>
  <si>
    <t>戴翠琳</t>
  </si>
  <si>
    <t>5223140101680</t>
  </si>
  <si>
    <t>钟晓如</t>
  </si>
  <si>
    <t>5223140101681</t>
  </si>
  <si>
    <t>陈铭燕</t>
  </si>
  <si>
    <t>5223140101678</t>
  </si>
  <si>
    <t>黄若冰</t>
  </si>
  <si>
    <t>5223140101706</t>
  </si>
  <si>
    <t>蔡恬</t>
  </si>
  <si>
    <t>5223140101677</t>
  </si>
  <si>
    <t>李苑华</t>
  </si>
  <si>
    <t>5123140101710</t>
  </si>
  <si>
    <t>黄铮</t>
  </si>
  <si>
    <t>2</t>
  </si>
  <si>
    <t>5223140101690</t>
  </si>
  <si>
    <t>蓝家怡</t>
  </si>
  <si>
    <t>5223420104652</t>
  </si>
  <si>
    <t>曾家敏</t>
  </si>
  <si>
    <t>5223140101675</t>
  </si>
  <si>
    <t>5223140101704</t>
  </si>
  <si>
    <t>李晓桐</t>
  </si>
  <si>
    <t>5223140101688</t>
  </si>
  <si>
    <t>付佩瑶</t>
  </si>
  <si>
    <t>3</t>
  </si>
  <si>
    <t>5223140101708</t>
  </si>
  <si>
    <t>袁颖诗</t>
  </si>
  <si>
    <t>5123140101683</t>
  </si>
  <si>
    <t>蒋兴瑜</t>
  </si>
  <si>
    <t>4</t>
  </si>
  <si>
    <t>5223140101673</t>
  </si>
  <si>
    <t>管燕妮</t>
  </si>
  <si>
    <t>5223140101686</t>
  </si>
  <si>
    <t>袁倩</t>
  </si>
  <si>
    <t>5223140101701</t>
  </si>
  <si>
    <t>刘康乐</t>
  </si>
  <si>
    <t>5123140101709</t>
  </si>
  <si>
    <t>郑晞润</t>
  </si>
  <si>
    <t>5223140101693</t>
  </si>
  <si>
    <t>谢因</t>
  </si>
  <si>
    <t>5223140101713</t>
  </si>
  <si>
    <t>谢瑾</t>
  </si>
  <si>
    <t>5223140101670</t>
  </si>
  <si>
    <t>李文轩</t>
  </si>
  <si>
    <t>5223140101716</t>
  </si>
  <si>
    <t>麦子欣</t>
  </si>
  <si>
    <t>5123140101685</t>
  </si>
  <si>
    <t>姜泽弘</t>
  </si>
  <si>
    <t>5123140101699</t>
  </si>
  <si>
    <t>冼上杰</t>
  </si>
  <si>
    <t>5223140101703</t>
  </si>
  <si>
    <t>邱丽娟</t>
  </si>
  <si>
    <t>5123140101696</t>
  </si>
  <si>
    <t>王智海</t>
  </si>
  <si>
    <t>5223140101702</t>
  </si>
  <si>
    <t>凌钰岚</t>
  </si>
  <si>
    <t>5</t>
  </si>
  <si>
    <t>5123140101684</t>
  </si>
  <si>
    <t>叶瑞荣</t>
  </si>
  <si>
    <t>5223140101715</t>
  </si>
  <si>
    <t>高善柔</t>
  </si>
  <si>
    <t>5123140101707</t>
  </si>
  <si>
    <t>许梓涵</t>
  </si>
  <si>
    <t>7</t>
  </si>
  <si>
    <t>5223140101743</t>
  </si>
  <si>
    <t>陈巧玲</t>
  </si>
  <si>
    <t>23会计5班</t>
  </si>
  <si>
    <t>5123270300900</t>
  </si>
  <si>
    <t>陈思</t>
  </si>
  <si>
    <t>5223140101728</t>
  </si>
  <si>
    <t>庾敏诗</t>
  </si>
  <si>
    <t>5123140101726</t>
  </si>
  <si>
    <t>许东旭</t>
  </si>
  <si>
    <t>5223140101758</t>
  </si>
  <si>
    <t>郑丽媛</t>
  </si>
  <si>
    <t>5223140101760</t>
  </si>
  <si>
    <t>李佳镕</t>
  </si>
  <si>
    <t>5223140101737</t>
  </si>
  <si>
    <t>吴雨潼</t>
  </si>
  <si>
    <t>5123140101720</t>
  </si>
  <si>
    <t>陈柏淳</t>
  </si>
  <si>
    <t>5223140101738</t>
  </si>
  <si>
    <t>邓咏欣</t>
  </si>
  <si>
    <t>5223140101717</t>
  </si>
  <si>
    <t>李颍</t>
  </si>
  <si>
    <t>5223140101746</t>
  </si>
  <si>
    <t>何妍君</t>
  </si>
  <si>
    <t>5223140101736</t>
  </si>
  <si>
    <t>陈梓欣</t>
  </si>
  <si>
    <t>5123140101727</t>
  </si>
  <si>
    <t>马镇</t>
  </si>
  <si>
    <t>5223140101731</t>
  </si>
  <si>
    <t>范颖欣</t>
  </si>
  <si>
    <t>5223140101748</t>
  </si>
  <si>
    <t>陈可瑜</t>
  </si>
  <si>
    <t>5223140101718</t>
  </si>
  <si>
    <t>李雯娴</t>
  </si>
  <si>
    <t>5223140101752</t>
  </si>
  <si>
    <t>吴多媚</t>
  </si>
  <si>
    <t>5223140101757</t>
  </si>
  <si>
    <t>洪愉惠</t>
  </si>
  <si>
    <t>5223140101729</t>
  </si>
  <si>
    <t>黄琦娟</t>
  </si>
  <si>
    <t>5223430204489</t>
  </si>
  <si>
    <t>廖子晴</t>
  </si>
  <si>
    <t>5223140101753</t>
  </si>
  <si>
    <t>卢晓彤</t>
  </si>
  <si>
    <t>5223140101745</t>
  </si>
  <si>
    <t>李欢</t>
  </si>
  <si>
    <t>5123140101725</t>
  </si>
  <si>
    <t>吴佳雨</t>
  </si>
  <si>
    <t>5223140101763</t>
  </si>
  <si>
    <t>刘嘉雨</t>
  </si>
  <si>
    <t>5223140101742</t>
  </si>
  <si>
    <t>陈芷蕙</t>
  </si>
  <si>
    <t>5123140101744</t>
  </si>
  <si>
    <t>姚泓</t>
  </si>
  <si>
    <t>5223140101749</t>
  </si>
  <si>
    <t>林语茵</t>
  </si>
  <si>
    <t>5223140101762</t>
  </si>
  <si>
    <t>汤婉莹</t>
  </si>
  <si>
    <t>5123140101723</t>
  </si>
  <si>
    <t>冯梓烨</t>
  </si>
  <si>
    <t>5123140101735</t>
  </si>
  <si>
    <t>卢华设</t>
  </si>
  <si>
    <t>5123140101734</t>
  </si>
  <si>
    <t>丁浩天</t>
  </si>
  <si>
    <t>5123140101733</t>
  </si>
  <si>
    <t>麦霈民</t>
  </si>
  <si>
    <t>5223140101740</t>
  </si>
  <si>
    <t>司徒润怡</t>
  </si>
  <si>
    <t>5223140101747</t>
  </si>
  <si>
    <t>5123140101741</t>
  </si>
  <si>
    <t>李浩允</t>
  </si>
  <si>
    <t>5223140101754</t>
  </si>
  <si>
    <t>樊欣悦</t>
  </si>
  <si>
    <t>5223140101739</t>
  </si>
  <si>
    <t>雷可</t>
  </si>
  <si>
    <t>5223140101730</t>
  </si>
  <si>
    <t>赖立君</t>
  </si>
  <si>
    <t>5223140101761</t>
  </si>
  <si>
    <t>王晗</t>
  </si>
  <si>
    <t>5223140101755</t>
  </si>
  <si>
    <t>梁雨晴</t>
  </si>
  <si>
    <t>5123140101719</t>
  </si>
  <si>
    <t>关景铭</t>
  </si>
  <si>
    <t>5123140101722</t>
  </si>
  <si>
    <t>孟润锋</t>
  </si>
  <si>
    <t>5123140101732</t>
  </si>
  <si>
    <t>周信杰</t>
  </si>
  <si>
    <t>6</t>
  </si>
  <si>
    <t>5223140101751</t>
  </si>
  <si>
    <t>马欣月</t>
  </si>
  <si>
    <t>10</t>
  </si>
  <si>
    <t>5223140101802</t>
  </si>
  <si>
    <t>袁曼纯</t>
  </si>
  <si>
    <t>23会计6班</t>
  </si>
  <si>
    <t>5223140101792</t>
  </si>
  <si>
    <t>王欣瑶</t>
  </si>
  <si>
    <t>5223140101801</t>
  </si>
  <si>
    <t>李秀芬</t>
  </si>
  <si>
    <t>5223140101779</t>
  </si>
  <si>
    <t>吴惠敏</t>
  </si>
  <si>
    <t>5223140101777</t>
  </si>
  <si>
    <t>江心怡</t>
  </si>
  <si>
    <t>5123140101786</t>
  </si>
  <si>
    <t>樊皓域</t>
  </si>
  <si>
    <t>5223140101769</t>
  </si>
  <si>
    <t>丘其惠</t>
  </si>
  <si>
    <t>5123140101787</t>
  </si>
  <si>
    <t>马圣泳</t>
  </si>
  <si>
    <t>5223140101790</t>
  </si>
  <si>
    <t>黄奕婷</t>
  </si>
  <si>
    <t>5223140101793</t>
  </si>
  <si>
    <t>杨知</t>
  </si>
  <si>
    <t>5123140101765</t>
  </si>
  <si>
    <t>柏玉顺</t>
  </si>
  <si>
    <t>5223140101781</t>
  </si>
  <si>
    <t>李昭颖</t>
  </si>
  <si>
    <t>5123140101798</t>
  </si>
  <si>
    <t>阮永泽</t>
  </si>
  <si>
    <t>5223140101771</t>
  </si>
  <si>
    <t>谢莹莹</t>
  </si>
  <si>
    <t>5223140101774</t>
  </si>
  <si>
    <t>周小妮</t>
  </si>
  <si>
    <t>5123140101807</t>
  </si>
  <si>
    <t>杨坤桓</t>
  </si>
  <si>
    <t>5223140101804</t>
  </si>
  <si>
    <t>曾馨仪</t>
  </si>
  <si>
    <t>5223140101788</t>
  </si>
  <si>
    <t>周欣童</t>
  </si>
  <si>
    <t>5223140101772</t>
  </si>
  <si>
    <t>江奕琳</t>
  </si>
  <si>
    <t>5223140101773</t>
  </si>
  <si>
    <t>林颖</t>
  </si>
  <si>
    <t>5223140101785</t>
  </si>
  <si>
    <t>叶海静</t>
  </si>
  <si>
    <t>5223140101796</t>
  </si>
  <si>
    <t>余美诗</t>
  </si>
  <si>
    <t>5223140101768</t>
  </si>
  <si>
    <t>梁卓荧</t>
  </si>
  <si>
    <t>5223140101797</t>
  </si>
  <si>
    <t>林钊宇</t>
  </si>
  <si>
    <t>5223140101782</t>
  </si>
  <si>
    <t>余淑宏</t>
  </si>
  <si>
    <t>5223140101764</t>
  </si>
  <si>
    <t>史晓薇</t>
  </si>
  <si>
    <t>5123140101783</t>
  </si>
  <si>
    <t>阮宇航</t>
  </si>
  <si>
    <t>5123140101767</t>
  </si>
  <si>
    <t>杨勃</t>
  </si>
  <si>
    <t>5223140101799</t>
  </si>
  <si>
    <t>伍文茵</t>
  </si>
  <si>
    <t>5223140101809</t>
  </si>
  <si>
    <t>张方渝</t>
  </si>
  <si>
    <t>5223140101791</t>
  </si>
  <si>
    <t>许小韵</t>
  </si>
  <si>
    <t>5223140101775</t>
  </si>
  <si>
    <t>马嘉欣</t>
  </si>
  <si>
    <t>5223140101766</t>
  </si>
  <si>
    <t>陈麒羽</t>
  </si>
  <si>
    <t>5223140101794</t>
  </si>
  <si>
    <t>张慧</t>
  </si>
  <si>
    <t>5123140101778</t>
  </si>
  <si>
    <t>李志豪</t>
  </si>
  <si>
    <t>5223140101803</t>
  </si>
  <si>
    <t>刘映晴</t>
  </si>
  <si>
    <t>5223140101806</t>
  </si>
  <si>
    <t>赵敏</t>
  </si>
  <si>
    <t>5123140101780</t>
  </si>
  <si>
    <t>叶俊杰</t>
  </si>
  <si>
    <t>5123140101770</t>
  </si>
  <si>
    <t>叶可晓</t>
  </si>
  <si>
    <t>5123140101795</t>
  </si>
  <si>
    <t>李秀石</t>
  </si>
  <si>
    <t>5123140101808</t>
  </si>
  <si>
    <t>缪嘉业</t>
  </si>
  <si>
    <t>5223140101805</t>
  </si>
  <si>
    <t>陈嘉烨</t>
  </si>
  <si>
    <t>5223140101776</t>
  </si>
  <si>
    <t>马伊莹</t>
  </si>
  <si>
    <t>5212214010234</t>
  </si>
  <si>
    <t>粟慧婷</t>
  </si>
  <si>
    <t>5223140101826</t>
  </si>
  <si>
    <t>苏依田</t>
  </si>
  <si>
    <t>23会计7班</t>
  </si>
  <si>
    <t>3.6</t>
  </si>
  <si>
    <t>5223140101833</t>
  </si>
  <si>
    <t>杨丽花</t>
  </si>
  <si>
    <t>3.81</t>
  </si>
  <si>
    <t>5223140101837</t>
  </si>
  <si>
    <t>汤维嘉</t>
  </si>
  <si>
    <t>3.36</t>
  </si>
  <si>
    <t>5223140101816</t>
  </si>
  <si>
    <t>林小燕</t>
  </si>
  <si>
    <t>3.16</t>
  </si>
  <si>
    <t>5223140101838</t>
  </si>
  <si>
    <t>江卓琳</t>
  </si>
  <si>
    <t>3.56</t>
  </si>
  <si>
    <t>5223140101825</t>
  </si>
  <si>
    <t>梁海霞</t>
  </si>
  <si>
    <t>3.45</t>
  </si>
  <si>
    <t>5223140101827</t>
  </si>
  <si>
    <t>陈敏怡</t>
  </si>
  <si>
    <t>3.39</t>
  </si>
  <si>
    <t>5223140101824</t>
  </si>
  <si>
    <t>李明姿</t>
  </si>
  <si>
    <t>3.29</t>
  </si>
  <si>
    <t>5223140105013</t>
  </si>
  <si>
    <t>阳玉娇</t>
  </si>
  <si>
    <t>3.11</t>
  </si>
  <si>
    <t>5223140101822</t>
  </si>
  <si>
    <t>张颖琦</t>
  </si>
  <si>
    <t>3.3</t>
  </si>
  <si>
    <t>5223140101812</t>
  </si>
  <si>
    <t>李明悦</t>
  </si>
  <si>
    <t>5223140104998</t>
  </si>
  <si>
    <t>邓椋轩</t>
  </si>
  <si>
    <t>3.25</t>
  </si>
  <si>
    <t>5223140101835</t>
  </si>
  <si>
    <t>郝怡娴</t>
  </si>
  <si>
    <t>5223140105008</t>
  </si>
  <si>
    <t>王丽丽</t>
  </si>
  <si>
    <t>3.28</t>
  </si>
  <si>
    <t>5223140101819</t>
  </si>
  <si>
    <t>邹伟燕</t>
  </si>
  <si>
    <t>3.23</t>
  </si>
  <si>
    <t>5223140101823</t>
  </si>
  <si>
    <t>王梓林</t>
  </si>
  <si>
    <t>3.13</t>
  </si>
  <si>
    <t>5223140105001</t>
  </si>
  <si>
    <t>李萌萌</t>
  </si>
  <si>
    <t>3.07</t>
  </si>
  <si>
    <t>5223140101817</t>
  </si>
  <si>
    <t>李曜君</t>
  </si>
  <si>
    <t>3.05</t>
  </si>
  <si>
    <t>5223140101820</t>
  </si>
  <si>
    <t>温淑仪</t>
  </si>
  <si>
    <t>2.86</t>
  </si>
  <si>
    <t>5223140101821</t>
  </si>
  <si>
    <t>周欣彤</t>
  </si>
  <si>
    <t>2.93</t>
  </si>
  <si>
    <t>5123140101830</t>
  </si>
  <si>
    <t>卢伟健</t>
  </si>
  <si>
    <t>2.67</t>
  </si>
  <si>
    <t>5123140101818</t>
  </si>
  <si>
    <t>张可</t>
  </si>
  <si>
    <t>2.88</t>
  </si>
  <si>
    <t>5123140101815</t>
  </si>
  <si>
    <t>许楠辉</t>
  </si>
  <si>
    <t>2.82</t>
  </si>
  <si>
    <t>5223140101829</t>
  </si>
  <si>
    <t>董惠文</t>
  </si>
  <si>
    <t>2.9</t>
  </si>
  <si>
    <t>5223140101842</t>
  </si>
  <si>
    <t>陈淑怡</t>
  </si>
  <si>
    <t>2.71</t>
  </si>
  <si>
    <t>5223140101840</t>
  </si>
  <si>
    <t>林诗悦</t>
  </si>
  <si>
    <t>2.85</t>
  </si>
  <si>
    <t>5223140104988</t>
  </si>
  <si>
    <t>蔡红雨</t>
  </si>
  <si>
    <t>2.84</t>
  </si>
  <si>
    <t>5123140105002</t>
  </si>
  <si>
    <t>李智超</t>
  </si>
  <si>
    <t>2.52</t>
  </si>
  <si>
    <t>5223140101841</t>
  </si>
  <si>
    <t>王诗婷</t>
  </si>
  <si>
    <t>2.68</t>
  </si>
  <si>
    <t>5223140105004</t>
  </si>
  <si>
    <t>梁琼尹</t>
  </si>
  <si>
    <t>2.62</t>
  </si>
  <si>
    <t>5223140101811</t>
  </si>
  <si>
    <t>吴淑怡</t>
  </si>
  <si>
    <t>2.66</t>
  </si>
  <si>
    <t>5223140104990</t>
  </si>
  <si>
    <t>曾绳婕</t>
  </si>
  <si>
    <t>2.49</t>
  </si>
  <si>
    <t>5223140101813</t>
  </si>
  <si>
    <t>许旖旎</t>
  </si>
  <si>
    <t>2.35</t>
  </si>
  <si>
    <t>5223140101828</t>
  </si>
  <si>
    <t>李婉滢</t>
  </si>
  <si>
    <t>2.34</t>
  </si>
  <si>
    <t>5123140101831</t>
  </si>
  <si>
    <t>陈浩钧</t>
  </si>
  <si>
    <t>2.32</t>
  </si>
  <si>
    <t>5123140101839</t>
  </si>
  <si>
    <t>颜嘉鹏</t>
  </si>
  <si>
    <t>2.21</t>
  </si>
  <si>
    <t>5123140104995</t>
  </si>
  <si>
    <t>陈天文</t>
  </si>
  <si>
    <t>5223140104997</t>
  </si>
  <si>
    <t>陈源</t>
  </si>
  <si>
    <t>2.17</t>
  </si>
  <si>
    <t>5223140101834</t>
  </si>
  <si>
    <t>郭芷瑄</t>
  </si>
  <si>
    <t>2.12</t>
  </si>
  <si>
    <t>5223140104991</t>
  </si>
  <si>
    <t>曾宇洁</t>
  </si>
  <si>
    <t>1.89</t>
  </si>
  <si>
    <t>5123270300870</t>
  </si>
  <si>
    <t>李政融</t>
  </si>
  <si>
    <t>1.84</t>
  </si>
  <si>
    <t>5123140101814</t>
  </si>
  <si>
    <t>熊赛军</t>
  </si>
  <si>
    <t>1.59</t>
  </si>
  <si>
    <t>5223140105014</t>
  </si>
  <si>
    <t>姚馨语</t>
  </si>
  <si>
    <t>1.44</t>
  </si>
  <si>
    <t>5123270301043</t>
  </si>
  <si>
    <t>黎哲利</t>
  </si>
  <si>
    <t>1.54</t>
  </si>
  <si>
    <t>钱珺涵</t>
  </si>
  <si>
    <t>23会计8班</t>
  </si>
  <si>
    <t>廖心怡</t>
  </si>
  <si>
    <t>许姣阳</t>
  </si>
  <si>
    <t>阮慧宁</t>
  </si>
  <si>
    <t>田宇欣</t>
  </si>
  <si>
    <t>邹琦</t>
  </si>
  <si>
    <t>黄婷</t>
  </si>
  <si>
    <t>邱思缘</t>
  </si>
  <si>
    <t>张宜暄</t>
  </si>
  <si>
    <t>姬文杰</t>
  </si>
  <si>
    <t>米欣蕾</t>
  </si>
  <si>
    <t>张睿怡</t>
  </si>
  <si>
    <t>徐佳柔</t>
  </si>
  <si>
    <t>高迎</t>
  </si>
  <si>
    <t>周宇涵</t>
  </si>
  <si>
    <t>杜雨菡</t>
  </si>
  <si>
    <t>李南霖</t>
  </si>
  <si>
    <t>郑芳艳</t>
  </si>
  <si>
    <t>丛婧伊</t>
  </si>
  <si>
    <t>李采艳</t>
  </si>
  <si>
    <t>杨窈尧</t>
  </si>
  <si>
    <t>程涛</t>
  </si>
  <si>
    <t>谭志霖</t>
  </si>
  <si>
    <t>叶芷璇</t>
  </si>
  <si>
    <t>吴颖晴</t>
  </si>
  <si>
    <t>赵欣雅</t>
  </si>
  <si>
    <t>王德标</t>
  </si>
  <si>
    <t>陆焕婷</t>
  </si>
  <si>
    <t>罗晶晶</t>
  </si>
  <si>
    <t>易通权</t>
  </si>
  <si>
    <t>黄于桐</t>
  </si>
  <si>
    <t>陈哲</t>
  </si>
  <si>
    <t>李怡雯</t>
  </si>
  <si>
    <t>赵思佳</t>
  </si>
  <si>
    <t>朱怡凤</t>
  </si>
  <si>
    <t>韩佳颖</t>
  </si>
  <si>
    <t>董芷彤</t>
  </si>
  <si>
    <t>张惜</t>
  </si>
  <si>
    <t>钟梓寰</t>
  </si>
  <si>
    <t>王言</t>
  </si>
  <si>
    <t>凤康来</t>
  </si>
  <si>
    <t>韦东雷</t>
  </si>
  <si>
    <t>陆先颖</t>
  </si>
  <si>
    <t>李梓栋</t>
  </si>
  <si>
    <t>陈羽雯</t>
  </si>
  <si>
    <t>曲恒序</t>
  </si>
  <si>
    <t>5223430104551</t>
  </si>
  <si>
    <t>黄彩思</t>
  </si>
  <si>
    <t>2023级</t>
  </si>
  <si>
    <t>23会计9班</t>
  </si>
  <si>
    <t>3.86</t>
  </si>
  <si>
    <t>5223140105237</t>
  </si>
  <si>
    <t>蔡佳凝</t>
  </si>
  <si>
    <t>3.59</t>
  </si>
  <si>
    <t>5223230202631</t>
  </si>
  <si>
    <t>刘锐翩</t>
  </si>
  <si>
    <t>3.38</t>
  </si>
  <si>
    <t>5223140105231</t>
  </si>
  <si>
    <t>魏多朵</t>
  </si>
  <si>
    <t>3.46</t>
  </si>
  <si>
    <t>5223140105276</t>
  </si>
  <si>
    <t>林炀婧</t>
  </si>
  <si>
    <t>3.61</t>
  </si>
  <si>
    <t>5223280304441</t>
  </si>
  <si>
    <t>吴燕婷</t>
  </si>
  <si>
    <t>3.4</t>
  </si>
  <si>
    <t>5223270300873</t>
  </si>
  <si>
    <t>黄可欣</t>
  </si>
  <si>
    <t>3.27</t>
  </si>
  <si>
    <t>5223140105149</t>
  </si>
  <si>
    <t>梁桂华</t>
  </si>
  <si>
    <t>3.33</t>
  </si>
  <si>
    <t>5223150301117</t>
  </si>
  <si>
    <t>陈妍彤</t>
  </si>
  <si>
    <t>2.83</t>
  </si>
  <si>
    <t>5223140105147</t>
  </si>
  <si>
    <t>黄嘉琪</t>
  </si>
  <si>
    <t>5223140105278</t>
  </si>
  <si>
    <t>吴慧琳</t>
  </si>
  <si>
    <t>3.32</t>
  </si>
  <si>
    <t>5223140105188</t>
  </si>
  <si>
    <t>贺万维</t>
  </si>
  <si>
    <t>3.1</t>
  </si>
  <si>
    <t>5223140105159</t>
  </si>
  <si>
    <t>胡欣悦</t>
  </si>
  <si>
    <t>3.17</t>
  </si>
  <si>
    <t>5123140105275</t>
  </si>
  <si>
    <t>许方正</t>
  </si>
  <si>
    <t>2.8</t>
  </si>
  <si>
    <t>5223140105151</t>
  </si>
  <si>
    <t>雷晶晶</t>
  </si>
  <si>
    <t>5223140105199</t>
  </si>
  <si>
    <t>严道莹</t>
  </si>
  <si>
    <t>3.02</t>
  </si>
  <si>
    <t>5223140105190</t>
  </si>
  <si>
    <t>来丽</t>
  </si>
  <si>
    <t>2.87</t>
  </si>
  <si>
    <t>5123140105181</t>
  </si>
  <si>
    <t>王磊</t>
  </si>
  <si>
    <t>3.06</t>
  </si>
  <si>
    <t>5223140105177</t>
  </si>
  <si>
    <t>张碗坪</t>
  </si>
  <si>
    <t>3.01</t>
  </si>
  <si>
    <t>5223140105208</t>
  </si>
  <si>
    <t>肖诗雅</t>
  </si>
  <si>
    <t>5223140105161</t>
  </si>
  <si>
    <t>计元元</t>
  </si>
  <si>
    <t>2.79</t>
  </si>
  <si>
    <t>5223140105160</t>
  </si>
  <si>
    <t>陶芸</t>
  </si>
  <si>
    <t>5223140105236</t>
  </si>
  <si>
    <t>寇蔻</t>
  </si>
  <si>
    <t>5223140105187</t>
  </si>
  <si>
    <t>王念念</t>
  </si>
  <si>
    <t>2.56</t>
  </si>
  <si>
    <t>5223140105229</t>
  </si>
  <si>
    <t>王纤纤</t>
  </si>
  <si>
    <t>2.61</t>
  </si>
  <si>
    <t>5123140105240</t>
  </si>
  <si>
    <t>郑晓龙</t>
  </si>
  <si>
    <t>2.6</t>
  </si>
  <si>
    <t>5223140105163</t>
  </si>
  <si>
    <t>苏一诺</t>
  </si>
  <si>
    <t>2.59</t>
  </si>
  <si>
    <t>5223140105200</t>
  </si>
  <si>
    <t>戴知其</t>
  </si>
  <si>
    <t>2.45</t>
  </si>
  <si>
    <t>5223140105148</t>
  </si>
  <si>
    <t>袁丽菲</t>
  </si>
  <si>
    <t>2.47</t>
  </si>
  <si>
    <t>5223140105184</t>
  </si>
  <si>
    <t>刘兰</t>
  </si>
  <si>
    <t>5223140105162</t>
  </si>
  <si>
    <t>蔡馨冉</t>
  </si>
  <si>
    <t>2.23</t>
  </si>
  <si>
    <t>5123140105255</t>
  </si>
  <si>
    <t>周英豪</t>
  </si>
  <si>
    <t>2.4</t>
  </si>
  <si>
    <t>5223140105180</t>
  </si>
  <si>
    <t>肖若瑶</t>
  </si>
  <si>
    <t>2.28</t>
  </si>
  <si>
    <t>5223140105232</t>
  </si>
  <si>
    <t>张向晨</t>
  </si>
  <si>
    <t>2.43</t>
  </si>
  <si>
    <t>5123140105178</t>
  </si>
  <si>
    <t>袁红仁</t>
  </si>
  <si>
    <t>2.39</t>
  </si>
  <si>
    <t>5223420204152</t>
  </si>
  <si>
    <t>梁诗其</t>
  </si>
  <si>
    <t>2.33</t>
  </si>
  <si>
    <t>5223140105233</t>
  </si>
  <si>
    <t>徐亚昕</t>
  </si>
  <si>
    <t>5223140105179</t>
  </si>
  <si>
    <t>宋禹</t>
  </si>
  <si>
    <t>2.14</t>
  </si>
  <si>
    <t>5223140105256</t>
  </si>
  <si>
    <t>张宝丹</t>
  </si>
  <si>
    <t>5223140105191</t>
  </si>
  <si>
    <t>蒋敏</t>
  </si>
  <si>
    <t>2.09</t>
  </si>
  <si>
    <t>5123140105165</t>
  </si>
  <si>
    <t>阙泓宇</t>
  </si>
  <si>
    <t>2.01</t>
  </si>
  <si>
    <t>5223140105167</t>
  </si>
  <si>
    <t>武慧琳</t>
  </si>
  <si>
    <t>1.92</t>
  </si>
  <si>
    <t>5123140105289</t>
  </si>
  <si>
    <t>王浚丞</t>
  </si>
  <si>
    <t>1.68</t>
  </si>
  <si>
    <t>5123140105288</t>
  </si>
  <si>
    <t>周于然</t>
  </si>
  <si>
    <t>1.66</t>
  </si>
  <si>
    <t>5123270300886</t>
  </si>
  <si>
    <t>黄一宸</t>
  </si>
  <si>
    <t>1.43</t>
  </si>
  <si>
    <t>5223140105303</t>
  </si>
  <si>
    <t>陈虹廷</t>
  </si>
  <si>
    <t>23会计10班</t>
  </si>
  <si>
    <t>5223140105345</t>
  </si>
  <si>
    <t>李若彤</t>
  </si>
  <si>
    <t>5223140105308</t>
  </si>
  <si>
    <t>陈欢欢</t>
  </si>
  <si>
    <t>5223140105380</t>
  </si>
  <si>
    <t>马涵琦</t>
  </si>
  <si>
    <t>5123140105299</t>
  </si>
  <si>
    <t>云炫杰</t>
  </si>
  <si>
    <t>温竣涵</t>
  </si>
  <si>
    <t>吴美琪</t>
  </si>
  <si>
    <t>文馨茹</t>
  </si>
  <si>
    <t>王梓而</t>
  </si>
  <si>
    <t>许汝璇</t>
  </si>
  <si>
    <t>张浩丹</t>
  </si>
  <si>
    <t>裴凯瑞</t>
  </si>
  <si>
    <t>陈晓凤</t>
  </si>
  <si>
    <t>刘蔚</t>
  </si>
  <si>
    <t>叶沥心</t>
  </si>
  <si>
    <t>李美熠</t>
  </si>
  <si>
    <t>赵佳坭</t>
  </si>
  <si>
    <t>施仲贤</t>
  </si>
  <si>
    <t>周瑞晗</t>
  </si>
  <si>
    <t>张铭烨</t>
  </si>
  <si>
    <t>聂富敏</t>
  </si>
  <si>
    <t>叶君婷</t>
  </si>
  <si>
    <t>马韶云</t>
  </si>
  <si>
    <t>赵李熹</t>
  </si>
  <si>
    <t>冯憬钰</t>
  </si>
  <si>
    <t>杨森</t>
  </si>
  <si>
    <t>文慧玲</t>
  </si>
  <si>
    <t>徐一丹</t>
  </si>
  <si>
    <t>肖然</t>
  </si>
  <si>
    <t>韩煜欣</t>
  </si>
  <si>
    <t>宗佳壹</t>
  </si>
  <si>
    <t>周育欣</t>
  </si>
  <si>
    <t>张原可</t>
  </si>
  <si>
    <t>曹妍</t>
  </si>
  <si>
    <t>张国梁</t>
  </si>
  <si>
    <t>丁童珊</t>
  </si>
  <si>
    <t>莫松涛</t>
  </si>
  <si>
    <t>张以宣</t>
  </si>
  <si>
    <t>盖博洋</t>
  </si>
  <si>
    <t>陈啟文</t>
  </si>
  <si>
    <t>5223140201465</t>
  </si>
  <si>
    <t>朱倩鸾</t>
  </si>
  <si>
    <t>23财管1班</t>
  </si>
  <si>
    <t>5123140201479</t>
  </si>
  <si>
    <t>邝启文</t>
  </si>
  <si>
    <t>5223140201458</t>
  </si>
  <si>
    <t>谭雅文</t>
  </si>
  <si>
    <t>5223140201446</t>
  </si>
  <si>
    <t>吴奕婕</t>
  </si>
  <si>
    <t>5223140201449</t>
  </si>
  <si>
    <t>何依苹</t>
  </si>
  <si>
    <t>5223140201481</t>
  </si>
  <si>
    <t>谢育玲</t>
  </si>
  <si>
    <t>5223140201468</t>
  </si>
  <si>
    <t>林彦纯</t>
  </si>
  <si>
    <t>5123140201482</t>
  </si>
  <si>
    <t>郭锦帆</t>
  </si>
  <si>
    <t>5223140201444</t>
  </si>
  <si>
    <t>范锦清</t>
  </si>
  <si>
    <t>5223140201470</t>
  </si>
  <si>
    <t>何舒彤</t>
  </si>
  <si>
    <t>5223140201474</t>
  </si>
  <si>
    <t>莫秀瑶</t>
  </si>
  <si>
    <t>5223140201478</t>
  </si>
  <si>
    <t>黄心怡</t>
  </si>
  <si>
    <t>5223140201447</t>
  </si>
  <si>
    <t>徐燕媚</t>
  </si>
  <si>
    <t>5223140201454</t>
  </si>
  <si>
    <t>李佳瑶</t>
  </si>
  <si>
    <t>5223140201452</t>
  </si>
  <si>
    <t>吴烨敏</t>
  </si>
  <si>
    <t>5223430204478</t>
  </si>
  <si>
    <t>杨诗诗</t>
  </si>
  <si>
    <t>5223140201480</t>
  </si>
  <si>
    <t>张楚翘</t>
  </si>
  <si>
    <t>5223140201461</t>
  </si>
  <si>
    <t>李泳霖</t>
  </si>
  <si>
    <t>5223140201484</t>
  </si>
  <si>
    <t>黄艺萌</t>
  </si>
  <si>
    <t>5123140201460</t>
  </si>
  <si>
    <t>朱鑫平</t>
  </si>
  <si>
    <t>5223140201456</t>
  </si>
  <si>
    <t>周宝莹</t>
  </si>
  <si>
    <t>5223140201457</t>
  </si>
  <si>
    <t>罗沛熙</t>
  </si>
  <si>
    <t>5223140201455</t>
  </si>
  <si>
    <t>翁可颖</t>
  </si>
  <si>
    <t>5223140201451</t>
  </si>
  <si>
    <t>潘晴钰</t>
  </si>
  <si>
    <t>5223140201450</t>
  </si>
  <si>
    <t>江咏茹</t>
  </si>
  <si>
    <t>5223140201443</t>
  </si>
  <si>
    <t>黄彩芳</t>
  </si>
  <si>
    <t>5123140201445</t>
  </si>
  <si>
    <t>刘家阳</t>
  </si>
  <si>
    <t>5123140201477</t>
  </si>
  <si>
    <t>吴嘉健</t>
  </si>
  <si>
    <t>5223140201463</t>
  </si>
  <si>
    <t>张静怡</t>
  </si>
  <si>
    <t>5223140201467</t>
  </si>
  <si>
    <t>李聪</t>
  </si>
  <si>
    <t>5123140201459</t>
  </si>
  <si>
    <t>龙学滔</t>
  </si>
  <si>
    <t>5223140201448</t>
  </si>
  <si>
    <t>傅一然</t>
  </si>
  <si>
    <t>5223140201406</t>
  </si>
  <si>
    <t>刘心雨</t>
  </si>
  <si>
    <t>5223140201453</t>
  </si>
  <si>
    <t>林思锋</t>
  </si>
  <si>
    <t>5123140201476</t>
  </si>
  <si>
    <t>叶槟泓</t>
  </si>
  <si>
    <t>5123140201464</t>
  </si>
  <si>
    <t>阮伟岚</t>
  </si>
  <si>
    <t>5123140201483</t>
  </si>
  <si>
    <t>李浩</t>
  </si>
  <si>
    <t>5223140201475</t>
  </si>
  <si>
    <t>王雨轩</t>
  </si>
  <si>
    <t>5123140201472</t>
  </si>
  <si>
    <t>杨文昊</t>
  </si>
  <si>
    <t>5123140201485</t>
  </si>
  <si>
    <t>黄俊烽</t>
  </si>
  <si>
    <t>5223140201508</t>
  </si>
  <si>
    <t>裴进</t>
  </si>
  <si>
    <t>23财管2班</t>
  </si>
  <si>
    <t>5223140201493</t>
  </si>
  <si>
    <t>张恩宁</t>
  </si>
  <si>
    <t>5223140201528</t>
  </si>
  <si>
    <t>章掀琪</t>
  </si>
  <si>
    <t>5223140201490</t>
  </si>
  <si>
    <t>陈婧</t>
  </si>
  <si>
    <t>5223140201497</t>
  </si>
  <si>
    <t>黄可滢</t>
  </si>
  <si>
    <t>5223140201514</t>
  </si>
  <si>
    <t>张启航</t>
  </si>
  <si>
    <t>5223140201495</t>
  </si>
  <si>
    <t>杨丽平</t>
  </si>
  <si>
    <t>5223140201494</t>
  </si>
  <si>
    <t>麦宇晴</t>
  </si>
  <si>
    <t>5123140201504</t>
  </si>
  <si>
    <t>谢俊杰</t>
  </si>
  <si>
    <t>5223230102868</t>
  </si>
  <si>
    <t>邓惠心</t>
  </si>
  <si>
    <t>5223140201499</t>
  </si>
  <si>
    <t>陈瑷玲</t>
  </si>
  <si>
    <t>5223140201500</t>
  </si>
  <si>
    <t>李健如</t>
  </si>
  <si>
    <t>5123140201527</t>
  </si>
  <si>
    <t>吴泽欢</t>
  </si>
  <si>
    <t>5123140201524</t>
  </si>
  <si>
    <t>唐子轩</t>
  </si>
  <si>
    <t>5223140201489</t>
  </si>
  <si>
    <t>陈雅琪</t>
  </si>
  <si>
    <t>5223140201526</t>
  </si>
  <si>
    <t>林琦</t>
  </si>
  <si>
    <t>5223140201502</t>
  </si>
  <si>
    <t>霍倩恩</t>
  </si>
  <si>
    <t>5223140201486</t>
  </si>
  <si>
    <t>何明桦</t>
  </si>
  <si>
    <t>5123140201498</t>
  </si>
  <si>
    <t>巫熠丰</t>
  </si>
  <si>
    <t>5212214020138</t>
  </si>
  <si>
    <t>李嘉欣</t>
  </si>
  <si>
    <t>5123140201515</t>
  </si>
  <si>
    <t>陈新锴</t>
  </si>
  <si>
    <t>5123140201519</t>
  </si>
  <si>
    <t>陈振杰</t>
  </si>
  <si>
    <t>5223140201517</t>
  </si>
  <si>
    <t>袁诗画</t>
  </si>
  <si>
    <t>5123140201491</t>
  </si>
  <si>
    <t>梁江峰</t>
  </si>
  <si>
    <t>5223140201516</t>
  </si>
  <si>
    <t>张文思</t>
  </si>
  <si>
    <t>5123140201520</t>
  </si>
  <si>
    <t>刘卫源</t>
  </si>
  <si>
    <t>5122141024804</t>
  </si>
  <si>
    <t>游正阳</t>
  </si>
  <si>
    <t>5223140201496</t>
  </si>
  <si>
    <t>雷语晴</t>
  </si>
  <si>
    <t>5123140201512</t>
  </si>
  <si>
    <t>林司翰</t>
  </si>
  <si>
    <t>5123140201505</t>
  </si>
  <si>
    <t>池宇轩</t>
  </si>
  <si>
    <t>5223140201518</t>
  </si>
  <si>
    <t>陈晓琪</t>
  </si>
  <si>
    <t>5223140201509</t>
  </si>
  <si>
    <t>尹彤</t>
  </si>
  <si>
    <t>5123140201507</t>
  </si>
  <si>
    <t>陈华彬</t>
  </si>
  <si>
    <t>5223140201521</t>
  </si>
  <si>
    <t>杜芷莹</t>
  </si>
  <si>
    <t>5123140201501</t>
  </si>
  <si>
    <t>潘长赫</t>
  </si>
  <si>
    <t>5123140201511</t>
  </si>
  <si>
    <t>叶雄伟</t>
  </si>
  <si>
    <t>5123140201513</t>
  </si>
  <si>
    <t>李家乐</t>
  </si>
  <si>
    <t>5123140201503</t>
  </si>
  <si>
    <t>郑志豪</t>
  </si>
  <si>
    <t>5223140201492</t>
  </si>
  <si>
    <t>梁泳雯</t>
  </si>
  <si>
    <t>5123140201506</t>
  </si>
  <si>
    <t>尹靖</t>
  </si>
  <si>
    <t>5212228030141</t>
  </si>
  <si>
    <t>陈诗彤</t>
  </si>
  <si>
    <t>22互金1班</t>
  </si>
  <si>
    <t>5212223030336</t>
  </si>
  <si>
    <t>黄可</t>
  </si>
  <si>
    <t>5212228030135</t>
  </si>
  <si>
    <t>杜睿盈</t>
  </si>
  <si>
    <t>5212228030140</t>
  </si>
  <si>
    <t>高彩华</t>
  </si>
  <si>
    <t>5212228030144</t>
  </si>
  <si>
    <t>谢渝欣</t>
  </si>
  <si>
    <t>5212228030136</t>
  </si>
  <si>
    <t>曾倩茹</t>
  </si>
  <si>
    <t>5212228020137</t>
  </si>
  <si>
    <t>何冰</t>
  </si>
  <si>
    <t>5212228030143</t>
  </si>
  <si>
    <t>林蕴慧</t>
  </si>
  <si>
    <t>5212228030137</t>
  </si>
  <si>
    <t>杨飘铃</t>
  </si>
  <si>
    <t>5212228030132</t>
  </si>
  <si>
    <t>李漩</t>
  </si>
  <si>
    <t>5212228030142</t>
  </si>
  <si>
    <t>李欣锜</t>
  </si>
  <si>
    <t>5112215010109</t>
  </si>
  <si>
    <t>苏畅</t>
  </si>
  <si>
    <t>5212228030150</t>
  </si>
  <si>
    <t>陈艺丹</t>
  </si>
  <si>
    <t>5212228030129</t>
  </si>
  <si>
    <t>林佳莹</t>
  </si>
  <si>
    <t>5212228030145</t>
  </si>
  <si>
    <t>林妙纯</t>
  </si>
  <si>
    <t>5212228030131</t>
  </si>
  <si>
    <t>罗诗惠</t>
  </si>
  <si>
    <t>5112243020106</t>
  </si>
  <si>
    <t>关汉杰</t>
  </si>
  <si>
    <t>5212228030130</t>
  </si>
  <si>
    <t>钟婷</t>
  </si>
  <si>
    <t>5212228030138</t>
  </si>
  <si>
    <t>陈仙燕</t>
  </si>
  <si>
    <t>5112228030105</t>
  </si>
  <si>
    <t>罗国军</t>
  </si>
  <si>
    <t>5212215060229</t>
  </si>
  <si>
    <t>李薇</t>
  </si>
  <si>
    <t>5212228030133</t>
  </si>
  <si>
    <t>卢子盈</t>
  </si>
  <si>
    <t>5212228030127</t>
  </si>
  <si>
    <t>丁悦</t>
  </si>
  <si>
    <t>512028039026</t>
  </si>
  <si>
    <t>黄仁伟</t>
  </si>
  <si>
    <t>512028039027</t>
  </si>
  <si>
    <t>袁智轩</t>
  </si>
  <si>
    <t>5212228030126</t>
  </si>
  <si>
    <t>张漪霖</t>
  </si>
  <si>
    <t>5212228030134</t>
  </si>
  <si>
    <t>郑嘉桦</t>
  </si>
  <si>
    <t>5112228030111</t>
  </si>
  <si>
    <t>李志毅</t>
  </si>
  <si>
    <t>5112228030108</t>
  </si>
  <si>
    <t>郑则棉</t>
  </si>
  <si>
    <t>5112228030109</t>
  </si>
  <si>
    <t>唐泉</t>
  </si>
  <si>
    <t>5112226030208</t>
  </si>
  <si>
    <t>陈业茂</t>
  </si>
  <si>
    <t>5112228030112</t>
  </si>
  <si>
    <t>钟斯嘉</t>
  </si>
  <si>
    <t>5112228030102</t>
  </si>
  <si>
    <t>张智豪</t>
  </si>
  <si>
    <t>5212228030125</t>
  </si>
  <si>
    <t>翁金萱</t>
  </si>
  <si>
    <t>5112228030114</t>
  </si>
  <si>
    <t>郑华威</t>
  </si>
  <si>
    <t>5212215030416</t>
  </si>
  <si>
    <t>黄晓桐</t>
  </si>
  <si>
    <t>5112228030101</t>
  </si>
  <si>
    <t>区元</t>
  </si>
  <si>
    <t>5112228030115</t>
  </si>
  <si>
    <t>李鑫</t>
  </si>
  <si>
    <t>5112228030117</t>
  </si>
  <si>
    <t>黎永兴</t>
  </si>
  <si>
    <t>5112226030204</t>
  </si>
  <si>
    <t>钟沚鑫</t>
  </si>
  <si>
    <t>5112228030146</t>
  </si>
  <si>
    <t>邱派成</t>
  </si>
  <si>
    <t>5112215060112</t>
  </si>
  <si>
    <t>严镇邦</t>
  </si>
  <si>
    <t>5112228030104</t>
  </si>
  <si>
    <t>黄文壕</t>
  </si>
  <si>
    <t>5112228030116</t>
  </si>
  <si>
    <t>张林铭</t>
  </si>
  <si>
    <t>5112228030107</t>
  </si>
  <si>
    <t>李鹏锐</t>
  </si>
  <si>
    <t>5112228030110</t>
  </si>
  <si>
    <t>张广峰</t>
  </si>
  <si>
    <t>5112228030148</t>
  </si>
  <si>
    <t>邓浩</t>
  </si>
  <si>
    <t>5112228030103</t>
  </si>
  <si>
    <t>罗家谦</t>
  </si>
  <si>
    <t>5112228030106</t>
  </si>
  <si>
    <t>朱源</t>
  </si>
  <si>
    <t>5112228030147</t>
  </si>
  <si>
    <t>李永恒</t>
  </si>
  <si>
    <t>5112228030122</t>
  </si>
  <si>
    <t>周修嘉</t>
  </si>
  <si>
    <t>5112228030119</t>
  </si>
  <si>
    <t>黄嘉行</t>
  </si>
  <si>
    <t>5112128031895</t>
  </si>
  <si>
    <t>李昭儒</t>
  </si>
  <si>
    <t>5212228030243</t>
  </si>
  <si>
    <t>江坤倩</t>
  </si>
  <si>
    <t>22互金2班</t>
  </si>
  <si>
    <t>5212228030245</t>
  </si>
  <si>
    <t>钱星星</t>
  </si>
  <si>
    <t>5212228030252</t>
  </si>
  <si>
    <t>陈宇洁</t>
  </si>
  <si>
    <t>5212228030253</t>
  </si>
  <si>
    <t>林楚静</t>
  </si>
  <si>
    <t>5112243010203</t>
  </si>
  <si>
    <t>金韩杰</t>
  </si>
  <si>
    <t>5212228030247</t>
  </si>
  <si>
    <t>揭思思</t>
  </si>
  <si>
    <t>5212228030246</t>
  </si>
  <si>
    <t>龙泳仪</t>
  </si>
  <si>
    <t>5112228030205</t>
  </si>
  <si>
    <t>李昀昊</t>
  </si>
  <si>
    <t>5212228030235</t>
  </si>
  <si>
    <t>魏佳怡</t>
  </si>
  <si>
    <t>5112228030201</t>
  </si>
  <si>
    <t>李传钦</t>
  </si>
  <si>
    <t>5212228030239</t>
  </si>
  <si>
    <t>张紫婷</t>
  </si>
  <si>
    <t>5112228030208</t>
  </si>
  <si>
    <t>黄信城</t>
  </si>
  <si>
    <t>5212228030248</t>
  </si>
  <si>
    <t>梁思慧</t>
  </si>
  <si>
    <t>5212228030230</t>
  </si>
  <si>
    <t>唐诗</t>
  </si>
  <si>
    <t>5112228030227</t>
  </si>
  <si>
    <t>方卓彬</t>
  </si>
  <si>
    <t>5212228030238</t>
  </si>
  <si>
    <t>谢佳静</t>
  </si>
  <si>
    <t>5212228030249</t>
  </si>
  <si>
    <t>张羿婷</t>
  </si>
  <si>
    <t>5212228030244</t>
  </si>
  <si>
    <t>罗泳琪</t>
  </si>
  <si>
    <t>5212228030250</t>
  </si>
  <si>
    <t>潘金丽</t>
  </si>
  <si>
    <t>5112228030224</t>
  </si>
  <si>
    <t>许耕烨</t>
  </si>
  <si>
    <t>5212228030254</t>
  </si>
  <si>
    <t>吴君琳</t>
  </si>
  <si>
    <t>5212228030241</t>
  </si>
  <si>
    <t>洪茜虹</t>
  </si>
  <si>
    <t>5212228030237</t>
  </si>
  <si>
    <t>刘玉培</t>
  </si>
  <si>
    <t>5112228030202</t>
  </si>
  <si>
    <t>黄晓林</t>
  </si>
  <si>
    <t>5212228030255</t>
  </si>
  <si>
    <t>陈蕴灵</t>
  </si>
  <si>
    <t>5112228030206</t>
  </si>
  <si>
    <t>苏伟铭</t>
  </si>
  <si>
    <t>5112228030217</t>
  </si>
  <si>
    <t>莫增标</t>
  </si>
  <si>
    <t>5212228030236</t>
  </si>
  <si>
    <t>曾嘉思</t>
  </si>
  <si>
    <t>5212228030251</t>
  </si>
  <si>
    <t>谭晓茵</t>
  </si>
  <si>
    <t>5212228030233</t>
  </si>
  <si>
    <t>黎艳梅</t>
  </si>
  <si>
    <t>5212228030232</t>
  </si>
  <si>
    <t>陈淑贞</t>
  </si>
  <si>
    <t>5212228030242</t>
  </si>
  <si>
    <t>江铄彤</t>
  </si>
  <si>
    <t>5212228030231</t>
  </si>
  <si>
    <t>梁诗敏</t>
  </si>
  <si>
    <t>5112228030207</t>
  </si>
  <si>
    <t>黄乐渊</t>
  </si>
  <si>
    <t>5112228030219</t>
  </si>
  <si>
    <t>何俊杰</t>
  </si>
  <si>
    <t>5112228030256</t>
  </si>
  <si>
    <t>吴鸿飞</t>
  </si>
  <si>
    <t>5212228030234</t>
  </si>
  <si>
    <t>邹倪旭</t>
  </si>
  <si>
    <t>5212228030229</t>
  </si>
  <si>
    <t>郭淑彤</t>
  </si>
  <si>
    <t>5112228030203</t>
  </si>
  <si>
    <t>江炜豪</t>
  </si>
  <si>
    <t>5112228030215</t>
  </si>
  <si>
    <t>施立言</t>
  </si>
  <si>
    <t>5212228030240</t>
  </si>
  <si>
    <t>周玉怡</t>
  </si>
  <si>
    <t>5112228030216</t>
  </si>
  <si>
    <t>许先勇</t>
  </si>
  <si>
    <t>5112228030214</t>
  </si>
  <si>
    <t>余子程</t>
  </si>
  <si>
    <t>5112228030209</t>
  </si>
  <si>
    <t>黄曦然</t>
  </si>
  <si>
    <t>5112228030211</t>
  </si>
  <si>
    <t>黄俊富</t>
  </si>
  <si>
    <t>5112228030212</t>
  </si>
  <si>
    <t>范浩添</t>
  </si>
  <si>
    <t>5112228030226</t>
  </si>
  <si>
    <t>5112228030218</t>
  </si>
  <si>
    <t>张钰杰</t>
  </si>
  <si>
    <t>5112228030210</t>
  </si>
  <si>
    <t>阳凯</t>
  </si>
  <si>
    <t>5112228030220</t>
  </si>
  <si>
    <t>彭嘉鑫</t>
  </si>
  <si>
    <t>5112228030204</t>
  </si>
  <si>
    <t>吴俊杰</t>
  </si>
  <si>
    <t>5112228030221</t>
  </si>
  <si>
    <t>袁豪俊</t>
  </si>
  <si>
    <t>5112228030222</t>
  </si>
  <si>
    <t>徐向阳</t>
  </si>
  <si>
    <t>5112228030223</t>
  </si>
  <si>
    <t>崔毅</t>
  </si>
  <si>
    <t>5112228030213</t>
  </si>
  <si>
    <t>蒋文豪</t>
  </si>
  <si>
    <t>8</t>
  </si>
  <si>
    <t>5112228020116</t>
  </si>
  <si>
    <t>朱光俊</t>
  </si>
  <si>
    <t>22金融1班</t>
  </si>
  <si>
    <t>5212228020125</t>
  </si>
  <si>
    <t>冯晓琳</t>
  </si>
  <si>
    <t>5112228020109</t>
  </si>
  <si>
    <t>童松濠</t>
  </si>
  <si>
    <t>5212223030334</t>
  </si>
  <si>
    <t>傅碧娜</t>
  </si>
  <si>
    <t>5212228020135</t>
  </si>
  <si>
    <t>白佳依</t>
  </si>
  <si>
    <t>5212228020124</t>
  </si>
  <si>
    <t>李思娴</t>
  </si>
  <si>
    <t>5212228020151</t>
  </si>
  <si>
    <t>彭苇琳</t>
  </si>
  <si>
    <t>5112228020113</t>
  </si>
  <si>
    <t>梁枭阳</t>
  </si>
  <si>
    <t>5212228020131</t>
  </si>
  <si>
    <t>刘旋</t>
  </si>
  <si>
    <t>5112228020102</t>
  </si>
  <si>
    <t>肖文哲</t>
  </si>
  <si>
    <t>5212228020127</t>
  </si>
  <si>
    <t>段佳瑶</t>
  </si>
  <si>
    <t>511928014407</t>
  </si>
  <si>
    <t>潘栋荣</t>
  </si>
  <si>
    <t>5212228020142</t>
  </si>
  <si>
    <t>张艺馨</t>
  </si>
  <si>
    <t>5112228020112</t>
  </si>
  <si>
    <t>梁道鹏</t>
  </si>
  <si>
    <t>5212228020144</t>
  </si>
  <si>
    <t>雷泳玲</t>
  </si>
  <si>
    <t>5112228030225</t>
  </si>
  <si>
    <t>林家豪</t>
  </si>
  <si>
    <t>5112214010606</t>
  </si>
  <si>
    <t>杨智杰</t>
  </si>
  <si>
    <t>5112228020111</t>
  </si>
  <si>
    <t>曾航</t>
  </si>
  <si>
    <t>5112228020108</t>
  </si>
  <si>
    <t>田旭宏</t>
  </si>
  <si>
    <t>5112228020104</t>
  </si>
  <si>
    <t>江刘杰</t>
  </si>
  <si>
    <t>5112228020120</t>
  </si>
  <si>
    <t>李煜</t>
  </si>
  <si>
    <t>5212228020140</t>
  </si>
  <si>
    <t>邓彩仪</t>
  </si>
  <si>
    <t>5212228020138</t>
  </si>
  <si>
    <t>梁钰姿</t>
  </si>
  <si>
    <t>5212227030212</t>
  </si>
  <si>
    <t>吴晓彤</t>
  </si>
  <si>
    <t>5212228020139</t>
  </si>
  <si>
    <t>郑玉华</t>
  </si>
  <si>
    <t>5112223010111</t>
  </si>
  <si>
    <t>黄成磊</t>
  </si>
  <si>
    <t>5212228020143</t>
  </si>
  <si>
    <t>黎佳琪</t>
  </si>
  <si>
    <t>5212228020132</t>
  </si>
  <si>
    <t>伍咏淇</t>
  </si>
  <si>
    <t>5212228020128</t>
  </si>
  <si>
    <t>徐斯颖</t>
  </si>
  <si>
    <t>5212228020129</t>
  </si>
  <si>
    <t>涂婷虹</t>
  </si>
  <si>
    <t>5212228020150</t>
  </si>
  <si>
    <t>乐思彤</t>
  </si>
  <si>
    <t>5212228020130</t>
  </si>
  <si>
    <t>彭佳琪</t>
  </si>
  <si>
    <t>5112228020103</t>
  </si>
  <si>
    <t>胡嘉豪</t>
  </si>
  <si>
    <t>5112228020117</t>
  </si>
  <si>
    <t>成俊亨</t>
  </si>
  <si>
    <t>5112228020119</t>
  </si>
  <si>
    <t>李浩轩</t>
  </si>
  <si>
    <t>5212228020126</t>
  </si>
  <si>
    <t>宁钰楠</t>
  </si>
  <si>
    <t>5212228020141</t>
  </si>
  <si>
    <t>王杏文</t>
  </si>
  <si>
    <t>5212228020148</t>
  </si>
  <si>
    <t>温淑莹</t>
  </si>
  <si>
    <t>5112228020145</t>
  </si>
  <si>
    <t>周博</t>
  </si>
  <si>
    <t>5212228020123</t>
  </si>
  <si>
    <t>麦芷媚</t>
  </si>
  <si>
    <t>5212228020133</t>
  </si>
  <si>
    <t>张慧娴</t>
  </si>
  <si>
    <t>5212228020122</t>
  </si>
  <si>
    <t>李宇婷</t>
  </si>
  <si>
    <t>5112228020101</t>
  </si>
  <si>
    <t>谭棨元</t>
  </si>
  <si>
    <t>5112228020114</t>
  </si>
  <si>
    <t>谢晓晖</t>
  </si>
  <si>
    <t>5212228020121</t>
  </si>
  <si>
    <t>袁莉</t>
  </si>
  <si>
    <t>5212228020149</t>
  </si>
  <si>
    <t>盛岚</t>
  </si>
  <si>
    <t>5112228020146</t>
  </si>
  <si>
    <t>支玄远</t>
  </si>
  <si>
    <t>5212228020134</t>
  </si>
  <si>
    <t>谢晓冬</t>
  </si>
  <si>
    <t>5112228020118</t>
  </si>
  <si>
    <t>梁俊毅</t>
  </si>
  <si>
    <t>5212228020136</t>
  </si>
  <si>
    <t>谢雨晴</t>
  </si>
  <si>
    <t>5112228020105</t>
  </si>
  <si>
    <t>张子秋</t>
  </si>
  <si>
    <t>5112228020110</t>
  </si>
  <si>
    <t>陈照卓</t>
  </si>
  <si>
    <t>5212228030228</t>
  </si>
  <si>
    <t>丘嘉静</t>
  </si>
  <si>
    <t>5112228020106</t>
  </si>
  <si>
    <t>戴政</t>
  </si>
  <si>
    <t>5212228020239</t>
  </si>
  <si>
    <t>陈弘婧</t>
  </si>
  <si>
    <t>22金融2班</t>
  </si>
  <si>
    <t>5212228020226</t>
  </si>
  <si>
    <t>5212228020248</t>
  </si>
  <si>
    <t>毛翠盈</t>
  </si>
  <si>
    <t>5212228020243</t>
  </si>
  <si>
    <t>王琳琳</t>
  </si>
  <si>
    <t>5212228020222</t>
  </si>
  <si>
    <t>梁嘉欣</t>
  </si>
  <si>
    <t>5212228020242</t>
  </si>
  <si>
    <t>王缘漾</t>
  </si>
  <si>
    <t>5112228020201</t>
  </si>
  <si>
    <t>吴棉龙</t>
  </si>
  <si>
    <t>5212228020246</t>
  </si>
  <si>
    <t>李希敏</t>
  </si>
  <si>
    <t>5212228020232</t>
  </si>
  <si>
    <t>袁欢煜</t>
  </si>
  <si>
    <t>5212228020240</t>
  </si>
  <si>
    <t>梁颖诗</t>
  </si>
  <si>
    <t>5212228020227</t>
  </si>
  <si>
    <t>孙妍</t>
  </si>
  <si>
    <t>5212228020241</t>
  </si>
  <si>
    <t>韩清怡</t>
  </si>
  <si>
    <t>5212228020235</t>
  </si>
  <si>
    <t>唐华清</t>
  </si>
  <si>
    <t>5212228020238</t>
  </si>
  <si>
    <t>冯秋燕</t>
  </si>
  <si>
    <t>5212228020231</t>
  </si>
  <si>
    <t>周丽敏</t>
  </si>
  <si>
    <t>5212228020233</t>
  </si>
  <si>
    <t>王欣微</t>
  </si>
  <si>
    <t>5212228020237</t>
  </si>
  <si>
    <t>姚雅莹</t>
  </si>
  <si>
    <t>5112228020251</t>
  </si>
  <si>
    <t>陈宝杰</t>
  </si>
  <si>
    <t>5112228020205</t>
  </si>
  <si>
    <t>林嘉琦</t>
  </si>
  <si>
    <t>5212228020236</t>
  </si>
  <si>
    <t>林婷</t>
  </si>
  <si>
    <t>5212228020234</t>
  </si>
  <si>
    <t>黄斯瑶</t>
  </si>
  <si>
    <t>5112228020216</t>
  </si>
  <si>
    <t>曾柏凯</t>
  </si>
  <si>
    <t>5112228020203</t>
  </si>
  <si>
    <t>谭沛贤</t>
  </si>
  <si>
    <t>5112228020252</t>
  </si>
  <si>
    <t>盘祥霖</t>
  </si>
  <si>
    <t>5112228020202</t>
  </si>
  <si>
    <t>甄必琦</t>
  </si>
  <si>
    <t>5212228020225</t>
  </si>
  <si>
    <t>谭可欣</t>
  </si>
  <si>
    <t>5112228020218</t>
  </si>
  <si>
    <t>张永有</t>
  </si>
  <si>
    <t>5112228020215</t>
  </si>
  <si>
    <t>李绵杰</t>
  </si>
  <si>
    <t>5212228020224</t>
  </si>
  <si>
    <t>李盈</t>
  </si>
  <si>
    <t>5212228020229</t>
  </si>
  <si>
    <t>刘情</t>
  </si>
  <si>
    <t>5212228020254</t>
  </si>
  <si>
    <t>李琳</t>
  </si>
  <si>
    <t>5112228020221</t>
  </si>
  <si>
    <t>伍梓荣</t>
  </si>
  <si>
    <t>5112228020206</t>
  </si>
  <si>
    <t>刘铖儒</t>
  </si>
  <si>
    <t>5212228020247</t>
  </si>
  <si>
    <t>何鸿艺</t>
  </si>
  <si>
    <t>5112228020217</t>
  </si>
  <si>
    <t>周俊烯</t>
  </si>
  <si>
    <t>5112228020210</t>
  </si>
  <si>
    <t>林立明</t>
  </si>
  <si>
    <t>5212228020244</t>
  </si>
  <si>
    <t>王金煌</t>
  </si>
  <si>
    <t>5112228020212</t>
  </si>
  <si>
    <t>方哲鹏</t>
  </si>
  <si>
    <t>5112228020207</t>
  </si>
  <si>
    <t>邓昊贤</t>
  </si>
  <si>
    <t>5212228020245</t>
  </si>
  <si>
    <t>彭依莹</t>
  </si>
  <si>
    <t>5212228020223</t>
  </si>
  <si>
    <t>伍星怡</t>
  </si>
  <si>
    <t>5112228020220</t>
  </si>
  <si>
    <t>黄旭航</t>
  </si>
  <si>
    <t>5112228020213</t>
  </si>
  <si>
    <t>房俊林</t>
  </si>
  <si>
    <t>5112228020208</t>
  </si>
  <si>
    <t>卢栩文</t>
  </si>
  <si>
    <t>5112228020219</t>
  </si>
  <si>
    <t>陈灿锐</t>
  </si>
  <si>
    <t>5112228020253</t>
  </si>
  <si>
    <t>胡立伟</t>
  </si>
  <si>
    <t>5112228020209</t>
  </si>
  <si>
    <t>罗伟轩</t>
  </si>
  <si>
    <t>5112228020211</t>
  </si>
  <si>
    <t>陈伟图</t>
  </si>
  <si>
    <t>5112228020204</t>
  </si>
  <si>
    <t>林子龙</t>
  </si>
  <si>
    <t>5112228020249</t>
  </si>
  <si>
    <t>汤正阳</t>
  </si>
  <si>
    <t>5112228020250</t>
  </si>
  <si>
    <t>陈翰禹</t>
  </si>
  <si>
    <t>5212228020228</t>
  </si>
  <si>
    <t>廖秋玲</t>
  </si>
  <si>
    <t>5112228020214</t>
  </si>
  <si>
    <t>宣泽林</t>
  </si>
  <si>
    <t>5112226030104</t>
  </si>
  <si>
    <r>
      <rPr>
        <sz val="10"/>
        <color theme="1"/>
        <rFont val="宋体"/>
        <charset val="134"/>
      </rPr>
      <t>薛泽廷</t>
    </r>
  </si>
  <si>
    <r>
      <rPr>
        <sz val="10"/>
        <color theme="1"/>
        <rFont val="宋体"/>
        <charset val="134"/>
      </rPr>
      <t>国际经济与贸易</t>
    </r>
  </si>
  <si>
    <r>
      <rPr>
        <sz val="10"/>
        <color theme="1"/>
        <rFont val="Times New Roman"/>
        <charset val="134"/>
      </rPr>
      <t>22</t>
    </r>
    <r>
      <rPr>
        <sz val="10"/>
        <color theme="1"/>
        <rFont val="宋体"/>
        <charset val="134"/>
      </rPr>
      <t>国贸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班</t>
    </r>
  </si>
  <si>
    <t>5212226030127</t>
  </si>
  <si>
    <r>
      <rPr>
        <sz val="10"/>
        <rFont val="宋体"/>
        <charset val="134"/>
      </rPr>
      <t>梁咏怡</t>
    </r>
  </si>
  <si>
    <t>5212226030122</t>
  </si>
  <si>
    <r>
      <rPr>
        <sz val="10"/>
        <rFont val="宋体"/>
        <charset val="134"/>
      </rPr>
      <t>李柔芳</t>
    </r>
  </si>
  <si>
    <t>5212226030136</t>
  </si>
  <si>
    <r>
      <rPr>
        <sz val="10"/>
        <rFont val="宋体"/>
        <charset val="134"/>
      </rPr>
      <t>黄婉芝</t>
    </r>
  </si>
  <si>
    <t>5212226030133</t>
  </si>
  <si>
    <r>
      <rPr>
        <sz val="10"/>
        <rFont val="宋体"/>
        <charset val="134"/>
      </rPr>
      <t>谢洁谊</t>
    </r>
  </si>
  <si>
    <t>5212226030131</t>
  </si>
  <si>
    <r>
      <rPr>
        <sz val="10"/>
        <rFont val="宋体"/>
        <charset val="134"/>
      </rPr>
      <t>廖文竹</t>
    </r>
  </si>
  <si>
    <t>5212226030129</t>
  </si>
  <si>
    <r>
      <rPr>
        <sz val="10"/>
        <rFont val="宋体"/>
        <charset val="134"/>
      </rPr>
      <t>何柳清</t>
    </r>
  </si>
  <si>
    <t>5212226030134</t>
  </si>
  <si>
    <r>
      <rPr>
        <sz val="10"/>
        <rFont val="宋体"/>
        <charset val="134"/>
      </rPr>
      <t>朱梓璇</t>
    </r>
  </si>
  <si>
    <t>5212226030128</t>
  </si>
  <si>
    <r>
      <rPr>
        <sz val="10"/>
        <rFont val="宋体"/>
        <charset val="134"/>
      </rPr>
      <t>谢佳怡</t>
    </r>
  </si>
  <si>
    <t>5212226030132</t>
  </si>
  <si>
    <r>
      <rPr>
        <sz val="10"/>
        <rFont val="宋体"/>
        <charset val="134"/>
      </rPr>
      <t>彭晓越</t>
    </r>
  </si>
  <si>
    <t>5212226030118</t>
  </si>
  <si>
    <r>
      <rPr>
        <sz val="10"/>
        <rFont val="宋体"/>
        <charset val="134"/>
      </rPr>
      <t>陈俊煜</t>
    </r>
  </si>
  <si>
    <t>5112226030112</t>
  </si>
  <si>
    <r>
      <rPr>
        <sz val="10"/>
        <rFont val="宋体"/>
        <charset val="134"/>
      </rPr>
      <t>杨政浩</t>
    </r>
  </si>
  <si>
    <t>5112226030115</t>
  </si>
  <si>
    <r>
      <rPr>
        <sz val="10"/>
        <rFont val="宋体"/>
        <charset val="134"/>
      </rPr>
      <t>李健</t>
    </r>
  </si>
  <si>
    <t>5212226030138</t>
  </si>
  <si>
    <r>
      <rPr>
        <sz val="10"/>
        <rFont val="宋体"/>
        <charset val="134"/>
      </rPr>
      <t>徐嘉琳</t>
    </r>
  </si>
  <si>
    <t>5212226030117</t>
  </si>
  <si>
    <r>
      <rPr>
        <sz val="10"/>
        <rFont val="宋体"/>
        <charset val="134"/>
      </rPr>
      <t>肖雨曦</t>
    </r>
  </si>
  <si>
    <t>5212223080135</t>
  </si>
  <si>
    <r>
      <rPr>
        <sz val="10"/>
        <rFont val="宋体"/>
        <charset val="134"/>
      </rPr>
      <t>黄乐</t>
    </r>
  </si>
  <si>
    <t>5112226030108</t>
  </si>
  <si>
    <r>
      <rPr>
        <sz val="10"/>
        <rFont val="宋体"/>
        <charset val="134"/>
      </rPr>
      <t>袁竞生</t>
    </r>
  </si>
  <si>
    <t>5212226030123</t>
  </si>
  <si>
    <r>
      <rPr>
        <sz val="10"/>
        <rFont val="宋体"/>
        <charset val="134"/>
      </rPr>
      <t>易欣妍</t>
    </r>
  </si>
  <si>
    <t>5112226030106</t>
  </si>
  <si>
    <r>
      <rPr>
        <sz val="10"/>
        <rFont val="宋体"/>
        <charset val="134"/>
      </rPr>
      <t>杨小慷</t>
    </r>
  </si>
  <si>
    <t>5212226030135</t>
  </si>
  <si>
    <r>
      <rPr>
        <sz val="10"/>
        <rFont val="宋体"/>
        <charset val="134"/>
      </rPr>
      <t>李欣桐</t>
    </r>
  </si>
  <si>
    <t>5212226030139</t>
  </si>
  <si>
    <r>
      <rPr>
        <sz val="10"/>
        <rFont val="宋体"/>
        <charset val="134"/>
      </rPr>
      <t>黄思瑶</t>
    </r>
  </si>
  <si>
    <t>5212226030121</t>
  </si>
  <si>
    <r>
      <rPr>
        <sz val="10"/>
        <rFont val="宋体"/>
        <charset val="134"/>
      </rPr>
      <t>赵健怡</t>
    </r>
  </si>
  <si>
    <t>5212226030120</t>
  </si>
  <si>
    <r>
      <rPr>
        <sz val="10"/>
        <rFont val="宋体"/>
        <charset val="134"/>
      </rPr>
      <t>梁诗曼</t>
    </r>
  </si>
  <si>
    <t>5212226030137</t>
  </si>
  <si>
    <r>
      <rPr>
        <sz val="10"/>
        <rFont val="宋体"/>
        <charset val="134"/>
      </rPr>
      <t>熊安倪</t>
    </r>
  </si>
  <si>
    <t>5112226030111</t>
  </si>
  <si>
    <r>
      <rPr>
        <sz val="10"/>
        <rFont val="宋体"/>
        <charset val="134"/>
      </rPr>
      <t>卢润铠</t>
    </r>
  </si>
  <si>
    <t>5212226030141</t>
  </si>
  <si>
    <r>
      <rPr>
        <sz val="10"/>
        <rFont val="宋体"/>
        <charset val="134"/>
      </rPr>
      <t>肖蕾</t>
    </r>
  </si>
  <si>
    <t>5212226030124</t>
  </si>
  <si>
    <r>
      <rPr>
        <sz val="10"/>
        <rFont val="宋体"/>
        <charset val="134"/>
      </rPr>
      <t>李慧妍</t>
    </r>
  </si>
  <si>
    <t>5112226030110</t>
  </si>
  <si>
    <r>
      <rPr>
        <sz val="10"/>
        <rFont val="宋体"/>
        <charset val="134"/>
      </rPr>
      <t>杨奕鹏</t>
    </r>
  </si>
  <si>
    <t>5212226030130</t>
  </si>
  <si>
    <r>
      <rPr>
        <sz val="10"/>
        <rFont val="宋体"/>
        <charset val="134"/>
      </rPr>
      <t>陈欣彤</t>
    </r>
  </si>
  <si>
    <t>5212226030143</t>
  </si>
  <si>
    <r>
      <rPr>
        <sz val="10"/>
        <rFont val="宋体"/>
        <charset val="134"/>
      </rPr>
      <t>李燕</t>
    </r>
  </si>
  <si>
    <t>5212226030142</t>
  </si>
  <si>
    <r>
      <rPr>
        <sz val="10"/>
        <rFont val="宋体"/>
        <charset val="134"/>
      </rPr>
      <t>刘倩怡</t>
    </r>
  </si>
  <si>
    <t>5112215040219</t>
  </si>
  <si>
    <r>
      <rPr>
        <sz val="10"/>
        <rFont val="宋体"/>
        <charset val="134"/>
      </rPr>
      <t>许珈崇</t>
    </r>
  </si>
  <si>
    <t>5212226030125</t>
  </si>
  <si>
    <r>
      <rPr>
        <sz val="10"/>
        <rFont val="宋体"/>
        <charset val="134"/>
      </rPr>
      <t>陈燕菲</t>
    </r>
  </si>
  <si>
    <t>5112226030103</t>
  </si>
  <si>
    <r>
      <rPr>
        <sz val="10"/>
        <rFont val="宋体"/>
        <charset val="134"/>
      </rPr>
      <t>李泽源</t>
    </r>
  </si>
  <si>
    <t>5112226030105</t>
  </si>
  <si>
    <r>
      <rPr>
        <sz val="10"/>
        <rFont val="宋体"/>
        <charset val="134"/>
      </rPr>
      <t>王宇</t>
    </r>
  </si>
  <si>
    <t>5112226030113</t>
  </si>
  <si>
    <r>
      <rPr>
        <sz val="10"/>
        <rFont val="宋体"/>
        <charset val="134"/>
      </rPr>
      <t>何廷楷</t>
    </r>
  </si>
  <si>
    <t>12</t>
  </si>
  <si>
    <t>5212226030116</t>
  </si>
  <si>
    <r>
      <rPr>
        <sz val="10"/>
        <rFont val="宋体"/>
        <charset val="134"/>
      </rPr>
      <t>陈乐仪</t>
    </r>
  </si>
  <si>
    <t>5212226030140</t>
  </si>
  <si>
    <r>
      <rPr>
        <sz val="10"/>
        <rFont val="宋体"/>
        <charset val="134"/>
      </rPr>
      <t>蔡家宜</t>
    </r>
  </si>
  <si>
    <t>5212226030119</t>
  </si>
  <si>
    <r>
      <rPr>
        <sz val="10"/>
        <rFont val="宋体"/>
        <charset val="134"/>
      </rPr>
      <t>蔡晓清</t>
    </r>
  </si>
  <si>
    <t>5112226030101</t>
  </si>
  <si>
    <r>
      <rPr>
        <sz val="10"/>
        <rFont val="宋体"/>
        <charset val="134"/>
      </rPr>
      <t>庄泽维</t>
    </r>
  </si>
  <si>
    <t>5112226030114</t>
  </si>
  <si>
    <r>
      <rPr>
        <sz val="10"/>
        <rFont val="宋体"/>
        <charset val="134"/>
      </rPr>
      <t>姚一马</t>
    </r>
  </si>
  <si>
    <t>16</t>
  </si>
  <si>
    <t>5112226030107</t>
  </si>
  <si>
    <r>
      <rPr>
        <sz val="10"/>
        <rFont val="宋体"/>
        <charset val="134"/>
      </rPr>
      <t>古皓天</t>
    </r>
  </si>
  <si>
    <t>17</t>
  </si>
  <si>
    <t>5212226030215</t>
  </si>
  <si>
    <t>谭宇桢</t>
  </si>
  <si>
    <r>
      <rPr>
        <sz val="10"/>
        <color theme="1"/>
        <rFont val="Times New Roman"/>
        <charset val="134"/>
      </rPr>
      <t>22</t>
    </r>
    <r>
      <rPr>
        <sz val="10"/>
        <color theme="1"/>
        <rFont val="宋体"/>
        <charset val="134"/>
      </rPr>
      <t>国贸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班</t>
    </r>
  </si>
  <si>
    <t>5212226030221</t>
  </si>
  <si>
    <t>游佳纯</t>
  </si>
  <si>
    <t>5212226030228</t>
  </si>
  <si>
    <t>黄筱雅</t>
  </si>
  <si>
    <t>5212226030239</t>
  </si>
  <si>
    <t>曾园媛</t>
  </si>
  <si>
    <t>5212226030232</t>
  </si>
  <si>
    <t>赖玟静</t>
  </si>
  <si>
    <t>5212226030233</t>
  </si>
  <si>
    <t>赖楚琳</t>
  </si>
  <si>
    <t>5212226030231</t>
  </si>
  <si>
    <t>曾清瑶</t>
  </si>
  <si>
    <t>5212226030224</t>
  </si>
  <si>
    <t>唐雅琴</t>
  </si>
  <si>
    <t>5212226030230</t>
  </si>
  <si>
    <t>吴烨</t>
  </si>
  <si>
    <t>5212226030229</t>
  </si>
  <si>
    <t>邓钰莹</t>
  </si>
  <si>
    <t>5212226030237</t>
  </si>
  <si>
    <t>郑晓琳</t>
  </si>
  <si>
    <t>5212226030217</t>
  </si>
  <si>
    <t>何学君</t>
  </si>
  <si>
    <t>5212226030216</t>
  </si>
  <si>
    <t>林家静</t>
  </si>
  <si>
    <t>5212226030220</t>
  </si>
  <si>
    <t>刘懿慧</t>
  </si>
  <si>
    <t>5112226030205</t>
  </si>
  <si>
    <t>梁达攀</t>
  </si>
  <si>
    <t>5212226030225</t>
  </si>
  <si>
    <t>刘晓琳</t>
  </si>
  <si>
    <t>5112226030212</t>
  </si>
  <si>
    <t>吴国良</t>
  </si>
  <si>
    <t>5212226030223</t>
  </si>
  <si>
    <t>张倚菁</t>
  </si>
  <si>
    <t>5212226030218</t>
  </si>
  <si>
    <t>张慧淇</t>
  </si>
  <si>
    <t>5212226030226</t>
  </si>
  <si>
    <t>付诗维</t>
  </si>
  <si>
    <t>5212226030214</t>
  </si>
  <si>
    <t>易翠珍</t>
  </si>
  <si>
    <t>5212226030213</t>
  </si>
  <si>
    <t>何健榕</t>
  </si>
  <si>
    <t>5212226030238</t>
  </si>
  <si>
    <t>杨颖</t>
  </si>
  <si>
    <t>5112226030203</t>
  </si>
  <si>
    <t>王鑫</t>
  </si>
  <si>
    <t>512026031931</t>
  </si>
  <si>
    <t>杨尔威</t>
  </si>
  <si>
    <t>5212226030227</t>
  </si>
  <si>
    <t>胡颖琳</t>
  </si>
  <si>
    <t>5212226030236</t>
  </si>
  <si>
    <t>刘璎娴</t>
  </si>
  <si>
    <t>5112226030210</t>
  </si>
  <si>
    <t>蔡耿得</t>
  </si>
  <si>
    <t>5112226030207</t>
  </si>
  <si>
    <t>梁骏烨</t>
  </si>
  <si>
    <t>5212226030234</t>
  </si>
  <si>
    <t>林家怡</t>
  </si>
  <si>
    <t>5212226030235</t>
  </si>
  <si>
    <t>5112226030201</t>
  </si>
  <si>
    <t>林筠儒</t>
  </si>
  <si>
    <t>5112226030211</t>
  </si>
  <si>
    <t>饶香青</t>
  </si>
  <si>
    <t>5212226030222</t>
  </si>
  <si>
    <t>方舜娴</t>
  </si>
  <si>
    <t>5112226030209</t>
  </si>
  <si>
    <t>曾炜明</t>
  </si>
  <si>
    <t>5212226030219</t>
  </si>
  <si>
    <t>肖结玲</t>
  </si>
  <si>
    <t>5212226030240</t>
  </si>
  <si>
    <t>陈雅欣</t>
  </si>
  <si>
    <t>5112226030206</t>
  </si>
  <si>
    <t>贺诚</t>
  </si>
  <si>
    <t>5112226030202</t>
  </si>
  <si>
    <t>李卓华</t>
  </si>
  <si>
    <t>522026031937</t>
  </si>
  <si>
    <t>梁婉晴</t>
  </si>
  <si>
    <t>5212242020427</t>
  </si>
  <si>
    <t>章燕莹</t>
  </si>
  <si>
    <t>22经济1班</t>
  </si>
  <si>
    <t>3.98</t>
  </si>
  <si>
    <t>5212243010130</t>
  </si>
  <si>
    <t>谌忆罗</t>
  </si>
  <si>
    <t>3.73</t>
  </si>
  <si>
    <t>5212242020150</t>
  </si>
  <si>
    <t>叶美伶</t>
  </si>
  <si>
    <t>3.92</t>
  </si>
  <si>
    <t>5212243010141</t>
  </si>
  <si>
    <t>徐柯</t>
  </si>
  <si>
    <t>5212243010145</t>
  </si>
  <si>
    <t>陈晓珊</t>
  </si>
  <si>
    <t>5212243010138</t>
  </si>
  <si>
    <t>林梅珊</t>
  </si>
  <si>
    <t>3.66</t>
  </si>
  <si>
    <t>5212243010131</t>
  </si>
  <si>
    <t>谭咏琪</t>
  </si>
  <si>
    <t>3.75</t>
  </si>
  <si>
    <t>5212243010144</t>
  </si>
  <si>
    <t>刘诗韵</t>
  </si>
  <si>
    <t>3.67</t>
  </si>
  <si>
    <t>5112243010116</t>
  </si>
  <si>
    <t>李少东</t>
  </si>
  <si>
    <t>3.91</t>
  </si>
  <si>
    <t>5212243010129</t>
  </si>
  <si>
    <t>严婷婷</t>
  </si>
  <si>
    <t>5212243010136</t>
  </si>
  <si>
    <t>黄月莹</t>
  </si>
  <si>
    <t>5212243010135</t>
  </si>
  <si>
    <t>宁微微</t>
  </si>
  <si>
    <t>3.55</t>
  </si>
  <si>
    <t>5212243010142</t>
  </si>
  <si>
    <t>柯影蝶</t>
  </si>
  <si>
    <t>3.49</t>
  </si>
  <si>
    <t>5212242010318</t>
  </si>
  <si>
    <t>池欣颖</t>
  </si>
  <si>
    <t>5212243010146</t>
  </si>
  <si>
    <t>潘紫怡</t>
  </si>
  <si>
    <t>3.72</t>
  </si>
  <si>
    <t>5112243010109</t>
  </si>
  <si>
    <t>朱德翼</t>
  </si>
  <si>
    <t>3.64</t>
  </si>
  <si>
    <t>5212243010148</t>
  </si>
  <si>
    <t>张诗祺</t>
  </si>
  <si>
    <t>3.34</t>
  </si>
  <si>
    <t>5212243010134</t>
  </si>
  <si>
    <t>龚嘉琳</t>
  </si>
  <si>
    <t>5112243010122</t>
  </si>
  <si>
    <t>杨多</t>
  </si>
  <si>
    <t>3.51</t>
  </si>
  <si>
    <t>5112243010102</t>
  </si>
  <si>
    <t>陈仙宴</t>
  </si>
  <si>
    <t>3.37</t>
  </si>
  <si>
    <t>5112243010121</t>
  </si>
  <si>
    <t>顾冯扉</t>
  </si>
  <si>
    <t>5212243010140</t>
  </si>
  <si>
    <t>曹梓烨</t>
  </si>
  <si>
    <t>5112243010108</t>
  </si>
  <si>
    <t>3.31</t>
  </si>
  <si>
    <t>5212243010137</t>
  </si>
  <si>
    <t>冯月婷</t>
  </si>
  <si>
    <t>5212243010143</t>
  </si>
  <si>
    <t>文晴</t>
  </si>
  <si>
    <t>2.94</t>
  </si>
  <si>
    <t>5112243010118</t>
  </si>
  <si>
    <t>陈祉祺</t>
  </si>
  <si>
    <t>5112243010106</t>
  </si>
  <si>
    <t>陈洋</t>
  </si>
  <si>
    <t>5112243010113</t>
  </si>
  <si>
    <t>徐国航</t>
  </si>
  <si>
    <t>3.26</t>
  </si>
  <si>
    <t>5212243010147</t>
  </si>
  <si>
    <t>解彧彤</t>
  </si>
  <si>
    <t>5112243010120</t>
  </si>
  <si>
    <t>欧炫华</t>
  </si>
  <si>
    <t>2.95</t>
  </si>
  <si>
    <t>5112243010111</t>
  </si>
  <si>
    <t>林嘉豪</t>
  </si>
  <si>
    <t>3.03</t>
  </si>
  <si>
    <t>5112243010114</t>
  </si>
  <si>
    <t>黄俊</t>
  </si>
  <si>
    <t>5212243010139</t>
  </si>
  <si>
    <t>周琦</t>
  </si>
  <si>
    <t>2.81</t>
  </si>
  <si>
    <t>5212243010132</t>
  </si>
  <si>
    <t>关文清</t>
  </si>
  <si>
    <t>2.72</t>
  </si>
  <si>
    <t>5212243010133</t>
  </si>
  <si>
    <t>梁秋君</t>
  </si>
  <si>
    <t>5112243010110</t>
  </si>
  <si>
    <t>林家葆</t>
  </si>
  <si>
    <t>2.64</t>
  </si>
  <si>
    <t>5112243010112</t>
  </si>
  <si>
    <t>邓淇钧</t>
  </si>
  <si>
    <t>2.65</t>
  </si>
  <si>
    <t>5112243010105</t>
  </si>
  <si>
    <t>刘京</t>
  </si>
  <si>
    <t>5112243010103</t>
  </si>
  <si>
    <t>林进考</t>
  </si>
  <si>
    <t>5212242020222</t>
  </si>
  <si>
    <t>黄嘉裕</t>
  </si>
  <si>
    <t>2.57</t>
  </si>
  <si>
    <t>5112243010123</t>
  </si>
  <si>
    <t>朱梓扬</t>
  </si>
  <si>
    <t>5112243010119</t>
  </si>
  <si>
    <t>王旭升</t>
  </si>
  <si>
    <t>5112243010124</t>
  </si>
  <si>
    <t>杨承雨</t>
  </si>
  <si>
    <t>2.55</t>
  </si>
  <si>
    <t>5112243010104</t>
  </si>
  <si>
    <t>赵威栋</t>
  </si>
  <si>
    <t>5112242020204</t>
  </si>
  <si>
    <t>林鸿森</t>
  </si>
  <si>
    <t>5112243010126</t>
  </si>
  <si>
    <t>刘书鍾</t>
  </si>
  <si>
    <t>5112242020202</t>
  </si>
  <si>
    <t>王元亮</t>
  </si>
  <si>
    <t>2.19</t>
  </si>
  <si>
    <t>5112242020201</t>
  </si>
  <si>
    <t>郑智浩</t>
  </si>
  <si>
    <t>2.13</t>
  </si>
  <si>
    <t>5112243010127</t>
  </si>
  <si>
    <t>罗天赋</t>
  </si>
  <si>
    <t>2.11</t>
  </si>
  <si>
    <t>5112243010149</t>
  </si>
  <si>
    <t>杨延坤</t>
  </si>
  <si>
    <t>5112243010115</t>
  </si>
  <si>
    <t>蔡锐州</t>
  </si>
  <si>
    <t>2.07</t>
  </si>
  <si>
    <t>5112243010125</t>
  </si>
  <si>
    <t>陈泽标</t>
  </si>
  <si>
    <t>1.9</t>
  </si>
  <si>
    <t>5112243010128</t>
  </si>
  <si>
    <t>王于洋</t>
  </si>
  <si>
    <t>5212243010236</t>
  </si>
  <si>
    <t>程友莉</t>
  </si>
  <si>
    <t>22经济2班</t>
  </si>
  <si>
    <t>4.08</t>
  </si>
  <si>
    <t>5112243010212</t>
  </si>
  <si>
    <t>王昌胜</t>
  </si>
  <si>
    <t>3.88</t>
  </si>
  <si>
    <t>5212243010241</t>
  </si>
  <si>
    <t>郭润月</t>
  </si>
  <si>
    <t>3.74</t>
  </si>
  <si>
    <t>5212243010240</t>
  </si>
  <si>
    <t>伍怡婷</t>
  </si>
  <si>
    <t>5212242010210</t>
  </si>
  <si>
    <t>容欣琳</t>
  </si>
  <si>
    <t>3.76</t>
  </si>
  <si>
    <t>5212243010237</t>
  </si>
  <si>
    <t>陈阿永</t>
  </si>
  <si>
    <t>5212242010430</t>
  </si>
  <si>
    <t>梁咏妍</t>
  </si>
  <si>
    <t>5212243010226</t>
  </si>
  <si>
    <t>许云霞</t>
  </si>
  <si>
    <t>5212242010120</t>
  </si>
  <si>
    <t>5112243010211</t>
  </si>
  <si>
    <t>吴定雄</t>
  </si>
  <si>
    <t>2.97</t>
  </si>
  <si>
    <t>5212243010227</t>
  </si>
  <si>
    <t>周欣洁</t>
  </si>
  <si>
    <t>5212243010245</t>
  </si>
  <si>
    <t>王静</t>
  </si>
  <si>
    <t>5212243010224</t>
  </si>
  <si>
    <t>李为</t>
  </si>
  <si>
    <t>3.47</t>
  </si>
  <si>
    <t>5112243010210</t>
  </si>
  <si>
    <t>董旭辉</t>
  </si>
  <si>
    <t>5212243010216</t>
  </si>
  <si>
    <t>雷静怡</t>
  </si>
  <si>
    <t>3.43</t>
  </si>
  <si>
    <t>5212243010233</t>
  </si>
  <si>
    <t>赵先恩</t>
  </si>
  <si>
    <t>3.48</t>
  </si>
  <si>
    <t>5212242010230</t>
  </si>
  <si>
    <t>李冰</t>
  </si>
  <si>
    <t>5212242020439</t>
  </si>
  <si>
    <t>罗婧瑜</t>
  </si>
  <si>
    <t>5212243010223</t>
  </si>
  <si>
    <t>陈佩希</t>
  </si>
  <si>
    <t>3.22</t>
  </si>
  <si>
    <t>5212243010247</t>
  </si>
  <si>
    <t>陈怡静</t>
  </si>
  <si>
    <t>3.2</t>
  </si>
  <si>
    <t>5212243010230</t>
  </si>
  <si>
    <t>朱思盈</t>
  </si>
  <si>
    <t>5212243010217</t>
  </si>
  <si>
    <t>李嘉琪</t>
  </si>
  <si>
    <t>3.15</t>
  </si>
  <si>
    <t>5212243010222</t>
  </si>
  <si>
    <t>胡琴</t>
  </si>
  <si>
    <t>5212243010228</t>
  </si>
  <si>
    <t>林芯伶</t>
  </si>
  <si>
    <t>5112243010206</t>
  </si>
  <si>
    <t>周林鹏</t>
  </si>
  <si>
    <t>5112242010206</t>
  </si>
  <si>
    <t>刘胜涛</t>
  </si>
  <si>
    <t>5112243010209</t>
  </si>
  <si>
    <t>甘信远</t>
  </si>
  <si>
    <t>3.21</t>
  </si>
  <si>
    <t>5212243010219</t>
  </si>
  <si>
    <t>徐慧玲</t>
  </si>
  <si>
    <t>5212243010239</t>
  </si>
  <si>
    <t>2.91</t>
  </si>
  <si>
    <t>5212243010231</t>
  </si>
  <si>
    <t>方心雨</t>
  </si>
  <si>
    <t>3.19</t>
  </si>
  <si>
    <t>5212243010238</t>
  </si>
  <si>
    <t>罗玉丽</t>
  </si>
  <si>
    <t>3.14</t>
  </si>
  <si>
    <t>5212243010215</t>
  </si>
  <si>
    <t>梁欣婷</t>
  </si>
  <si>
    <t>5212243010225</t>
  </si>
  <si>
    <t>王馨</t>
  </si>
  <si>
    <t>5112243010213</t>
  </si>
  <si>
    <t>杨镇宇</t>
  </si>
  <si>
    <t>5112243010246</t>
  </si>
  <si>
    <t>姚泰有</t>
  </si>
  <si>
    <t>2.98</t>
  </si>
  <si>
    <t>5112243010208</t>
  </si>
  <si>
    <t>蔡利豪</t>
  </si>
  <si>
    <t>5212243010242</t>
  </si>
  <si>
    <t>何蕊</t>
  </si>
  <si>
    <t>5212243010244</t>
  </si>
  <si>
    <t>刘傲然</t>
  </si>
  <si>
    <t>5212243010234</t>
  </si>
  <si>
    <t>黄怡婷</t>
  </si>
  <si>
    <t>5212243010220</t>
  </si>
  <si>
    <t>袁晴</t>
  </si>
  <si>
    <t>5112243010202</t>
  </si>
  <si>
    <t>罗润民</t>
  </si>
  <si>
    <t>2.53</t>
  </si>
  <si>
    <t>5212243010218</t>
  </si>
  <si>
    <t>曾兆纯</t>
  </si>
  <si>
    <t>5112243010201</t>
  </si>
  <si>
    <t>杨泽炜</t>
  </si>
  <si>
    <t>2.42</t>
  </si>
  <si>
    <t>5112243010207</t>
  </si>
  <si>
    <t>刘杭阳</t>
  </si>
  <si>
    <t>2.38</t>
  </si>
  <si>
    <t>5212243010229</t>
  </si>
  <si>
    <t>牟盎熙</t>
  </si>
  <si>
    <t>5212243010232</t>
  </si>
  <si>
    <t>杨馨玉</t>
  </si>
  <si>
    <t>5112242020208</t>
  </si>
  <si>
    <t>陈嘉熙</t>
  </si>
  <si>
    <t>2.26</t>
  </si>
  <si>
    <t>5212243010235</t>
  </si>
  <si>
    <t>黄红</t>
  </si>
  <si>
    <t>2.03</t>
  </si>
  <si>
    <t>5212243010243</t>
  </si>
  <si>
    <t>张凤仙</t>
  </si>
  <si>
    <t>2.18</t>
  </si>
  <si>
    <t>5112243010205</t>
  </si>
  <si>
    <t>曾文泰</t>
  </si>
  <si>
    <t>2.16</t>
  </si>
  <si>
    <t>5112242010201</t>
  </si>
  <si>
    <t>麦海明</t>
  </si>
  <si>
    <t>2.1</t>
  </si>
  <si>
    <t>5112243010204</t>
  </si>
  <si>
    <t>余锦亿</t>
  </si>
  <si>
    <t>5112243010214</t>
  </si>
  <si>
    <t>姜浩林</t>
  </si>
  <si>
    <t>1.73</t>
  </si>
  <si>
    <t>5122143014234</t>
  </si>
  <si>
    <t>李钟熙</t>
  </si>
  <si>
    <t>1.55</t>
  </si>
  <si>
    <t>5212214010122</t>
  </si>
  <si>
    <t>蓝淑玲</t>
  </si>
  <si>
    <t>22会计1班</t>
  </si>
  <si>
    <t>5212214010145</t>
  </si>
  <si>
    <t>熊力潼</t>
  </si>
  <si>
    <t>5212214010121</t>
  </si>
  <si>
    <t>梁晓怡</t>
  </si>
  <si>
    <t>5212214010139</t>
  </si>
  <si>
    <t>王羽迪</t>
  </si>
  <si>
    <t>5212214010140</t>
  </si>
  <si>
    <t>张彩虹</t>
  </si>
  <si>
    <t>5212214010131</t>
  </si>
  <si>
    <t>俞子仪</t>
  </si>
  <si>
    <t>5212214010120</t>
  </si>
  <si>
    <t>莫诗诗</t>
  </si>
  <si>
    <t>5212214010136</t>
  </si>
  <si>
    <t>黎晓彤</t>
  </si>
  <si>
    <t>5212214010127</t>
  </si>
  <si>
    <t>刘晓萱</t>
  </si>
  <si>
    <t>5212214010119</t>
  </si>
  <si>
    <t>黎漩</t>
  </si>
  <si>
    <t>5112214010110</t>
  </si>
  <si>
    <t>陈杰鹏</t>
  </si>
  <si>
    <t>5212214010144</t>
  </si>
  <si>
    <t>孙瑞晗</t>
  </si>
  <si>
    <t>5212214010137</t>
  </si>
  <si>
    <t>陈佳榕</t>
  </si>
  <si>
    <t>5212214010135</t>
  </si>
  <si>
    <t>叶君瑜</t>
  </si>
  <si>
    <t>5112214010113</t>
  </si>
  <si>
    <t>高扬</t>
  </si>
  <si>
    <t>5212214010129</t>
  </si>
  <si>
    <t>段彬彬</t>
  </si>
  <si>
    <t>5212214010141</t>
  </si>
  <si>
    <t>李晔彤</t>
  </si>
  <si>
    <t>5212214010130</t>
  </si>
  <si>
    <t>李喆萱</t>
  </si>
  <si>
    <t>5212214010128</t>
  </si>
  <si>
    <t>蔡思敏</t>
  </si>
  <si>
    <t>5212214010123</t>
  </si>
  <si>
    <t>黄雨彩</t>
  </si>
  <si>
    <t>5212214010115</t>
  </si>
  <si>
    <t>董昊昕</t>
  </si>
  <si>
    <t>5212214010118</t>
  </si>
  <si>
    <t>黄伊曼</t>
  </si>
  <si>
    <t>5212214010142</t>
  </si>
  <si>
    <t>王苗苗</t>
  </si>
  <si>
    <t>5212214010146</t>
  </si>
  <si>
    <t>陈玉颖</t>
  </si>
  <si>
    <t>5212214010117</t>
  </si>
  <si>
    <t>苏施尹</t>
  </si>
  <si>
    <t>5212227060322</t>
  </si>
  <si>
    <t>李彩妍</t>
  </si>
  <si>
    <t>522014019004</t>
  </si>
  <si>
    <t>聂子涵</t>
  </si>
  <si>
    <t>5212214010147</t>
  </si>
  <si>
    <t>林敏</t>
  </si>
  <si>
    <t>5212214010126</t>
  </si>
  <si>
    <t>徐谦懿</t>
  </si>
  <si>
    <t>5212214010125</t>
  </si>
  <si>
    <t>叶淑精</t>
  </si>
  <si>
    <t>5112114012837</t>
  </si>
  <si>
    <t>黄俊灏</t>
  </si>
  <si>
    <t>5212214010143</t>
  </si>
  <si>
    <t>任佳慧</t>
  </si>
  <si>
    <t>5212214010138</t>
  </si>
  <si>
    <t>刘明伦</t>
  </si>
  <si>
    <t>5112214010101</t>
  </si>
  <si>
    <t>何昊洋</t>
  </si>
  <si>
    <t>5112214010104</t>
  </si>
  <si>
    <t>刘志锐</t>
  </si>
  <si>
    <t>5112214010103</t>
  </si>
  <si>
    <t>邝国正</t>
  </si>
  <si>
    <t>5212214010133</t>
  </si>
  <si>
    <t>陈嘉慧</t>
  </si>
  <si>
    <t>5112214010105</t>
  </si>
  <si>
    <t>周锦威</t>
  </si>
  <si>
    <t>5212214010124</t>
  </si>
  <si>
    <t>张惠云</t>
  </si>
  <si>
    <t>5212214010134</t>
  </si>
  <si>
    <t>李曦岚</t>
  </si>
  <si>
    <t>5212214010116</t>
  </si>
  <si>
    <t>邱娴</t>
  </si>
  <si>
    <t>5112214010112</t>
  </si>
  <si>
    <t>李素锐</t>
  </si>
  <si>
    <t>5112214010106</t>
  </si>
  <si>
    <t>钟浩源</t>
  </si>
  <si>
    <t>5112214010102</t>
  </si>
  <si>
    <t>5112214010108</t>
  </si>
  <si>
    <t>谭浩洋</t>
  </si>
  <si>
    <t>5112214010109</t>
  </si>
  <si>
    <t>黄景怡</t>
  </si>
  <si>
    <t>5112214010114</t>
  </si>
  <si>
    <t>辛忠阳</t>
  </si>
  <si>
    <t>5112214010111</t>
  </si>
  <si>
    <t>唐伟平</t>
  </si>
  <si>
    <t>5212214010231</t>
  </si>
  <si>
    <t>何彩晖</t>
  </si>
  <si>
    <t>22会计2班</t>
  </si>
  <si>
    <t>5212214010228</t>
  </si>
  <si>
    <t>姜丽萍</t>
  </si>
  <si>
    <t>5212214010222</t>
  </si>
  <si>
    <t>杨杏</t>
  </si>
  <si>
    <t>5212214010229</t>
  </si>
  <si>
    <t>李怡</t>
  </si>
  <si>
    <t>5212214010225</t>
  </si>
  <si>
    <t>陈美静</t>
  </si>
  <si>
    <t>5212214010232</t>
  </si>
  <si>
    <t>谢金华</t>
  </si>
  <si>
    <t>5212214010227</t>
  </si>
  <si>
    <t>邓楚怡</t>
  </si>
  <si>
    <t>5212214010218</t>
  </si>
  <si>
    <t>张依彤</t>
  </si>
  <si>
    <t>5212214010242</t>
  </si>
  <si>
    <t>陈艳秋</t>
  </si>
  <si>
    <t>5212214010235</t>
  </si>
  <si>
    <t>冯诗华</t>
  </si>
  <si>
    <t>5212214010241</t>
  </si>
  <si>
    <t>胡珊</t>
  </si>
  <si>
    <t>5212214010220</t>
  </si>
  <si>
    <t>李菁菁</t>
  </si>
  <si>
    <t>5212214010233</t>
  </si>
  <si>
    <t>刘小渝</t>
  </si>
  <si>
    <t>5212214010236</t>
  </si>
  <si>
    <t>胡依帆</t>
  </si>
  <si>
    <t>5212214010214</t>
  </si>
  <si>
    <t>龚莉</t>
  </si>
  <si>
    <t>5212214010219</t>
  </si>
  <si>
    <t>吴佳欣</t>
  </si>
  <si>
    <t>5212214010247</t>
  </si>
  <si>
    <t>张如月</t>
  </si>
  <si>
    <t>5212214010230</t>
  </si>
  <si>
    <t>赖祺菁</t>
  </si>
  <si>
    <t>5212214010226</t>
  </si>
  <si>
    <t>魏佳琦</t>
  </si>
  <si>
    <t>5212214010224</t>
  </si>
  <si>
    <t>杨晓萍</t>
  </si>
  <si>
    <t>5212214010221</t>
  </si>
  <si>
    <t>陈芷琦</t>
  </si>
  <si>
    <t>5212214010217</t>
  </si>
  <si>
    <t>林丹苗</t>
  </si>
  <si>
    <t>5212214010211</t>
  </si>
  <si>
    <t>张睿华</t>
  </si>
  <si>
    <t>5212214010223</t>
  </si>
  <si>
    <t>陈鸿宁</t>
  </si>
  <si>
    <t>5212214010240</t>
  </si>
  <si>
    <t>张馨予</t>
  </si>
  <si>
    <t>5212214010216</t>
  </si>
  <si>
    <t>陈佳莉</t>
  </si>
  <si>
    <t>5212214010215</t>
  </si>
  <si>
    <t>闻千伊</t>
  </si>
  <si>
    <t>5112214010204</t>
  </si>
  <si>
    <t>周炜良</t>
  </si>
  <si>
    <t>5212214010239</t>
  </si>
  <si>
    <t>洪佩瑜</t>
  </si>
  <si>
    <t>5212214010237</t>
  </si>
  <si>
    <t>房雨萌</t>
  </si>
  <si>
    <t>5112214010202</t>
  </si>
  <si>
    <t>李晴珩</t>
  </si>
  <si>
    <t>5212214010243</t>
  </si>
  <si>
    <t>朱容慧</t>
  </si>
  <si>
    <t>5212214010238</t>
  </si>
  <si>
    <t>陈新悦</t>
  </si>
  <si>
    <t>5112214010244</t>
  </si>
  <si>
    <t>何文辉</t>
  </si>
  <si>
    <t>5112214010208</t>
  </si>
  <si>
    <t>谭伟生</t>
  </si>
  <si>
    <t>5212214010249</t>
  </si>
  <si>
    <t>黄雨琰</t>
  </si>
  <si>
    <t>5112214010207</t>
  </si>
  <si>
    <t>梁宇航</t>
  </si>
  <si>
    <t>5112214010206</t>
  </si>
  <si>
    <t>廖栩炀</t>
  </si>
  <si>
    <t>5212214010213</t>
  </si>
  <si>
    <t>姚昕亮</t>
  </si>
  <si>
    <t>5112214010205</t>
  </si>
  <si>
    <t>潘泽辉</t>
  </si>
  <si>
    <t>5112214010245</t>
  </si>
  <si>
    <t>吴育松</t>
  </si>
  <si>
    <t>5212214010212</t>
  </si>
  <si>
    <t>黄紫晴</t>
  </si>
  <si>
    <t>5112214010209</t>
  </si>
  <si>
    <t>刘嘉诚</t>
  </si>
  <si>
    <t>5112214010246</t>
  </si>
  <si>
    <t>符健</t>
  </si>
  <si>
    <t>5112214010210</t>
  </si>
  <si>
    <t>庄子昊</t>
  </si>
  <si>
    <t>5112214010203</t>
  </si>
  <si>
    <t>冯艺涛</t>
  </si>
  <si>
    <t>5112214010201</t>
  </si>
  <si>
    <t>廖宏涛</t>
  </si>
  <si>
    <t>5112214010301</t>
  </si>
  <si>
    <t>袁炜智</t>
  </si>
  <si>
    <t>22会计3班</t>
  </si>
  <si>
    <t>5112214010302</t>
  </si>
  <si>
    <t>李垌林</t>
  </si>
  <si>
    <t>5112214010303</t>
  </si>
  <si>
    <t>邓诗锐</t>
  </si>
  <si>
    <t>5112214010304</t>
  </si>
  <si>
    <t>龙海亮</t>
  </si>
  <si>
    <t>5112214010305</t>
  </si>
  <si>
    <t>陈昌擎</t>
  </si>
  <si>
    <t>5112214010306</t>
  </si>
  <si>
    <t>邓杰星</t>
  </si>
  <si>
    <t>5112214010307</t>
  </si>
  <si>
    <t>王国斌</t>
  </si>
  <si>
    <t>5112214010308</t>
  </si>
  <si>
    <t>吴奇鸿</t>
  </si>
  <si>
    <t>5112214010309</t>
  </si>
  <si>
    <t>钟金生</t>
  </si>
  <si>
    <t>5112214810310</t>
  </si>
  <si>
    <t>胡刘邓</t>
  </si>
  <si>
    <t>5112214010311</t>
  </si>
  <si>
    <t>周颖</t>
  </si>
  <si>
    <t>5112214010312</t>
  </si>
  <si>
    <t>张子振</t>
  </si>
  <si>
    <t>5112214010313</t>
  </si>
  <si>
    <t>常乐</t>
  </si>
  <si>
    <t>5212214010314</t>
  </si>
  <si>
    <t>朱慧贤</t>
  </si>
  <si>
    <t>5212214010315</t>
  </si>
  <si>
    <t>李泓延</t>
  </si>
  <si>
    <t>5212214010316</t>
  </si>
  <si>
    <t>郭可婧</t>
  </si>
  <si>
    <t>5212214010317</t>
  </si>
  <si>
    <t>梁泳诗</t>
  </si>
  <si>
    <t>5212214010318</t>
  </si>
  <si>
    <t>陈静文</t>
  </si>
  <si>
    <t>5212214010319</t>
  </si>
  <si>
    <t>徐祉晴</t>
  </si>
  <si>
    <t>5212214010320</t>
  </si>
  <si>
    <t>龚楚盈</t>
  </si>
  <si>
    <t>5212214010321</t>
  </si>
  <si>
    <t>王日莹</t>
  </si>
  <si>
    <t>5212214010322</t>
  </si>
  <si>
    <t>张晓燕</t>
  </si>
  <si>
    <t>5212214010323</t>
  </si>
  <si>
    <t>罗安琪</t>
  </si>
  <si>
    <t>5212214010325</t>
  </si>
  <si>
    <t>李妍</t>
  </si>
  <si>
    <t>5212214010326</t>
  </si>
  <si>
    <t>关明月</t>
  </si>
  <si>
    <t>5212214010327</t>
  </si>
  <si>
    <t>刘静宜</t>
  </si>
  <si>
    <t>5212214010328</t>
  </si>
  <si>
    <t>周坷莹</t>
  </si>
  <si>
    <t>5212214010329</t>
  </si>
  <si>
    <t>邬怡婷</t>
  </si>
  <si>
    <t>5212214010330</t>
  </si>
  <si>
    <t>黄奕</t>
  </si>
  <si>
    <t>5212214010331</t>
  </si>
  <si>
    <t>阮祯敏</t>
  </si>
  <si>
    <t>5212214010332</t>
  </si>
  <si>
    <t>黄炜琳</t>
  </si>
  <si>
    <t>5212214010333</t>
  </si>
  <si>
    <t>黎姝煜</t>
  </si>
  <si>
    <t>5212214010334</t>
  </si>
  <si>
    <t>蔡芮</t>
  </si>
  <si>
    <t>5212214010335</t>
  </si>
  <si>
    <t>陈彦如</t>
  </si>
  <si>
    <t>5212214010336</t>
  </si>
  <si>
    <t>郑烯</t>
  </si>
  <si>
    <t>5212214010337</t>
  </si>
  <si>
    <t>江雨柔</t>
  </si>
  <si>
    <t>5212214010338</t>
  </si>
  <si>
    <t>冯家瑶</t>
  </si>
  <si>
    <t>5212214010339</t>
  </si>
  <si>
    <t>周佳玮</t>
  </si>
  <si>
    <t>5212214010340</t>
  </si>
  <si>
    <t>金琪</t>
  </si>
  <si>
    <t>5212214010341</t>
  </si>
  <si>
    <t>彭嘉馨</t>
  </si>
  <si>
    <t>5212214010342</t>
  </si>
  <si>
    <t>罗佳欢</t>
  </si>
  <si>
    <t>5212214010343</t>
  </si>
  <si>
    <t>陈依依</t>
  </si>
  <si>
    <t>5212214010344</t>
  </si>
  <si>
    <t>黄蔓琪</t>
  </si>
  <si>
    <t>5212214010345</t>
  </si>
  <si>
    <t>贝思睿</t>
  </si>
  <si>
    <t>5212214010346</t>
  </si>
  <si>
    <t>蔡梓桐</t>
  </si>
  <si>
    <t>5212214010347</t>
  </si>
  <si>
    <t>吉翔</t>
  </si>
  <si>
    <t>5212214010348</t>
  </si>
  <si>
    <t>邹顺瑛</t>
  </si>
  <si>
    <t>5212214010349</t>
  </si>
  <si>
    <t>王一羽</t>
  </si>
  <si>
    <t>5212243020132</t>
  </si>
  <si>
    <t>王虹摄</t>
  </si>
  <si>
    <t>22金工1班</t>
  </si>
  <si>
    <t>5212243020139</t>
  </si>
  <si>
    <t>朱嘉忆</t>
  </si>
  <si>
    <t>3.84</t>
  </si>
  <si>
    <t>5212243020141</t>
  </si>
  <si>
    <t>袁鑫冉</t>
  </si>
  <si>
    <t>4.12</t>
  </si>
  <si>
    <t>5212243020126</t>
  </si>
  <si>
    <t>高颖</t>
  </si>
  <si>
    <t>3.54</t>
  </si>
  <si>
    <t>5212243020127</t>
  </si>
  <si>
    <t>赖曼婷</t>
  </si>
  <si>
    <t>3.79</t>
  </si>
  <si>
    <t>5112243020152</t>
  </si>
  <si>
    <t>欧健</t>
  </si>
  <si>
    <t>5212243020137</t>
  </si>
  <si>
    <t>周婉婧</t>
  </si>
  <si>
    <t>5212243020125</t>
  </si>
  <si>
    <t>萧雪柔</t>
  </si>
  <si>
    <t>5212243020149</t>
  </si>
  <si>
    <t>杨宇豫</t>
  </si>
  <si>
    <t>5212243020147</t>
  </si>
  <si>
    <t>彭川野</t>
  </si>
  <si>
    <t>3.5</t>
  </si>
  <si>
    <t>5212243020136</t>
  </si>
  <si>
    <t>余智</t>
  </si>
  <si>
    <t>3.41</t>
  </si>
  <si>
    <t>5212243020123</t>
  </si>
  <si>
    <t>卢晓琪</t>
  </si>
  <si>
    <t>3.44</t>
  </si>
  <si>
    <t>5112243020119</t>
  </si>
  <si>
    <t>罗景涛</t>
  </si>
  <si>
    <t>5212242010217</t>
  </si>
  <si>
    <t>朱千慧</t>
  </si>
  <si>
    <t>5212241020244</t>
  </si>
  <si>
    <t>陈纯</t>
  </si>
  <si>
    <t>5112243020107</t>
  </si>
  <si>
    <t>裴艺林</t>
  </si>
  <si>
    <t>5112243020118</t>
  </si>
  <si>
    <t>万昌华</t>
  </si>
  <si>
    <t>5212243020143</t>
  </si>
  <si>
    <t>温嘉琳</t>
  </si>
  <si>
    <t>5112243020112</t>
  </si>
  <si>
    <t>叶灼锋</t>
  </si>
  <si>
    <t>5112243020108</t>
  </si>
  <si>
    <t>余天霖</t>
  </si>
  <si>
    <t>5112243020153</t>
  </si>
  <si>
    <t>董权辉</t>
  </si>
  <si>
    <t>3.12</t>
  </si>
  <si>
    <t>5112243020117</t>
  </si>
  <si>
    <t>陈俊乐</t>
  </si>
  <si>
    <t>5112243020101</t>
  </si>
  <si>
    <t>简文进</t>
  </si>
  <si>
    <t>5112243020111</t>
  </si>
  <si>
    <t>唐正阳</t>
  </si>
  <si>
    <t>5212243020133</t>
  </si>
  <si>
    <t>林炫均</t>
  </si>
  <si>
    <t>5112243020110</t>
  </si>
  <si>
    <t>张荣耀</t>
  </si>
  <si>
    <t>5112243020104</t>
  </si>
  <si>
    <t>陈伟升</t>
  </si>
  <si>
    <t>5212243020146</t>
  </si>
  <si>
    <t>杨瑜</t>
  </si>
  <si>
    <t>2.99</t>
  </si>
  <si>
    <t>5212243020128</t>
  </si>
  <si>
    <t>万雯静</t>
  </si>
  <si>
    <t>5112243020120</t>
  </si>
  <si>
    <t>温伟聪</t>
  </si>
  <si>
    <t>5212243020130</t>
  </si>
  <si>
    <t>陈明婷</t>
  </si>
  <si>
    <t>5112243020115</t>
  </si>
  <si>
    <t>吴太浩</t>
  </si>
  <si>
    <t>512028039010</t>
  </si>
  <si>
    <t>陈兆丰</t>
  </si>
  <si>
    <t>5112243020114</t>
  </si>
  <si>
    <t>钟锐</t>
  </si>
  <si>
    <t>2.89</t>
  </si>
  <si>
    <t>5212243020151</t>
  </si>
  <si>
    <t>赵依婷</t>
  </si>
  <si>
    <t>5212243020145</t>
  </si>
  <si>
    <t>李慧殷</t>
  </si>
  <si>
    <t>5112243020105</t>
  </si>
  <si>
    <t>曹家聪</t>
  </si>
  <si>
    <t>5212243020144</t>
  </si>
  <si>
    <t>许育嫚</t>
  </si>
  <si>
    <t>5212243020138</t>
  </si>
  <si>
    <t>万欣</t>
  </si>
  <si>
    <t>5212243020135</t>
  </si>
  <si>
    <t>傅凯琳</t>
  </si>
  <si>
    <t>5212243020142</t>
  </si>
  <si>
    <t>李诺</t>
  </si>
  <si>
    <t>2.77</t>
  </si>
  <si>
    <t>5112243020121</t>
  </si>
  <si>
    <t>韦智森</t>
  </si>
  <si>
    <t>2.74</t>
  </si>
  <si>
    <t>5212243020140</t>
  </si>
  <si>
    <t>曹冰怡</t>
  </si>
  <si>
    <t>5112243020103</t>
  </si>
  <si>
    <t>周锦鑫</t>
  </si>
  <si>
    <t>5212243020124</t>
  </si>
  <si>
    <t>佘炫儿</t>
  </si>
  <si>
    <t>2.7</t>
  </si>
  <si>
    <t>5212243020150</t>
  </si>
  <si>
    <t>丁锦乔</t>
  </si>
  <si>
    <t>2.69</t>
  </si>
  <si>
    <t>5212243020129</t>
  </si>
  <si>
    <t>杨铭祺</t>
  </si>
  <si>
    <t>5112243020113</t>
  </si>
  <si>
    <t>2.63</t>
  </si>
  <si>
    <t>5112243020116</t>
  </si>
  <si>
    <t>邓浚濠</t>
  </si>
  <si>
    <t>2.51</t>
  </si>
  <si>
    <t>5112243020102</t>
  </si>
  <si>
    <t>陈翔</t>
  </si>
  <si>
    <t>5212243020134</t>
  </si>
  <si>
    <t>陈莹</t>
  </si>
  <si>
    <t>5212243020131</t>
  </si>
  <si>
    <t>杜梦婕</t>
  </si>
  <si>
    <t>5212243020122</t>
  </si>
  <si>
    <t>李淑滢</t>
  </si>
  <si>
    <t>1.77</t>
  </si>
  <si>
    <t>5112214010401</t>
  </si>
  <si>
    <t>邱国贵</t>
  </si>
  <si>
    <t>22会计4班</t>
  </si>
  <si>
    <t>5112214010402</t>
  </si>
  <si>
    <t>杨震</t>
  </si>
  <si>
    <t>5112214010403</t>
  </si>
  <si>
    <t>李文亮</t>
  </si>
  <si>
    <t>5112214010404</t>
  </si>
  <si>
    <t>5112214010406</t>
  </si>
  <si>
    <t>黎俊宏</t>
  </si>
  <si>
    <t>5112214010407</t>
  </si>
  <si>
    <t>陈俊良</t>
  </si>
  <si>
    <t>5112214010408</t>
  </si>
  <si>
    <t>罗新奕</t>
  </si>
  <si>
    <t>5112214010410</t>
  </si>
  <si>
    <t>蔡忠霖</t>
  </si>
  <si>
    <t>5112214010411</t>
  </si>
  <si>
    <t>魏修贤</t>
  </si>
  <si>
    <t>5212214010412</t>
  </si>
  <si>
    <t>冯晓晶</t>
  </si>
  <si>
    <t>5212214010413</t>
  </si>
  <si>
    <t>林洁</t>
  </si>
  <si>
    <t>5212214010414</t>
  </si>
  <si>
    <t>王林子</t>
  </si>
  <si>
    <t>5212214010415</t>
  </si>
  <si>
    <t>李金仪</t>
  </si>
  <si>
    <t>5212214010416</t>
  </si>
  <si>
    <t>李紫怡</t>
  </si>
  <si>
    <t>5212214010417</t>
  </si>
  <si>
    <t>彭依林</t>
  </si>
  <si>
    <t>5212214010418</t>
  </si>
  <si>
    <t>杨敏清</t>
  </si>
  <si>
    <t>5212214010419</t>
  </si>
  <si>
    <t>徐舒霖</t>
  </si>
  <si>
    <t>5212214010420</t>
  </si>
  <si>
    <t>邓紫琳</t>
  </si>
  <si>
    <t>5212214010421</t>
  </si>
  <si>
    <t>张慧怡</t>
  </si>
  <si>
    <t>5212214010422</t>
  </si>
  <si>
    <t>陈理涵</t>
  </si>
  <si>
    <t>5212214010423</t>
  </si>
  <si>
    <t>谢惠静</t>
  </si>
  <si>
    <t>5212214010424</t>
  </si>
  <si>
    <t>袁思怡</t>
  </si>
  <si>
    <t>5212214010425</t>
  </si>
  <si>
    <t>邱雨熙</t>
  </si>
  <si>
    <t>5212214010426</t>
  </si>
  <si>
    <t>黄莹莹</t>
  </si>
  <si>
    <t>5212214010427</t>
  </si>
  <si>
    <t>唐海兰</t>
  </si>
  <si>
    <t>5212214010428</t>
  </si>
  <si>
    <t>朱莹</t>
  </si>
  <si>
    <t>5212214010429</t>
  </si>
  <si>
    <t>黄苑华</t>
  </si>
  <si>
    <t>5212214010430</t>
  </si>
  <si>
    <t>陈雯轩</t>
  </si>
  <si>
    <t>5212214010431</t>
  </si>
  <si>
    <t>姚俏岚</t>
  </si>
  <si>
    <t>5212214010432</t>
  </si>
  <si>
    <t>邹幸婷</t>
  </si>
  <si>
    <t>5212214010433</t>
  </si>
  <si>
    <t>郭怡宁</t>
  </si>
  <si>
    <t>5212214010434</t>
  </si>
  <si>
    <t>周思颖</t>
  </si>
  <si>
    <t>5212214010435</t>
  </si>
  <si>
    <t>罗娉</t>
  </si>
  <si>
    <t>5212214010436</t>
  </si>
  <si>
    <t>刘湘瑜</t>
  </si>
  <si>
    <t>5212214010437</t>
  </si>
  <si>
    <t>刘芷璇</t>
  </si>
  <si>
    <t>5212214010438</t>
  </si>
  <si>
    <t>李俊希</t>
  </si>
  <si>
    <t>5212214010439</t>
  </si>
  <si>
    <t>彭柳</t>
  </si>
  <si>
    <t>5212214010441</t>
  </si>
  <si>
    <t>王秀萍</t>
  </si>
  <si>
    <t>5212214010442</t>
  </si>
  <si>
    <t>李尚莹</t>
  </si>
  <si>
    <t>5212214010443</t>
  </si>
  <si>
    <t>李圳宁</t>
  </si>
  <si>
    <t>5212214010444</t>
  </si>
  <si>
    <t>秦萌</t>
  </si>
  <si>
    <t>5112214010445</t>
  </si>
  <si>
    <t>林德科</t>
  </si>
  <si>
    <t>5212214010446</t>
  </si>
  <si>
    <t>邹慧</t>
  </si>
  <si>
    <t>5212214010447</t>
  </si>
  <si>
    <t>刘美琴</t>
  </si>
  <si>
    <t>5212214010448</t>
  </si>
  <si>
    <t>张超群</t>
  </si>
  <si>
    <t>5212215030229</t>
  </si>
  <si>
    <t>杨心如</t>
  </si>
  <si>
    <t>伍绍荣</t>
  </si>
  <si>
    <t>22会计5班</t>
  </si>
  <si>
    <t>黎俊桉</t>
  </si>
  <si>
    <t>詹正扬</t>
  </si>
  <si>
    <t>张智成</t>
  </si>
  <si>
    <t>李焕新</t>
  </si>
  <si>
    <t>翟梓翔</t>
  </si>
  <si>
    <t>殷锦彪</t>
  </si>
  <si>
    <t>汤棕威</t>
  </si>
  <si>
    <t>杨俊</t>
  </si>
  <si>
    <t>叶晋瑞</t>
  </si>
  <si>
    <t>罗亚明</t>
  </si>
  <si>
    <t>李珣</t>
  </si>
  <si>
    <t>戴晓容</t>
  </si>
  <si>
    <t>招宛彤</t>
  </si>
  <si>
    <t>黄欣怡</t>
  </si>
  <si>
    <t>区碧瑶</t>
  </si>
  <si>
    <t>杨晓霞</t>
  </si>
  <si>
    <t>李洁荧</t>
  </si>
  <si>
    <t>赖思杏</t>
  </si>
  <si>
    <t>罗诗琪</t>
  </si>
  <si>
    <t>陈芳婷</t>
  </si>
  <si>
    <t>叶文杉</t>
  </si>
  <si>
    <t>吴嘉轩</t>
  </si>
  <si>
    <t>蔡宝珠</t>
  </si>
  <si>
    <t>茹佩佩</t>
  </si>
  <si>
    <t>劳婧</t>
  </si>
  <si>
    <t>邱雅</t>
  </si>
  <si>
    <t>徐慧鈺</t>
  </si>
  <si>
    <t>陈怡君</t>
  </si>
  <si>
    <t>李舒琪</t>
  </si>
  <si>
    <t>邓晓青</t>
  </si>
  <si>
    <t>马海玲</t>
  </si>
  <si>
    <t>曾湘怡</t>
  </si>
  <si>
    <t>梁晓岚</t>
  </si>
  <si>
    <t>袁静雯</t>
  </si>
  <si>
    <t>杨雯华</t>
  </si>
  <si>
    <t>苏凯颖</t>
  </si>
  <si>
    <t>罗依琦</t>
  </si>
  <si>
    <t>洪小涵</t>
  </si>
  <si>
    <t>邓佩滢</t>
  </si>
  <si>
    <t>缪涵嫣</t>
  </si>
  <si>
    <t>王悦</t>
  </si>
  <si>
    <t>张雨菲</t>
  </si>
  <si>
    <t>廖金朗</t>
  </si>
  <si>
    <t>渠萌萌</t>
  </si>
  <si>
    <t>张云样</t>
  </si>
  <si>
    <t>陈美淇</t>
  </si>
  <si>
    <t>明晶</t>
  </si>
  <si>
    <t>5112214010601</t>
  </si>
  <si>
    <t>张圣杰</t>
  </si>
  <si>
    <t>22会计6班</t>
  </si>
  <si>
    <t>5112214010602</t>
  </si>
  <si>
    <t>廖佳锐</t>
  </si>
  <si>
    <t>5112214010603</t>
  </si>
  <si>
    <t>张煜</t>
  </si>
  <si>
    <t>5112214010604</t>
  </si>
  <si>
    <t>刘多亿</t>
  </si>
  <si>
    <t>5112214010605</t>
  </si>
  <si>
    <t>曹振豪</t>
  </si>
  <si>
    <t>5112214010607</t>
  </si>
  <si>
    <t>林洁舟</t>
  </si>
  <si>
    <t>5112214010608</t>
  </si>
  <si>
    <t>洪玮</t>
  </si>
  <si>
    <t>5112214010609</t>
  </si>
  <si>
    <t>洪健宇</t>
  </si>
  <si>
    <t>5112214010611</t>
  </si>
  <si>
    <t>王攀愉</t>
  </si>
  <si>
    <t>5112214010612</t>
  </si>
  <si>
    <t>徐涛</t>
  </si>
  <si>
    <t>5112214010613</t>
  </si>
  <si>
    <t>张崇伟</t>
  </si>
  <si>
    <t>5212214010614</t>
  </si>
  <si>
    <t>欧惠芬</t>
  </si>
  <si>
    <t>5212214010615</t>
  </si>
  <si>
    <t>郑雁冰</t>
  </si>
  <si>
    <t>5212214010616</t>
  </si>
  <si>
    <t>阮雯玎</t>
  </si>
  <si>
    <t>5212214010617</t>
  </si>
  <si>
    <t>李雅儿</t>
  </si>
  <si>
    <t>5212214010618</t>
  </si>
  <si>
    <t>齐芮</t>
  </si>
  <si>
    <t>5212214010619</t>
  </si>
  <si>
    <t>周嘉佳</t>
  </si>
  <si>
    <t>5212214010620</t>
  </si>
  <si>
    <t>郁佳依</t>
  </si>
  <si>
    <t>5212214010621</t>
  </si>
  <si>
    <t>卢思婷</t>
  </si>
  <si>
    <t>5212214010622</t>
  </si>
  <si>
    <t>杨宝红</t>
  </si>
  <si>
    <t>5212214010623</t>
  </si>
  <si>
    <t>王伊婷</t>
  </si>
  <si>
    <t>5212214010624</t>
  </si>
  <si>
    <t>黄洁怡</t>
  </si>
  <si>
    <t>5212214010625</t>
  </si>
  <si>
    <t>林敏轩</t>
  </si>
  <si>
    <t>5212214010626</t>
  </si>
  <si>
    <t>孔晓君</t>
  </si>
  <si>
    <t>5212214010627</t>
  </si>
  <si>
    <t>区瑩影</t>
  </si>
  <si>
    <t>5212214010628</t>
  </si>
  <si>
    <t>林淑怡</t>
  </si>
  <si>
    <t>5212214010629</t>
  </si>
  <si>
    <t>李映青</t>
  </si>
  <si>
    <t>5212214010630</t>
  </si>
  <si>
    <t>戴伊彤</t>
  </si>
  <si>
    <t>5212214010631</t>
  </si>
  <si>
    <t>张曼清</t>
  </si>
  <si>
    <t>5212214010632</t>
  </si>
  <si>
    <t>衣美青</t>
  </si>
  <si>
    <t>5212214010633</t>
  </si>
  <si>
    <t>5212214010634</t>
  </si>
  <si>
    <t>陈玉姣</t>
  </si>
  <si>
    <t>5212214010635</t>
  </si>
  <si>
    <t>贾慧</t>
  </si>
  <si>
    <t>5212214010636</t>
  </si>
  <si>
    <t>曾文荟</t>
  </si>
  <si>
    <t>5212214010637</t>
  </si>
  <si>
    <t>谢缘</t>
  </si>
  <si>
    <t>5212214010638</t>
  </si>
  <si>
    <t>黄媛</t>
  </si>
  <si>
    <t>5212214010639</t>
  </si>
  <si>
    <t>陈美娟</t>
  </si>
  <si>
    <t>5212214010640</t>
  </si>
  <si>
    <t>卢一荻</t>
  </si>
  <si>
    <t>5212214010641</t>
  </si>
  <si>
    <t>蔡楚</t>
  </si>
  <si>
    <t>5212214010642</t>
  </si>
  <si>
    <t>刘晨旭</t>
  </si>
  <si>
    <t>5212214010643</t>
  </si>
  <si>
    <t>穆媛</t>
  </si>
  <si>
    <t>5212214010645</t>
  </si>
  <si>
    <t>李节爱</t>
  </si>
  <si>
    <t>512014012025</t>
  </si>
  <si>
    <t>张智灏</t>
  </si>
  <si>
    <t>5102223030137</t>
  </si>
  <si>
    <t>吴宇杭</t>
  </si>
  <si>
    <t>5212223030339</t>
  </si>
  <si>
    <t>陈利平</t>
  </si>
  <si>
    <t>5112214010701</t>
  </si>
  <si>
    <t>莫永东</t>
  </si>
  <si>
    <t>22会计7班</t>
  </si>
  <si>
    <t>5112214010702</t>
  </si>
  <si>
    <t>阮显盛</t>
  </si>
  <si>
    <t>5112214010703</t>
  </si>
  <si>
    <t>张芸铨</t>
  </si>
  <si>
    <t>5112214010704</t>
  </si>
  <si>
    <t>孙楠</t>
  </si>
  <si>
    <t>5112214010705</t>
  </si>
  <si>
    <t>莫卓塬</t>
  </si>
  <si>
    <t>5112214010706</t>
  </si>
  <si>
    <t>丁嘉豪</t>
  </si>
  <si>
    <t>5112214010707</t>
  </si>
  <si>
    <t>李健</t>
  </si>
  <si>
    <t>5112214010708</t>
  </si>
  <si>
    <t>黄锡炎</t>
  </si>
  <si>
    <t>5112214010709</t>
  </si>
  <si>
    <t>唐雄英</t>
  </si>
  <si>
    <t>5112214010710</t>
  </si>
  <si>
    <t>陈浩洋</t>
  </si>
  <si>
    <t>5112214010711</t>
  </si>
  <si>
    <t>冯宇</t>
  </si>
  <si>
    <t>5112214010712</t>
  </si>
  <si>
    <t>赵理杰</t>
  </si>
  <si>
    <t>5212214010713</t>
  </si>
  <si>
    <t>张梓渝</t>
  </si>
  <si>
    <t>5212214010714</t>
  </si>
  <si>
    <t>钟英燕</t>
  </si>
  <si>
    <t>5212214010715</t>
  </si>
  <si>
    <t>5212214010716</t>
  </si>
  <si>
    <t>黄静</t>
  </si>
  <si>
    <t>5212214010717</t>
  </si>
  <si>
    <t>罗永枚</t>
  </si>
  <si>
    <t>5212214010718</t>
  </si>
  <si>
    <t>李凤</t>
  </si>
  <si>
    <t>5212214010719</t>
  </si>
  <si>
    <t>何洛瑶</t>
  </si>
  <si>
    <t>5212214010720</t>
  </si>
  <si>
    <t>吴乐思</t>
  </si>
  <si>
    <t>5212214010721</t>
  </si>
  <si>
    <t>魏琪舜</t>
  </si>
  <si>
    <t>5212214010722</t>
  </si>
  <si>
    <t>陈铭钰</t>
  </si>
  <si>
    <t>5212214010723</t>
  </si>
  <si>
    <t>彭欣婷</t>
  </si>
  <si>
    <t>5212214010724</t>
  </si>
  <si>
    <t>冯海琦</t>
  </si>
  <si>
    <t>5212214010725</t>
  </si>
  <si>
    <t>林诗欣</t>
  </si>
  <si>
    <t>5212214010726</t>
  </si>
  <si>
    <t>彭晓雯</t>
  </si>
  <si>
    <t>5212214010727</t>
  </si>
  <si>
    <t>冯琬琳</t>
  </si>
  <si>
    <t>5212214010728</t>
  </si>
  <si>
    <t>何倩晴</t>
  </si>
  <si>
    <t>5212214010729</t>
  </si>
  <si>
    <t>赵丽萍</t>
  </si>
  <si>
    <t>5212214010730</t>
  </si>
  <si>
    <t>龚子怡</t>
  </si>
  <si>
    <t>5212214010731</t>
  </si>
  <si>
    <t>廖淑萍</t>
  </si>
  <si>
    <t>5212214010732</t>
  </si>
  <si>
    <t>吴嘉怡</t>
  </si>
  <si>
    <t>5212214010733</t>
  </si>
  <si>
    <t>钟蕙如</t>
  </si>
  <si>
    <t>5212214010734</t>
  </si>
  <si>
    <t>李陈绘宇</t>
  </si>
  <si>
    <t>5212214010735</t>
  </si>
  <si>
    <t>郑婉琪</t>
  </si>
  <si>
    <t>5212214010736</t>
  </si>
  <si>
    <t>沈楠</t>
  </si>
  <si>
    <t>5212214010737</t>
  </si>
  <si>
    <t>郭芷含</t>
  </si>
  <si>
    <t>5212214010738</t>
  </si>
  <si>
    <t>谢翼璘</t>
  </si>
  <si>
    <t>5212214010739</t>
  </si>
  <si>
    <t>车衡子</t>
  </si>
  <si>
    <t>5212214010740</t>
  </si>
  <si>
    <t>赵萌</t>
  </si>
  <si>
    <t>5212214010741</t>
  </si>
  <si>
    <t>周哲</t>
  </si>
  <si>
    <t>5212214010742</t>
  </si>
  <si>
    <t>张银楹</t>
  </si>
  <si>
    <t>5212214010743</t>
  </si>
  <si>
    <t>吕馨雨</t>
  </si>
  <si>
    <t>5112214010744</t>
  </si>
  <si>
    <t>郑荣杰</t>
  </si>
  <si>
    <t>5212214010745</t>
  </si>
  <si>
    <t>郭宇欣</t>
  </si>
  <si>
    <t>5212223030241</t>
  </si>
  <si>
    <t>陈秋瑜</t>
  </si>
  <si>
    <t>5112214010801</t>
  </si>
  <si>
    <t>何庆昱</t>
  </si>
  <si>
    <t>22会计8班</t>
  </si>
  <si>
    <t>5112214010807</t>
  </si>
  <si>
    <t>黄远</t>
  </si>
  <si>
    <t>5212214010835</t>
  </si>
  <si>
    <t>胡榕</t>
  </si>
  <si>
    <t>5212214010824</t>
  </si>
  <si>
    <t>刘耿佳</t>
  </si>
  <si>
    <t>5212214010833</t>
  </si>
  <si>
    <t>杨楚媚</t>
  </si>
  <si>
    <t>5212214010847</t>
  </si>
  <si>
    <t>董海融</t>
  </si>
  <si>
    <t>5212214010825</t>
  </si>
  <si>
    <t>许春兰</t>
  </si>
  <si>
    <t>5212214010823</t>
  </si>
  <si>
    <t>谢倩倩</t>
  </si>
  <si>
    <t>5212214010830</t>
  </si>
  <si>
    <t>丘梦思</t>
  </si>
  <si>
    <t>5212214010822</t>
  </si>
  <si>
    <t>杨妍</t>
  </si>
  <si>
    <t>5112214010802</t>
  </si>
  <si>
    <t>何家豪</t>
  </si>
  <si>
    <t>5212214010843</t>
  </si>
  <si>
    <t>袁丹</t>
  </si>
  <si>
    <t>5212214010839</t>
  </si>
  <si>
    <t>朱静</t>
  </si>
  <si>
    <t>5212214010826</t>
  </si>
  <si>
    <t>张颖欣</t>
  </si>
  <si>
    <t>5212214010831</t>
  </si>
  <si>
    <t>李林芳</t>
  </si>
  <si>
    <t>5212214010832</t>
  </si>
  <si>
    <t>罗引彤</t>
  </si>
  <si>
    <t>5212214010827</t>
  </si>
  <si>
    <t>梁晶晶</t>
  </si>
  <si>
    <t>5212214010844</t>
  </si>
  <si>
    <t>张贺丹</t>
  </si>
  <si>
    <t>5212214010819</t>
  </si>
  <si>
    <t>谢子莹</t>
  </si>
  <si>
    <t>5112214010803</t>
  </si>
  <si>
    <t>陈烨锽</t>
  </si>
  <si>
    <t>5212214010841</t>
  </si>
  <si>
    <t>滕颖</t>
  </si>
  <si>
    <t>5212214010828</t>
  </si>
  <si>
    <t>许煖苗</t>
  </si>
  <si>
    <t>5112214010805</t>
  </si>
  <si>
    <t>王俊杰</t>
  </si>
  <si>
    <t>5212214010829</t>
  </si>
  <si>
    <t>区紫欣</t>
  </si>
  <si>
    <t>5112214010806</t>
  </si>
  <si>
    <t>温丰源</t>
  </si>
  <si>
    <t>5112214010809</t>
  </si>
  <si>
    <t>尚邦泽</t>
  </si>
  <si>
    <t>5212214010816</t>
  </si>
  <si>
    <t>张翠婷</t>
  </si>
  <si>
    <t>5212214010820</t>
  </si>
  <si>
    <t>陈烁</t>
  </si>
  <si>
    <t>5212214010813</t>
  </si>
  <si>
    <t>韦欣彤</t>
  </si>
  <si>
    <t>5212223120133</t>
  </si>
  <si>
    <t>宋夏雨</t>
  </si>
  <si>
    <t>5212214010836</t>
  </si>
  <si>
    <t>章琳</t>
  </si>
  <si>
    <t>5112214010846</t>
  </si>
  <si>
    <t>苏铭</t>
  </si>
  <si>
    <t>5212214010818</t>
  </si>
  <si>
    <t>江慧</t>
  </si>
  <si>
    <t>5212214010817</t>
  </si>
  <si>
    <t>张万冰</t>
  </si>
  <si>
    <t>5212214010840</t>
  </si>
  <si>
    <t>周宣仪</t>
  </si>
  <si>
    <t>5212214010838</t>
  </si>
  <si>
    <t>龙立欣</t>
  </si>
  <si>
    <t>5212214010842</t>
  </si>
  <si>
    <t>祝成益</t>
  </si>
  <si>
    <t>5212214010834</t>
  </si>
  <si>
    <t>刘晓婧</t>
  </si>
  <si>
    <t>5212214010837</t>
  </si>
  <si>
    <t>程雪</t>
  </si>
  <si>
    <t>5112214010804</t>
  </si>
  <si>
    <t>谢绍森</t>
  </si>
  <si>
    <t>5112214010810</t>
  </si>
  <si>
    <t>王硕</t>
  </si>
  <si>
    <t>5112214010808</t>
  </si>
  <si>
    <t>周扬茗</t>
  </si>
  <si>
    <t>5112214010812</t>
  </si>
  <si>
    <t>赵智昊</t>
  </si>
  <si>
    <t>5212214010845</t>
  </si>
  <si>
    <t>许辰玮</t>
  </si>
  <si>
    <t>5112214010811</t>
  </si>
  <si>
    <t>李定坤</t>
  </si>
  <si>
    <t>5212214010815</t>
  </si>
  <si>
    <t>叶雨彤</t>
  </si>
  <si>
    <t>5212214010821</t>
  </si>
  <si>
    <t>蔡晓敏</t>
  </si>
  <si>
    <t>5212214010938</t>
  </si>
  <si>
    <t>王宁静</t>
  </si>
  <si>
    <t>22会计9班</t>
  </si>
  <si>
    <t>5212214010923</t>
  </si>
  <si>
    <t>黎绮桐</t>
  </si>
  <si>
    <t>5112214010902</t>
  </si>
  <si>
    <t>蔡沅钊</t>
  </si>
  <si>
    <t>5212214010934</t>
  </si>
  <si>
    <t>梁美霞</t>
  </si>
  <si>
    <t>52122140410926</t>
  </si>
  <si>
    <t>吴泳安</t>
  </si>
  <si>
    <t>5212214010933</t>
  </si>
  <si>
    <t>曾夏晴</t>
  </si>
  <si>
    <t>5212214010928</t>
  </si>
  <si>
    <t>张诗涵</t>
  </si>
  <si>
    <t>5212214010924</t>
  </si>
  <si>
    <t>李瑞奇</t>
  </si>
  <si>
    <t>5212214010919</t>
  </si>
  <si>
    <t>谢芷柔</t>
  </si>
  <si>
    <t>5212214010930</t>
  </si>
  <si>
    <t>陈明爱</t>
  </si>
  <si>
    <t>5112214010903</t>
  </si>
  <si>
    <t>刘峰</t>
  </si>
  <si>
    <t>5212214010929</t>
  </si>
  <si>
    <t>袁芊惠</t>
  </si>
  <si>
    <t>5112214010913</t>
  </si>
  <si>
    <t>周鱼</t>
  </si>
  <si>
    <t>5112214010905</t>
  </si>
  <si>
    <t>黄铧润</t>
  </si>
  <si>
    <t>5212214010942</t>
  </si>
  <si>
    <t>冀沁坤</t>
  </si>
  <si>
    <t>5212214010925</t>
  </si>
  <si>
    <t>吴亚新</t>
  </si>
  <si>
    <t>5112242020302</t>
  </si>
  <si>
    <t>袁子恒</t>
  </si>
  <si>
    <t>5212214010932</t>
  </si>
  <si>
    <t>谢茜云</t>
  </si>
  <si>
    <t>5212214010918</t>
  </si>
  <si>
    <t>廖子欣</t>
  </si>
  <si>
    <t>5212214010935</t>
  </si>
  <si>
    <t>陈莎</t>
  </si>
  <si>
    <t>5112214010910</t>
  </si>
  <si>
    <t>徐煜玮</t>
  </si>
  <si>
    <t>5212214010927</t>
  </si>
  <si>
    <t>梁晓霜</t>
  </si>
  <si>
    <t>5212214010916</t>
  </si>
  <si>
    <t>黎彦彤</t>
  </si>
  <si>
    <t>5212214010926</t>
  </si>
  <si>
    <t>戴文静</t>
  </si>
  <si>
    <t>5112214010907</t>
  </si>
  <si>
    <t>黄健铭</t>
  </si>
  <si>
    <t>5212214010936</t>
  </si>
  <si>
    <t>林嘉雯</t>
  </si>
  <si>
    <t>5212214010921</t>
  </si>
  <si>
    <t>林欣</t>
  </si>
  <si>
    <t>5212214010943</t>
  </si>
  <si>
    <t>陈怡嘉</t>
  </si>
  <si>
    <t>5112214010911</t>
  </si>
  <si>
    <t>叶旭杰</t>
  </si>
  <si>
    <t>5112214010912</t>
  </si>
  <si>
    <t>李俊宏</t>
  </si>
  <si>
    <t>5112214010908</t>
  </si>
  <si>
    <t>周皓宇</t>
  </si>
  <si>
    <t>5212214010931</t>
  </si>
  <si>
    <t>卢漪璇</t>
  </si>
  <si>
    <t>5212214010937</t>
  </si>
  <si>
    <t>梅林菁</t>
  </si>
  <si>
    <t>5112214010901</t>
  </si>
  <si>
    <t>黄梓阳</t>
  </si>
  <si>
    <t>5112214010906</t>
  </si>
  <si>
    <t>彭伟哲</t>
  </si>
  <si>
    <t>5212214010941</t>
  </si>
  <si>
    <t>刘宇昊</t>
  </si>
  <si>
    <t>5112214010914</t>
  </si>
  <si>
    <t>袁满康</t>
  </si>
  <si>
    <t>5212214010939</t>
  </si>
  <si>
    <t>侯时玲</t>
  </si>
  <si>
    <t>5212214010917</t>
  </si>
  <si>
    <t>谭雯茜</t>
  </si>
  <si>
    <t>5212214010940</t>
  </si>
  <si>
    <t>许子珂</t>
  </si>
  <si>
    <t>5112214010904</t>
  </si>
  <si>
    <t>邓业泰</t>
  </si>
  <si>
    <t>5212214010945</t>
  </si>
  <si>
    <t>佘子瑜</t>
  </si>
  <si>
    <t>5212214010915</t>
  </si>
  <si>
    <t>李伊蕊</t>
  </si>
  <si>
    <t>5112214010909</t>
  </si>
  <si>
    <t>曾耀锋</t>
  </si>
  <si>
    <t>5212214010944</t>
  </si>
  <si>
    <t>高晴扬</t>
  </si>
  <si>
    <t>5212214011045</t>
  </si>
  <si>
    <t>江琳琳</t>
  </si>
  <si>
    <t>22会计10班</t>
  </si>
  <si>
    <t>5112214011043</t>
  </si>
  <si>
    <t>钟家辉</t>
  </si>
  <si>
    <t>5212214011044</t>
  </si>
  <si>
    <t>叶佳楠</t>
  </si>
  <si>
    <t>5212214011027</t>
  </si>
  <si>
    <t>何惠婷</t>
  </si>
  <si>
    <t>5212214011028</t>
  </si>
  <si>
    <t>罗彩蓝</t>
  </si>
  <si>
    <t>5112214011005</t>
  </si>
  <si>
    <t>黄铭贤</t>
  </si>
  <si>
    <t>5112214011004</t>
  </si>
  <si>
    <t>林子淦</t>
  </si>
  <si>
    <t>5112214011007</t>
  </si>
  <si>
    <t>陈作森</t>
  </si>
  <si>
    <t>5112214011003</t>
  </si>
  <si>
    <t>周杰锋</t>
  </si>
  <si>
    <t>5212214011036</t>
  </si>
  <si>
    <t>苗欣月</t>
  </si>
  <si>
    <t>5212214011033</t>
  </si>
  <si>
    <t>周瑞滢</t>
  </si>
  <si>
    <t>5212214011037</t>
  </si>
  <si>
    <t>王玥</t>
  </si>
  <si>
    <t>5212214011035</t>
  </si>
  <si>
    <t>杨铭瑜</t>
  </si>
  <si>
    <t>5112214011002</t>
  </si>
  <si>
    <t>廖锦鑫</t>
  </si>
  <si>
    <t>5112214011010</t>
  </si>
  <si>
    <t>陈子骏</t>
  </si>
  <si>
    <t>5212214011040</t>
  </si>
  <si>
    <t>高卿曼</t>
  </si>
  <si>
    <t>5212214011019</t>
  </si>
  <si>
    <t>赵雪莹</t>
  </si>
  <si>
    <t>5212214011030</t>
  </si>
  <si>
    <t>郭海燕</t>
  </si>
  <si>
    <t>5212214011029</t>
  </si>
  <si>
    <t>周慧涛</t>
  </si>
  <si>
    <t>5212223010240</t>
  </si>
  <si>
    <t>古琳</t>
  </si>
  <si>
    <t>5212214011022</t>
  </si>
  <si>
    <t>陈恩祈</t>
  </si>
  <si>
    <t>5212214011023</t>
  </si>
  <si>
    <t>庄瀚琪</t>
  </si>
  <si>
    <t>5212214011047</t>
  </si>
  <si>
    <t>苏伊然</t>
  </si>
  <si>
    <t>5212214011039</t>
  </si>
  <si>
    <t>杨宁丽</t>
  </si>
  <si>
    <t>5212214011018</t>
  </si>
  <si>
    <t>吴咏茵</t>
  </si>
  <si>
    <t>5212214011021</t>
  </si>
  <si>
    <t>莫钰滢</t>
  </si>
  <si>
    <t>5212214011038</t>
  </si>
  <si>
    <t>李佩容</t>
  </si>
  <si>
    <t>5212214011042</t>
  </si>
  <si>
    <t>宋若玥</t>
  </si>
  <si>
    <t>5212214011032</t>
  </si>
  <si>
    <t>朱雨珊</t>
  </si>
  <si>
    <t>5212214011017</t>
  </si>
  <si>
    <t>叶琛</t>
  </si>
  <si>
    <t>5212214011024</t>
  </si>
  <si>
    <t>郑倩怡</t>
  </si>
  <si>
    <t>5212214011025</t>
  </si>
  <si>
    <t>朱珊珊</t>
  </si>
  <si>
    <t>5212214011016</t>
  </si>
  <si>
    <t>温泳菲</t>
  </si>
  <si>
    <t>5212214011020</t>
  </si>
  <si>
    <t>朱淑婷</t>
  </si>
  <si>
    <t>5212214011031</t>
  </si>
  <si>
    <t>董沥园</t>
  </si>
  <si>
    <t>5212223030240</t>
  </si>
  <si>
    <t>梁晓泳</t>
  </si>
  <si>
    <t>5112214011008</t>
  </si>
  <si>
    <t>贺奕鈜</t>
  </si>
  <si>
    <t>5212214011034</t>
  </si>
  <si>
    <t>吴含</t>
  </si>
  <si>
    <t>5212214011041</t>
  </si>
  <si>
    <t>杨添寻</t>
  </si>
  <si>
    <t>5112214011014</t>
  </si>
  <si>
    <t>谭天未</t>
  </si>
  <si>
    <t>5112214011012</t>
  </si>
  <si>
    <t>余思远</t>
  </si>
  <si>
    <t>5112214011013</t>
  </si>
  <si>
    <t>朱博</t>
  </si>
  <si>
    <t>5112214011011</t>
  </si>
  <si>
    <t>5112214011001</t>
  </si>
  <si>
    <t>唐跃宇</t>
  </si>
  <si>
    <t>5112214011009</t>
  </si>
  <si>
    <t>酒梓嘉</t>
  </si>
  <si>
    <t>5112242020310</t>
  </si>
  <si>
    <t>赖炫坤</t>
  </si>
  <si>
    <t>5212214011046</t>
  </si>
  <si>
    <t>戴雨宸</t>
  </si>
  <si>
    <t>5212214020139</t>
  </si>
  <si>
    <t>谢立苑</t>
  </si>
  <si>
    <t>22财管1班</t>
  </si>
  <si>
    <t>5212214020143</t>
  </si>
  <si>
    <t>温新艳</t>
  </si>
  <si>
    <t>5212214020150</t>
  </si>
  <si>
    <t>胡汝彤</t>
  </si>
  <si>
    <t>5212214020153</t>
  </si>
  <si>
    <t>苏新琪</t>
  </si>
  <si>
    <t>5212214020125</t>
  </si>
  <si>
    <t>庞雪</t>
  </si>
  <si>
    <t>5212214020144</t>
  </si>
  <si>
    <t>5212214020133</t>
  </si>
  <si>
    <t>唐心灵</t>
  </si>
  <si>
    <t>5112214020105</t>
  </si>
  <si>
    <t>李土贵</t>
  </si>
  <si>
    <t>5212214020119</t>
  </si>
  <si>
    <t>卢映婷</t>
  </si>
  <si>
    <t>5212214020126</t>
  </si>
  <si>
    <t>黄燕</t>
  </si>
  <si>
    <t>5212214020124</t>
  </si>
  <si>
    <t>张娜</t>
  </si>
  <si>
    <t>5212214020117</t>
  </si>
  <si>
    <t>孟鲁粤</t>
  </si>
  <si>
    <t>5112214020108</t>
  </si>
  <si>
    <t>吴光宇</t>
  </si>
  <si>
    <t>5212215030230</t>
  </si>
  <si>
    <t>姚亚彤</t>
  </si>
  <si>
    <t>5212214020131</t>
  </si>
  <si>
    <t>钟星如</t>
  </si>
  <si>
    <t>5212214020136</t>
  </si>
  <si>
    <t>蔡晒云</t>
  </si>
  <si>
    <t>5212214020121</t>
  </si>
  <si>
    <t>李莹</t>
  </si>
  <si>
    <t>财管管理</t>
  </si>
  <si>
    <t>512014022120</t>
  </si>
  <si>
    <t>陈梓佳</t>
  </si>
  <si>
    <t>5212214020113</t>
  </si>
  <si>
    <t>郑夏阳</t>
  </si>
  <si>
    <t>5212214020118</t>
  </si>
  <si>
    <t>孔乐婷</t>
  </si>
  <si>
    <t>5112214020109</t>
  </si>
  <si>
    <t>陈壮程</t>
  </si>
  <si>
    <t>5212214020122</t>
  </si>
  <si>
    <t>蔡丽萍</t>
  </si>
  <si>
    <t>5212214020128</t>
  </si>
  <si>
    <t>黄琳琳</t>
  </si>
  <si>
    <t>5212214020140</t>
  </si>
  <si>
    <t>肖颖</t>
  </si>
  <si>
    <t>5212214020137</t>
  </si>
  <si>
    <t>卢佳雯</t>
  </si>
  <si>
    <t>5112214020104</t>
  </si>
  <si>
    <t>陈柏川</t>
  </si>
  <si>
    <t>5212214020145</t>
  </si>
  <si>
    <t>孔钰桢</t>
  </si>
  <si>
    <t>5212214020135</t>
  </si>
  <si>
    <t>翁秀贤</t>
  </si>
  <si>
    <t>5212214020151</t>
  </si>
  <si>
    <t>陈敏婷</t>
  </si>
  <si>
    <t>5212214020141</t>
  </si>
  <si>
    <t>游嘉</t>
  </si>
  <si>
    <t>5212214020127</t>
  </si>
  <si>
    <t>陈万瑶</t>
  </si>
  <si>
    <t>5212214020129</t>
  </si>
  <si>
    <t>温小妍</t>
  </si>
  <si>
    <t>5212214020147</t>
  </si>
  <si>
    <t>程佳慧</t>
  </si>
  <si>
    <t>5112214020111</t>
  </si>
  <si>
    <t>颜小双</t>
  </si>
  <si>
    <t>5212214020132</t>
  </si>
  <si>
    <t>5212214020146</t>
  </si>
  <si>
    <t>徐菲敏</t>
  </si>
  <si>
    <t>5212214020123</t>
  </si>
  <si>
    <t>林淑贤</t>
  </si>
  <si>
    <t>5112214020101</t>
  </si>
  <si>
    <t>莫仕渊</t>
  </si>
  <si>
    <t>5112214020152</t>
  </si>
  <si>
    <t>李锐</t>
  </si>
  <si>
    <t>5212214020134</t>
  </si>
  <si>
    <t>马铭慧</t>
  </si>
  <si>
    <t>5212214020116</t>
  </si>
  <si>
    <t>陈杰彬</t>
  </si>
  <si>
    <t>5112214020107</t>
  </si>
  <si>
    <t>杨浩</t>
  </si>
  <si>
    <t>5212214020130</t>
  </si>
  <si>
    <t>钟琪珊</t>
  </si>
  <si>
    <t>5112214020103</t>
  </si>
  <si>
    <t>许楷佳</t>
  </si>
  <si>
    <t>5212214020120</t>
  </si>
  <si>
    <t>罗家琦</t>
  </si>
  <si>
    <t>5212214020148</t>
  </si>
  <si>
    <t>刘芳榕</t>
  </si>
  <si>
    <t>5112214020102</t>
  </si>
  <si>
    <t>周文逸</t>
  </si>
  <si>
    <t>5112242020101</t>
  </si>
  <si>
    <t>叶铭</t>
  </si>
  <si>
    <t>5112214020112</t>
  </si>
  <si>
    <t>吴中森</t>
  </si>
  <si>
    <t>5212214020142</t>
  </si>
  <si>
    <t>许宝珊</t>
  </si>
  <si>
    <t>5112214020110</t>
  </si>
  <si>
    <t>张裕沛</t>
  </si>
  <si>
    <t>5112214020115</t>
  </si>
  <si>
    <t>林卓睿</t>
  </si>
  <si>
    <t>5112214020114</t>
  </si>
  <si>
    <t>黄志同</t>
  </si>
  <si>
    <t>5212214020242</t>
  </si>
  <si>
    <t>李琳琳</t>
  </si>
  <si>
    <t>22财管2班</t>
  </si>
  <si>
    <t>5212214020236</t>
  </si>
  <si>
    <t>李均穗</t>
  </si>
  <si>
    <t>5212214020225</t>
  </si>
  <si>
    <t>钟智慧</t>
  </si>
  <si>
    <t>5212214020240</t>
  </si>
  <si>
    <t>李晓悦</t>
  </si>
  <si>
    <t>5212214020226</t>
  </si>
  <si>
    <t>黄海萍</t>
  </si>
  <si>
    <t>5212214020239</t>
  </si>
  <si>
    <t>杨嘉薇</t>
  </si>
  <si>
    <t>5212214020247</t>
  </si>
  <si>
    <t>5212214020250</t>
  </si>
  <si>
    <t>白梦娟</t>
  </si>
  <si>
    <t>5212214020222</t>
  </si>
  <si>
    <t>姚若榕</t>
  </si>
  <si>
    <t>5212214020231</t>
  </si>
  <si>
    <t>曹柳雯</t>
  </si>
  <si>
    <t>5212214020245</t>
  </si>
  <si>
    <t>方彦群</t>
  </si>
  <si>
    <t>5212214020232</t>
  </si>
  <si>
    <t>廖晓薇</t>
  </si>
  <si>
    <t>5212214020233</t>
  </si>
  <si>
    <t>林美冰</t>
  </si>
  <si>
    <t>5212214020237</t>
  </si>
  <si>
    <t>邓晓姚</t>
  </si>
  <si>
    <t>5212214020244</t>
  </si>
  <si>
    <t>陈晓琳</t>
  </si>
  <si>
    <t>5212214020224</t>
  </si>
  <si>
    <t>许译丹</t>
  </si>
  <si>
    <t>5212223020237</t>
  </si>
  <si>
    <t>张葆盈</t>
  </si>
  <si>
    <t>5212214020241</t>
  </si>
  <si>
    <t>温沛卿</t>
  </si>
  <si>
    <t>5212214020227</t>
  </si>
  <si>
    <t>杨诗雨</t>
  </si>
  <si>
    <t>5212214020235</t>
  </si>
  <si>
    <t>欧阳楹</t>
  </si>
  <si>
    <t>5212214020219</t>
  </si>
  <si>
    <t>蒋丝雨</t>
  </si>
  <si>
    <t>5212214020251</t>
  </si>
  <si>
    <t>方紫萱</t>
  </si>
  <si>
    <t>5212214020249</t>
  </si>
  <si>
    <t>曾烈玲</t>
  </si>
  <si>
    <t>5112214020218</t>
  </si>
  <si>
    <t>岳耀</t>
  </si>
  <si>
    <t>5212214020246</t>
  </si>
  <si>
    <t>卢泳怡</t>
  </si>
  <si>
    <t>5112214020213</t>
  </si>
  <si>
    <t>张清逸</t>
  </si>
  <si>
    <t>5212214020238</t>
  </si>
  <si>
    <t>陈子嫣</t>
  </si>
  <si>
    <t>5212214020228</t>
  </si>
  <si>
    <t>黎荃</t>
  </si>
  <si>
    <t>5212214020243</t>
  </si>
  <si>
    <t>胡永晴</t>
  </si>
  <si>
    <t>5212214020221</t>
  </si>
  <si>
    <t>黄彦淳</t>
  </si>
  <si>
    <t>5112214020208</t>
  </si>
  <si>
    <t>古东生</t>
  </si>
  <si>
    <t>5212214020223</t>
  </si>
  <si>
    <t>徐僖彤</t>
  </si>
  <si>
    <t>5212214020230</t>
  </si>
  <si>
    <t>杨嫣</t>
  </si>
  <si>
    <t>5112214020215</t>
  </si>
  <si>
    <t>吴卓誉</t>
  </si>
  <si>
    <t>5112214020202</t>
  </si>
  <si>
    <t>王渝丰</t>
  </si>
  <si>
    <t>5112227060306</t>
  </si>
  <si>
    <t>黄程杰</t>
  </si>
  <si>
    <t>5112214020212</t>
  </si>
  <si>
    <t>洪永成</t>
  </si>
  <si>
    <t>5212214020234</t>
  </si>
  <si>
    <t>叶嘉莹</t>
  </si>
  <si>
    <t>5112214020211</t>
  </si>
  <si>
    <t>曾俊涛</t>
  </si>
  <si>
    <t>5212214020220</t>
  </si>
  <si>
    <t>余彤倩</t>
  </si>
  <si>
    <t>5212214020248</t>
  </si>
  <si>
    <t>袁蓝薇</t>
  </si>
  <si>
    <t>5112214020204</t>
  </si>
  <si>
    <t>杨梓聪</t>
  </si>
  <si>
    <t>5112214020210</t>
  </si>
  <si>
    <t>许俊华</t>
  </si>
  <si>
    <t>5112214020217</t>
  </si>
  <si>
    <t>张俊杰</t>
  </si>
  <si>
    <t>5112214020207</t>
  </si>
  <si>
    <t>张瑞强</t>
  </si>
  <si>
    <t>5112214020209</t>
  </si>
  <si>
    <t>黄俊阳</t>
  </si>
  <si>
    <t>5112214020214</t>
  </si>
  <si>
    <t>郑松岩</t>
  </si>
  <si>
    <t>5212242020124</t>
  </si>
  <si>
    <t>蔡楚瑶</t>
  </si>
  <si>
    <t>5212214020252</t>
  </si>
  <si>
    <t>严佳琪</t>
  </si>
  <si>
    <t>5112228020107</t>
  </si>
  <si>
    <t>李佳烨</t>
  </si>
  <si>
    <t>5112214020216</t>
  </si>
  <si>
    <t>丁骥</t>
  </si>
  <si>
    <t>5112214020203</t>
  </si>
  <si>
    <t>肖圳钧</t>
  </si>
  <si>
    <t>5112214020206</t>
  </si>
  <si>
    <t>冼进锋</t>
  </si>
  <si>
    <t>5112214020205</t>
  </si>
  <si>
    <t>何国纶</t>
  </si>
  <si>
    <t>5112214020201</t>
  </si>
  <si>
    <t>林子朝</t>
  </si>
  <si>
    <t>5224140106534</t>
  </si>
  <si>
    <t>吴虹豆</t>
  </si>
  <si>
    <t>24会计Z1班</t>
  </si>
  <si>
    <t>5224140106536</t>
  </si>
  <si>
    <t>赵林安琪</t>
  </si>
  <si>
    <t>5224140106537</t>
  </si>
  <si>
    <t>刘娜</t>
  </si>
  <si>
    <t>5224140106538</t>
  </si>
  <si>
    <t>谢宇彤</t>
  </si>
  <si>
    <t>5224140106539</t>
  </si>
  <si>
    <t>黄靖雯</t>
  </si>
  <si>
    <t>5224140106540</t>
  </si>
  <si>
    <t>吴晓婷</t>
  </si>
  <si>
    <t>5224140106541</t>
  </si>
  <si>
    <t>冯琳</t>
  </si>
  <si>
    <t>5124140106542</t>
  </si>
  <si>
    <t>王澎飞</t>
  </si>
  <si>
    <t>5224140106543</t>
  </si>
  <si>
    <t>梁善仪</t>
  </si>
  <si>
    <t>5124140106546</t>
  </si>
  <si>
    <t>陈建嘉</t>
  </si>
  <si>
    <t>5224140106547</t>
  </si>
  <si>
    <t>朱楚倩</t>
  </si>
  <si>
    <t>5124140106548</t>
  </si>
  <si>
    <t>何定江</t>
  </si>
  <si>
    <t>5224140106550</t>
  </si>
  <si>
    <t>黄翕</t>
  </si>
  <si>
    <t>5124140106551</t>
  </si>
  <si>
    <t>刘梓琪</t>
  </si>
  <si>
    <t>5224140106552</t>
  </si>
  <si>
    <t>马婉淳</t>
  </si>
  <si>
    <t>5224140106553</t>
  </si>
  <si>
    <t>林丹娜</t>
  </si>
  <si>
    <t>5224140106554</t>
  </si>
  <si>
    <t>林泽敏</t>
  </si>
  <si>
    <t>5124140106555</t>
  </si>
  <si>
    <t>郑增泓</t>
  </si>
  <si>
    <t>5224140106558</t>
  </si>
  <si>
    <t>5124140106559</t>
  </si>
  <si>
    <t>冯志浩</t>
  </si>
  <si>
    <t>5124140106560</t>
  </si>
  <si>
    <t>罗骏晖</t>
  </si>
  <si>
    <t>5224140106561</t>
  </si>
  <si>
    <t>吴欣婷</t>
  </si>
  <si>
    <t>5124140106562</t>
  </si>
  <si>
    <t>区家乐</t>
  </si>
  <si>
    <t>5224140106564</t>
  </si>
  <si>
    <t>伍春媚</t>
  </si>
  <si>
    <t>5124140106565</t>
  </si>
  <si>
    <t>吴金伦</t>
  </si>
  <si>
    <t>5224140106566</t>
  </si>
  <si>
    <t>许祝瑜</t>
  </si>
  <si>
    <t>5124140106567</t>
  </si>
  <si>
    <t>王进葵</t>
  </si>
  <si>
    <t>5224140106568</t>
  </si>
  <si>
    <t>黄梦然</t>
  </si>
  <si>
    <t>5124140106569</t>
  </si>
  <si>
    <t>陈俊君</t>
  </si>
  <si>
    <t>5224140106570</t>
  </si>
  <si>
    <t>谢心如</t>
  </si>
  <si>
    <t>5224140106571</t>
  </si>
  <si>
    <t>庞仁燕</t>
  </si>
  <si>
    <t>5124140106574</t>
  </si>
  <si>
    <t>董卫浩</t>
  </si>
  <si>
    <t>5224140106575</t>
  </si>
  <si>
    <t>黄海珊</t>
  </si>
  <si>
    <t>24会计Z2班</t>
  </si>
  <si>
    <t>5224140106576</t>
  </si>
  <si>
    <t>李桦如</t>
  </si>
  <si>
    <t>5224140106578</t>
  </si>
  <si>
    <t>汤颖怡</t>
  </si>
  <si>
    <t>5224140106579</t>
  </si>
  <si>
    <t>骆建婷</t>
  </si>
  <si>
    <t>5124140106581</t>
  </si>
  <si>
    <t>吕东延</t>
  </si>
  <si>
    <t>5224140106583</t>
  </si>
  <si>
    <t>李嘉雯</t>
  </si>
  <si>
    <t>5224140106584</t>
  </si>
  <si>
    <t>罗茜茜</t>
  </si>
  <si>
    <t>5224140106585</t>
  </si>
  <si>
    <t>汤媚芯</t>
  </si>
  <si>
    <t>5224140106586</t>
  </si>
  <si>
    <t>黄美儿</t>
  </si>
  <si>
    <t>5124140106587</t>
  </si>
  <si>
    <t>郑竣峰</t>
  </si>
  <si>
    <t>5224140106588</t>
  </si>
  <si>
    <t>林婷婷</t>
  </si>
  <si>
    <t>5224140106590</t>
  </si>
  <si>
    <t>古婉婷</t>
  </si>
  <si>
    <t>5224140106591</t>
  </si>
  <si>
    <t>揭雨露</t>
  </si>
  <si>
    <t>5224140106592</t>
  </si>
  <si>
    <t>陈怡萍</t>
  </si>
  <si>
    <t>5224140106593</t>
  </si>
  <si>
    <t>揭露</t>
  </si>
  <si>
    <t>5224140106594</t>
  </si>
  <si>
    <t>叶善恒</t>
  </si>
  <si>
    <t>5224140106597</t>
  </si>
  <si>
    <t>曾玉冰</t>
  </si>
  <si>
    <t>5224140106598</t>
  </si>
  <si>
    <t>叶凤仙</t>
  </si>
  <si>
    <t>5124140106599</t>
  </si>
  <si>
    <t>严炜棋</t>
  </si>
  <si>
    <t>5224140106600</t>
  </si>
  <si>
    <t>甄嘉颖</t>
  </si>
  <si>
    <t>5224140106601</t>
  </si>
  <si>
    <t>杨洁楠</t>
  </si>
  <si>
    <t>5124140106602</t>
  </si>
  <si>
    <t>李佰成</t>
  </si>
  <si>
    <t>5224140106603</t>
  </si>
  <si>
    <t>张绿茶</t>
  </si>
  <si>
    <t>5224140106604</t>
  </si>
  <si>
    <t>潘潞祺</t>
  </si>
  <si>
    <t>5124140106606</t>
  </si>
  <si>
    <t>蔡炯豪</t>
  </si>
  <si>
    <t>5224140106607</t>
  </si>
  <si>
    <t>吴嘉仪</t>
  </si>
  <si>
    <t>5224140106608</t>
  </si>
  <si>
    <t>郑颖湄</t>
  </si>
  <si>
    <t>5224140106609</t>
  </si>
  <si>
    <t>吴敏如</t>
  </si>
  <si>
    <t>5224140106610</t>
  </si>
  <si>
    <t>郑嘉仪</t>
  </si>
  <si>
    <t>5224140106612</t>
  </si>
  <si>
    <t>陈楚乔</t>
  </si>
  <si>
    <t>5224140106614</t>
  </si>
  <si>
    <t>张桂花</t>
  </si>
  <si>
    <t>5124140106642</t>
  </si>
  <si>
    <t>陈励志</t>
  </si>
  <si>
    <t>5124140106643</t>
  </si>
  <si>
    <t>梁志龙</t>
  </si>
  <si>
    <t>5224260306846</t>
  </si>
  <si>
    <t>骆慧妍</t>
  </si>
  <si>
    <t>24国贸Z1班</t>
  </si>
  <si>
    <t>3.24</t>
  </si>
  <si>
    <t>5224260306842</t>
  </si>
  <si>
    <t>梁彩琪</t>
  </si>
  <si>
    <t>5224260306840</t>
  </si>
  <si>
    <t>吕月霜</t>
  </si>
  <si>
    <t>5224260306852</t>
  </si>
  <si>
    <t>黄斯菲</t>
  </si>
  <si>
    <t>5224260306835</t>
  </si>
  <si>
    <t>朱智颖</t>
  </si>
  <si>
    <t>5224260306850</t>
  </si>
  <si>
    <t>刘乐</t>
  </si>
  <si>
    <t>5224260306845</t>
  </si>
  <si>
    <t>薛嘉詠</t>
  </si>
  <si>
    <t>5224260306830</t>
  </si>
  <si>
    <t>陈瑶</t>
  </si>
  <si>
    <t>5224260306843</t>
  </si>
  <si>
    <t>陈彦彤</t>
  </si>
  <si>
    <t>5124260306834</t>
  </si>
  <si>
    <t>张宇</t>
  </si>
  <si>
    <t>5124260306847</t>
  </si>
  <si>
    <t>胡慧聪</t>
  </si>
  <si>
    <t>5124260306833</t>
  </si>
  <si>
    <t>李志威</t>
  </si>
  <si>
    <t>5124260306856</t>
  </si>
  <si>
    <t>张玛易</t>
  </si>
  <si>
    <t>2.44</t>
  </si>
  <si>
    <t>5224260306839</t>
  </si>
  <si>
    <t>刘芷如</t>
  </si>
  <si>
    <t>5124260306841</t>
  </si>
  <si>
    <t>郑志鹏</t>
  </si>
  <si>
    <t>5224260306851</t>
  </si>
  <si>
    <t>刘娟</t>
  </si>
  <si>
    <t>5224260306838</t>
  </si>
  <si>
    <t>范宝莱</t>
  </si>
  <si>
    <t>5224260306848</t>
  </si>
  <si>
    <t>张佩莹</t>
  </si>
  <si>
    <t>2.58</t>
  </si>
  <si>
    <t>5124260306826</t>
  </si>
  <si>
    <t>张敬轩</t>
  </si>
  <si>
    <t>2.54</t>
  </si>
  <si>
    <t>5224260306836</t>
  </si>
  <si>
    <t>黄焰彤</t>
  </si>
  <si>
    <t>2.46</t>
  </si>
  <si>
    <t>5124260306849</t>
  </si>
  <si>
    <t>郑俊业</t>
  </si>
  <si>
    <t>2.5</t>
  </si>
  <si>
    <t>5124260306844</t>
  </si>
  <si>
    <t>戴锦豪</t>
  </si>
  <si>
    <t>5124260306829</t>
  </si>
  <si>
    <t>李文喆</t>
  </si>
  <si>
    <t>5124260306855</t>
  </si>
  <si>
    <t>陈志东</t>
  </si>
  <si>
    <t>2.05</t>
  </si>
  <si>
    <t>5124260306857</t>
  </si>
  <si>
    <t>黄智鹏</t>
  </si>
  <si>
    <t>1.57</t>
  </si>
  <si>
    <t>5124140106629</t>
  </si>
  <si>
    <t>麦迪翔</t>
  </si>
  <si>
    <t>24会计Z3班</t>
  </si>
  <si>
    <t>5224140106630</t>
  </si>
  <si>
    <t>黄秋萤</t>
  </si>
  <si>
    <t>5224140106641</t>
  </si>
  <si>
    <t>黄岚</t>
  </si>
  <si>
    <t>5124140106623</t>
  </si>
  <si>
    <t>叶栗洲</t>
  </si>
  <si>
    <t>5224140106624</t>
  </si>
  <si>
    <t>陈亭羽</t>
  </si>
  <si>
    <t>5124140106634</t>
  </si>
  <si>
    <t>黎志塬</t>
  </si>
  <si>
    <t>5124140106635</t>
  </si>
  <si>
    <t>彭国意</t>
  </si>
  <si>
    <t>5224140106622</t>
  </si>
  <si>
    <t>麦浩妍</t>
  </si>
  <si>
    <t>5224140106631</t>
  </si>
  <si>
    <t>梁靖</t>
  </si>
  <si>
    <t>5224140106617</t>
  </si>
  <si>
    <t>吴泰赟</t>
  </si>
  <si>
    <t>5224140106627</t>
  </si>
  <si>
    <t>黄淼</t>
  </si>
  <si>
    <t>5224140106620</t>
  </si>
  <si>
    <t>陈依颖</t>
  </si>
  <si>
    <t>5124140106621</t>
  </si>
  <si>
    <t>曹佳豪</t>
  </si>
  <si>
    <t>5124140106615</t>
  </si>
  <si>
    <t>卢致诚</t>
  </si>
  <si>
    <t>5124140106616</t>
  </si>
  <si>
    <t>黄仕杰</t>
  </si>
  <si>
    <t>5124140106618</t>
  </si>
  <si>
    <t>吴锦灿</t>
  </si>
  <si>
    <t>5124140106625</t>
  </si>
  <si>
    <t>黄锦帅</t>
  </si>
  <si>
    <t>5124140106628</t>
  </si>
  <si>
    <t>钟展鹏</t>
  </si>
  <si>
    <t>5124140106639</t>
  </si>
  <si>
    <t>邓铭哲</t>
  </si>
  <si>
    <t>2.41</t>
  </si>
  <si>
    <t>5124140106640</t>
  </si>
  <si>
    <t>陈宣羽</t>
  </si>
  <si>
    <t>5124140106637</t>
  </si>
  <si>
    <t>王梓霖</t>
  </si>
  <si>
    <t>2.24</t>
  </si>
  <si>
    <t>5124140106626</t>
  </si>
  <si>
    <t>汪浩</t>
  </si>
  <si>
    <t>5124140106619</t>
  </si>
  <si>
    <t>郑永青</t>
  </si>
  <si>
    <t>5223140106987</t>
  </si>
  <si>
    <t>方佳云</t>
  </si>
  <si>
    <t>5124140106638</t>
  </si>
  <si>
    <t>曾庆欢</t>
  </si>
  <si>
    <t>1.93</t>
  </si>
  <si>
    <t>5124140106632</t>
  </si>
  <si>
    <t>梁慈欢</t>
  </si>
  <si>
    <t>5124140106636</t>
  </si>
  <si>
    <t>简帝宇</t>
  </si>
  <si>
    <t>9</t>
  </si>
  <si>
    <t>5223140106936</t>
  </si>
  <si>
    <t>何思颖</t>
  </si>
  <si>
    <t>0.72</t>
  </si>
  <si>
    <t>5224140206525</t>
  </si>
  <si>
    <t>刘嘉媚</t>
  </si>
  <si>
    <t>24财管Z1班</t>
  </si>
  <si>
    <t>3.71</t>
  </si>
  <si>
    <t>5224140206523</t>
  </si>
  <si>
    <t>曾静琳</t>
  </si>
  <si>
    <t>5124140206517</t>
  </si>
  <si>
    <t>陈俊锋</t>
  </si>
  <si>
    <t>2.76</t>
  </si>
  <si>
    <t>5224140206531</t>
  </si>
  <si>
    <t>叶舒婷</t>
  </si>
  <si>
    <t>5224140206524</t>
  </si>
  <si>
    <t>潘君怡</t>
  </si>
  <si>
    <t>5124140206530</t>
  </si>
  <si>
    <t>关森耀</t>
  </si>
  <si>
    <t>5124140206509</t>
  </si>
  <si>
    <t>周扬</t>
  </si>
  <si>
    <t>5224140206518</t>
  </si>
  <si>
    <t>尤思华</t>
  </si>
  <si>
    <t>5224140206528</t>
  </si>
  <si>
    <t>叶殷彤</t>
  </si>
  <si>
    <t>5224140206510</t>
  </si>
  <si>
    <t>涂曦</t>
  </si>
  <si>
    <t>5224140206526</t>
  </si>
  <si>
    <t>罗佳倩</t>
  </si>
  <si>
    <t>2.75</t>
  </si>
  <si>
    <t>5224140206529</t>
  </si>
  <si>
    <t>钟勉茹</t>
  </si>
  <si>
    <t>2.73</t>
  </si>
  <si>
    <t>5124140206508</t>
  </si>
  <si>
    <t>毛佳琛</t>
  </si>
  <si>
    <t>5124140206515</t>
  </si>
  <si>
    <t>陈立庆</t>
  </si>
  <si>
    <t>5224140206512</t>
  </si>
  <si>
    <t>练芷桦</t>
  </si>
  <si>
    <t>5124140206532</t>
  </si>
  <si>
    <t>刘铭浩</t>
  </si>
  <si>
    <t>5124140206513</t>
  </si>
  <si>
    <t>黎意祥</t>
  </si>
  <si>
    <t>5124140206522</t>
  </si>
  <si>
    <t>麦显锐</t>
  </si>
  <si>
    <t>5124140206514</t>
  </si>
  <si>
    <t>姜德轩</t>
  </si>
  <si>
    <t>1.8</t>
  </si>
  <si>
    <t>5224280106862</t>
  </si>
  <si>
    <t>郑雨欣</t>
  </si>
  <si>
    <t>24经济Z1班</t>
  </si>
  <si>
    <t>5124280106860</t>
  </si>
  <si>
    <t>吴纬经</t>
  </si>
  <si>
    <t>5124280106861</t>
  </si>
  <si>
    <t>陈家鹏</t>
  </si>
  <si>
    <t>5124280106858</t>
  </si>
  <si>
    <t>黎泽丰</t>
  </si>
  <si>
    <t>5224280106859</t>
  </si>
  <si>
    <t>洪钰娴</t>
  </si>
  <si>
    <t>计数项:申请奖励类别</t>
  </si>
  <si>
    <t>申请奖励类别</t>
  </si>
  <si>
    <t>优秀学生特等奖</t>
  </si>
  <si>
    <t>学业优秀二等奖</t>
  </si>
  <si>
    <t xml:space="preserve">优秀学生三等奖 </t>
  </si>
  <si>
    <t>优秀学生一等奖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</si>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</sst>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 "/>
    <numFmt numFmtId="179" formatCode="0.0_ "/>
  </numFmts>
  <fonts count="42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等线"/>
      <charset val="134"/>
    </font>
    <font>
      <sz val="10"/>
      <color rgb="FF24272E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5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8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0" borderId="0"/>
  </cellStyleXfs>
  <cellXfs count="20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ill="1"/>
    <xf numFmtId="49" fontId="0" fillId="0" borderId="0" xfId="0" applyNumberFormat="1" applyFill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10" fontId="2" fillId="0" borderId="11" xfId="0" applyNumberFormat="1" applyFont="1" applyFill="1" applyBorder="1" applyAlignment="1">
      <alignment horizontal="center" vertical="center"/>
    </xf>
    <xf numFmtId="9" fontId="2" fillId="0" borderId="11" xfId="0" applyNumberFormat="1" applyFont="1" applyFill="1" applyBorder="1" applyAlignment="1">
      <alignment horizontal="center" vertical="center"/>
    </xf>
    <xf numFmtId="0" fontId="2" fillId="0" borderId="11" xfId="49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6" fillId="0" borderId="11" xfId="49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/>
    </xf>
    <xf numFmtId="0" fontId="8" fillId="0" borderId="14" xfId="0" applyFont="1" applyFill="1" applyBorder="1" applyAlignment="1">
      <alignment horizontal="center" vertical="center"/>
    </xf>
    <xf numFmtId="10" fontId="2" fillId="0" borderId="11" xfId="0" applyNumberFormat="1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/>
    </xf>
    <xf numFmtId="9" fontId="2" fillId="0" borderId="11" xfId="0" applyNumberFormat="1" applyFont="1" applyFill="1" applyBorder="1" applyAlignment="1" applyProtection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10" fontId="2" fillId="0" borderId="13" xfId="0" applyNumberFormat="1" applyFont="1" applyFill="1" applyBorder="1" applyAlignment="1">
      <alignment horizontal="center" vertical="center"/>
    </xf>
    <xf numFmtId="10" fontId="2" fillId="0" borderId="16" xfId="0" applyNumberFormat="1" applyFont="1" applyFill="1" applyBorder="1" applyAlignment="1">
      <alignment horizontal="center" vertical="center"/>
    </xf>
    <xf numFmtId="9" fontId="2" fillId="0" borderId="13" xfId="0" applyNumberFormat="1" applyFont="1" applyFill="1" applyBorder="1" applyAlignment="1">
      <alignment horizontal="center" vertical="center"/>
    </xf>
    <xf numFmtId="9" fontId="2" fillId="0" borderId="16" xfId="0" applyNumberFormat="1" applyFont="1" applyFill="1" applyBorder="1" applyAlignment="1">
      <alignment horizontal="center" vertical="center"/>
    </xf>
    <xf numFmtId="10" fontId="8" fillId="0" borderId="11" xfId="0" applyNumberFormat="1" applyFont="1" applyFill="1" applyBorder="1" applyAlignment="1">
      <alignment horizontal="center" vertical="center"/>
    </xf>
    <xf numFmtId="9" fontId="8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8" fillId="0" borderId="1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9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9" fillId="0" borderId="11" xfId="0" applyFont="1" applyFill="1" applyBorder="1" applyAlignment="1">
      <alignment horizontal="center" vertical="center"/>
    </xf>
    <xf numFmtId="0" fontId="0" fillId="0" borderId="0" xfId="0" applyFont="1" applyFill="1" applyAlignment="1"/>
    <xf numFmtId="49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49" fontId="0" fillId="0" borderId="0" xfId="0" applyNumberFormat="1" applyFont="1" applyFill="1" applyAlignment="1">
      <alignment horizontal="center"/>
    </xf>
    <xf numFmtId="0" fontId="0" fillId="2" borderId="0" xfId="0" applyFont="1" applyFill="1"/>
    <xf numFmtId="0" fontId="1" fillId="0" borderId="11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10" fontId="2" fillId="0" borderId="11" xfId="0" applyNumberFormat="1" applyFont="1" applyFill="1" applyBorder="1" applyAlignment="1">
      <alignment horizontal="center" vertical="center"/>
    </xf>
    <xf numFmtId="9" fontId="2" fillId="0" borderId="1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ont="1" applyFill="1" applyAlignment="1"/>
    <xf numFmtId="49" fontId="2" fillId="2" borderId="11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0" fillId="2" borderId="0" xfId="0" applyFont="1" applyFill="1" applyAlignment="1"/>
    <xf numFmtId="10" fontId="2" fillId="2" borderId="11" xfId="0" applyNumberFormat="1" applyFont="1" applyFill="1" applyBorder="1" applyAlignment="1">
      <alignment horizontal="center" vertical="center"/>
    </xf>
    <xf numFmtId="9" fontId="2" fillId="2" borderId="11" xfId="0" applyNumberFormat="1" applyFont="1" applyFill="1" applyBorder="1" applyAlignment="1">
      <alignment horizontal="center" vertical="center"/>
    </xf>
    <xf numFmtId="0" fontId="14" fillId="0" borderId="0" xfId="0" applyFont="1" applyFill="1"/>
    <xf numFmtId="177" fontId="0" fillId="0" borderId="0" xfId="0" applyNumberFormat="1" applyFill="1"/>
    <xf numFmtId="49" fontId="3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 wrapText="1"/>
    </xf>
    <xf numFmtId="177" fontId="3" fillId="0" borderId="11" xfId="0" applyNumberFormat="1" applyFont="1" applyFill="1" applyBorder="1" applyAlignment="1">
      <alignment horizontal="center" vertical="center"/>
    </xf>
    <xf numFmtId="10" fontId="3" fillId="0" borderId="11" xfId="0" applyNumberFormat="1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9" fontId="3" fillId="0" borderId="11" xfId="0" applyNumberFormat="1" applyFont="1" applyFill="1" applyBorder="1" applyAlignment="1">
      <alignment horizontal="center" vertical="center"/>
    </xf>
    <xf numFmtId="178" fontId="8" fillId="0" borderId="11" xfId="0" applyNumberFormat="1" applyFont="1" applyFill="1" applyBorder="1" applyAlignment="1">
      <alignment horizontal="center" vertical="center"/>
    </xf>
    <xf numFmtId="178" fontId="8" fillId="0" borderId="14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49" fontId="0" fillId="0" borderId="11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178" fontId="0" fillId="0" borderId="0" xfId="0" applyNumberFormat="1" applyFont="1" applyFill="1" applyAlignment="1">
      <alignment horizontal="center"/>
    </xf>
    <xf numFmtId="178" fontId="0" fillId="0" borderId="0" xfId="0" applyNumberFormat="1" applyFont="1" applyFill="1" applyAlignment="1"/>
    <xf numFmtId="178" fontId="1" fillId="0" borderId="11" xfId="0" applyNumberFormat="1" applyFont="1" applyFill="1" applyBorder="1" applyAlignment="1">
      <alignment horizontal="center" vertical="center" wrapText="1"/>
    </xf>
    <xf numFmtId="178" fontId="2" fillId="0" borderId="11" xfId="0" applyNumberFormat="1" applyFont="1" applyFill="1" applyBorder="1" applyAlignment="1">
      <alignment horizontal="center" vertical="center"/>
    </xf>
    <xf numFmtId="179" fontId="2" fillId="0" borderId="1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178" fontId="15" fillId="0" borderId="11" xfId="0" applyNumberFormat="1" applyFont="1" applyFill="1" applyBorder="1" applyAlignment="1">
      <alignment horizontal="center" vertical="center"/>
    </xf>
    <xf numFmtId="10" fontId="15" fillId="0" borderId="11" xfId="0" applyNumberFormat="1" applyFont="1" applyFill="1" applyBorder="1" applyAlignment="1">
      <alignment horizontal="center" vertical="center"/>
    </xf>
    <xf numFmtId="9" fontId="15" fillId="0" borderId="1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7" fillId="0" borderId="11" xfId="0" applyNumberFormat="1" applyFont="1" applyFill="1" applyBorder="1" applyAlignment="1">
      <alignment horizontal="center" vertical="center"/>
    </xf>
    <xf numFmtId="10" fontId="7" fillId="0" borderId="11" xfId="0" applyNumberFormat="1" applyFont="1" applyFill="1" applyBorder="1" applyAlignment="1">
      <alignment horizontal="center" vertical="center"/>
    </xf>
    <xf numFmtId="9" fontId="7" fillId="0" borderId="11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178" fontId="15" fillId="0" borderId="11" xfId="0" applyNumberFormat="1" applyFont="1" applyFill="1" applyBorder="1" applyAlignment="1">
      <alignment horizontal="center" vertical="center"/>
    </xf>
    <xf numFmtId="10" fontId="15" fillId="0" borderId="11" xfId="0" applyNumberFormat="1" applyFont="1" applyFill="1" applyBorder="1" applyAlignment="1">
      <alignment horizontal="center" vertical="center"/>
    </xf>
    <xf numFmtId="9" fontId="15" fillId="0" borderId="1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178" fontId="7" fillId="0" borderId="11" xfId="0" applyNumberFormat="1" applyFont="1" applyFill="1" applyBorder="1" applyAlignment="1">
      <alignment horizontal="center" vertical="center"/>
    </xf>
    <xf numFmtId="10" fontId="7" fillId="0" borderId="11" xfId="0" applyNumberFormat="1" applyFont="1" applyFill="1" applyBorder="1" applyAlignment="1">
      <alignment horizontal="center" vertical="center"/>
    </xf>
    <xf numFmtId="9" fontId="7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11" xfId="0" applyFont="1" applyFill="1" applyBorder="1" applyAlignment="1">
      <alignment horizontal="center" vertical="center" wrapText="1"/>
    </xf>
    <xf numFmtId="178" fontId="6" fillId="0" borderId="11" xfId="49" applyNumberFormat="1" applyFont="1" applyFill="1" applyBorder="1" applyAlignment="1">
      <alignment horizontal="center" vertical="center"/>
    </xf>
    <xf numFmtId="179" fontId="1" fillId="0" borderId="1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9" fontId="2" fillId="0" borderId="11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178" fontId="7" fillId="0" borderId="11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49" fontId="0" fillId="0" borderId="0" xfId="0" applyNumberFormat="1" applyAlignment="1">
      <alignment horizontal="center"/>
    </xf>
    <xf numFmtId="49" fontId="3" fillId="0" borderId="1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/>
    </xf>
    <xf numFmtId="0" fontId="14" fillId="0" borderId="0" xfId="0" applyFont="1"/>
    <xf numFmtId="0" fontId="1" fillId="0" borderId="11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17" fillId="0" borderId="11" xfId="49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2" fillId="0" borderId="0" xfId="0" applyFont="1"/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0" fontId="18" fillId="4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19" fillId="0" borderId="0" xfId="0" applyNumberFormat="1" applyFont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10" fontId="19" fillId="0" borderId="11" xfId="0" applyNumberFormat="1" applyFont="1" applyBorder="1" applyAlignment="1">
      <alignment horizontal="center" vertical="center"/>
    </xf>
    <xf numFmtId="9" fontId="19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Border="1" applyAlignment="1" quotePrefix="1">
      <alignment horizontal="center" vertical="center"/>
    </xf>
    <xf numFmtId="0" fontId="2" fillId="0" borderId="11" xfId="0" applyNumberFormat="1" applyFont="1" applyBorder="1" applyAlignment="1" quotePrefix="1">
      <alignment horizontal="center" vertical="center"/>
    </xf>
    <xf numFmtId="0" fontId="2" fillId="0" borderId="11" xfId="0" applyFont="1" applyFill="1" applyBorder="1" applyAlignment="1" quotePrefix="1">
      <alignment horizontal="center" vertical="center"/>
    </xf>
    <xf numFmtId="49" fontId="2" fillId="0" borderId="11" xfId="0" applyNumberFormat="1" applyFont="1" applyFill="1" applyBorder="1" applyAlignment="1" quotePrefix="1">
      <alignment horizontal="center" vertical="center"/>
    </xf>
    <xf numFmtId="0" fontId="2" fillId="0" borderId="11" xfId="49" applyNumberFormat="1" applyFont="1" applyFill="1" applyBorder="1" applyAlignment="1" quotePrefix="1">
      <alignment horizontal="center" vertical="center"/>
    </xf>
    <xf numFmtId="0" fontId="3" fillId="0" borderId="11" xfId="0" applyNumberFormat="1" applyFont="1" applyFill="1" applyBorder="1" applyAlignment="1" quotePrefix="1">
      <alignment horizontal="center" vertical="center"/>
    </xf>
    <xf numFmtId="0" fontId="3" fillId="0" borderId="12" xfId="0" applyFont="1" applyFill="1" applyBorder="1" applyAlignment="1" applyProtection="1" quotePrefix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7" Type="http://schemas.openxmlformats.org/officeDocument/2006/relationships/styles" Target="styles.xml"/><Relationship Id="rId66" Type="http://schemas.openxmlformats.org/officeDocument/2006/relationships/sharedStrings" Target="sharedStrings.xml"/><Relationship Id="rId65" Type="http://schemas.openxmlformats.org/officeDocument/2006/relationships/theme" Target="theme/theme1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43"/>
  <sheetViews>
    <sheetView tabSelected="1" workbookViewId="0">
      <pane ySplit="1" topLeftCell="A2" activePane="bottomLeft" state="frozen"/>
      <selection/>
      <selection pane="bottomLeft" activeCell="G25" sqref="G25"/>
    </sheetView>
  </sheetViews>
  <sheetFormatPr defaultColWidth="9" defaultRowHeight="12"/>
  <cols>
    <col min="1" max="1" width="4.4" style="187" customWidth="1"/>
    <col min="2" max="2" width="14.5416666666667" style="188" customWidth="1"/>
    <col min="3" max="3" width="7.1" style="187" customWidth="1"/>
    <col min="4" max="4" width="5.5" style="187" customWidth="1"/>
    <col min="5" max="6" width="8.6" style="187"/>
    <col min="7" max="8" width="7.5" style="187" customWidth="1"/>
    <col min="9" max="9" width="7.9" style="187" customWidth="1"/>
    <col min="10" max="10" width="8.5" style="187" customWidth="1"/>
    <col min="11" max="11" width="7.1" style="189" customWidth="1"/>
    <col min="12" max="12" width="8" style="187" customWidth="1"/>
    <col min="13" max="13" width="8.4" style="187" customWidth="1"/>
    <col min="14" max="14" width="5.2" style="187" customWidth="1"/>
    <col min="15" max="15" width="5.1" style="187" customWidth="1"/>
    <col min="16" max="16" width="8.1" style="187" customWidth="1"/>
    <col min="17" max="17" width="6.6" style="187" customWidth="1"/>
    <col min="18" max="18" width="8.2" style="187" customWidth="1"/>
    <col min="19" max="16384" width="9" style="187"/>
  </cols>
  <sheetData>
    <row r="1" ht="37.5" customHeight="1" spans="1:18">
      <c r="A1" s="190" t="s">
        <v>0</v>
      </c>
      <c r="B1" s="191" t="s">
        <v>1</v>
      </c>
      <c r="C1" s="190" t="s">
        <v>2</v>
      </c>
      <c r="D1" s="190" t="s">
        <v>3</v>
      </c>
      <c r="E1" s="190" t="s">
        <v>4</v>
      </c>
      <c r="F1" s="190" t="s">
        <v>5</v>
      </c>
      <c r="G1" s="190" t="s">
        <v>6</v>
      </c>
      <c r="H1" s="190" t="s">
        <v>7</v>
      </c>
      <c r="I1" s="190" t="s">
        <v>8</v>
      </c>
      <c r="J1" s="190" t="s">
        <v>9</v>
      </c>
      <c r="K1" s="198" t="s">
        <v>10</v>
      </c>
      <c r="L1" s="190" t="s">
        <v>11</v>
      </c>
      <c r="M1" s="190" t="s">
        <v>12</v>
      </c>
      <c r="N1" s="190" t="s">
        <v>13</v>
      </c>
      <c r="O1" s="198" t="s">
        <v>14</v>
      </c>
      <c r="P1" s="198" t="s">
        <v>15</v>
      </c>
      <c r="Q1" s="198" t="s">
        <v>16</v>
      </c>
      <c r="R1" s="198" t="s">
        <v>17</v>
      </c>
    </row>
    <row r="2" ht="14" customHeight="1" spans="1:18">
      <c r="A2" s="192">
        <v>1</v>
      </c>
      <c r="B2" s="193" t="s">
        <v>18</v>
      </c>
      <c r="C2" s="192" t="s">
        <v>19</v>
      </c>
      <c r="D2" s="192">
        <v>2024</v>
      </c>
      <c r="E2" s="192" t="s">
        <v>20</v>
      </c>
      <c r="F2" s="192" t="s">
        <v>21</v>
      </c>
      <c r="G2" s="192">
        <v>85</v>
      </c>
      <c r="H2" s="192">
        <v>79.6</v>
      </c>
      <c r="I2" s="192">
        <v>71</v>
      </c>
      <c r="J2" s="192">
        <v>62.5</v>
      </c>
      <c r="K2" s="192">
        <f>G2*15%+H2*70%+I2*10%+J2*5%</f>
        <v>78.695</v>
      </c>
      <c r="L2" s="192">
        <v>2.96</v>
      </c>
      <c r="M2" s="192">
        <v>0</v>
      </c>
      <c r="N2" s="192">
        <v>42</v>
      </c>
      <c r="O2" s="192">
        <f t="shared" ref="O2:O55" si="0">RANK(L2,$L$2:$L$43)</f>
        <v>12</v>
      </c>
      <c r="P2" s="199">
        <f t="shared" ref="P2:P55" si="1">O2/N2</f>
        <v>0.285714285714286</v>
      </c>
      <c r="Q2" s="192">
        <f>RANK(K2,$K$2:$K$43)</f>
        <v>10</v>
      </c>
      <c r="R2" s="200">
        <f t="shared" ref="R2:R55" si="2">Q2/N2</f>
        <v>0.238095238095238</v>
      </c>
    </row>
    <row r="3" ht="14" customHeight="1" spans="1:18">
      <c r="A3" s="192">
        <v>2</v>
      </c>
      <c r="B3" s="193" t="s">
        <v>22</v>
      </c>
      <c r="C3" s="192" t="s">
        <v>23</v>
      </c>
      <c r="D3" s="192">
        <v>2024</v>
      </c>
      <c r="E3" s="192" t="s">
        <v>20</v>
      </c>
      <c r="F3" s="192" t="s">
        <v>21</v>
      </c>
      <c r="G3" s="192">
        <v>80</v>
      </c>
      <c r="H3" s="192">
        <v>73.7</v>
      </c>
      <c r="I3" s="192">
        <v>70</v>
      </c>
      <c r="J3" s="192">
        <v>60</v>
      </c>
      <c r="K3" s="192">
        <f t="shared" ref="K3:K43" si="3">G3*15%+H3*70%+I3*10%+J3*5%</f>
        <v>73.59</v>
      </c>
      <c r="L3" s="192">
        <v>2.37</v>
      </c>
      <c r="M3" s="192">
        <v>2</v>
      </c>
      <c r="N3" s="192">
        <v>42</v>
      </c>
      <c r="O3" s="192">
        <f t="shared" si="0"/>
        <v>30</v>
      </c>
      <c r="P3" s="199">
        <f t="shared" si="1"/>
        <v>0.714285714285714</v>
      </c>
      <c r="Q3" s="192">
        <f t="shared" ref="Q2:Q55" si="4">RANK(K3,$K$2:$K$43)</f>
        <v>32</v>
      </c>
      <c r="R3" s="200">
        <f t="shared" si="2"/>
        <v>0.761904761904762</v>
      </c>
    </row>
    <row r="4" ht="14" customHeight="1" spans="1:18">
      <c r="A4" s="192">
        <v>3</v>
      </c>
      <c r="B4" s="193" t="s">
        <v>24</v>
      </c>
      <c r="C4" s="192" t="s">
        <v>25</v>
      </c>
      <c r="D4" s="192">
        <v>2024</v>
      </c>
      <c r="E4" s="192" t="s">
        <v>20</v>
      </c>
      <c r="F4" s="192" t="s">
        <v>21</v>
      </c>
      <c r="G4" s="192">
        <v>84</v>
      </c>
      <c r="H4" s="192">
        <v>75.1</v>
      </c>
      <c r="I4" s="192">
        <v>70.5</v>
      </c>
      <c r="J4" s="192">
        <v>61.5</v>
      </c>
      <c r="K4" s="192">
        <f t="shared" si="3"/>
        <v>75.295</v>
      </c>
      <c r="L4" s="192">
        <v>2.51</v>
      </c>
      <c r="M4" s="192">
        <v>0</v>
      </c>
      <c r="N4" s="192">
        <v>42</v>
      </c>
      <c r="O4" s="192">
        <f t="shared" si="0"/>
        <v>26</v>
      </c>
      <c r="P4" s="199">
        <f t="shared" si="1"/>
        <v>0.619047619047619</v>
      </c>
      <c r="Q4" s="192">
        <f t="shared" si="4"/>
        <v>23</v>
      </c>
      <c r="R4" s="200">
        <f t="shared" si="2"/>
        <v>0.547619047619048</v>
      </c>
    </row>
    <row r="5" ht="14" customHeight="1" spans="1:18">
      <c r="A5" s="192">
        <v>4</v>
      </c>
      <c r="B5" s="193" t="s">
        <v>26</v>
      </c>
      <c r="C5" s="192" t="s">
        <v>27</v>
      </c>
      <c r="D5" s="192">
        <v>2024</v>
      </c>
      <c r="E5" s="192" t="s">
        <v>20</v>
      </c>
      <c r="F5" s="192" t="s">
        <v>21</v>
      </c>
      <c r="G5" s="192">
        <v>86.5</v>
      </c>
      <c r="H5" s="192">
        <v>70.9</v>
      </c>
      <c r="I5" s="192">
        <v>70.5</v>
      </c>
      <c r="J5" s="192">
        <v>62</v>
      </c>
      <c r="K5" s="192">
        <f t="shared" si="3"/>
        <v>72.755</v>
      </c>
      <c r="L5" s="192">
        <v>2.09</v>
      </c>
      <c r="M5" s="192">
        <v>3</v>
      </c>
      <c r="N5" s="192">
        <v>42</v>
      </c>
      <c r="O5" s="192">
        <f t="shared" si="0"/>
        <v>37</v>
      </c>
      <c r="P5" s="199">
        <f t="shared" si="1"/>
        <v>0.880952380952381</v>
      </c>
      <c r="Q5" s="192">
        <f t="shared" si="4"/>
        <v>35</v>
      </c>
      <c r="R5" s="200">
        <f t="shared" si="2"/>
        <v>0.833333333333333</v>
      </c>
    </row>
    <row r="6" ht="14" customHeight="1" spans="1:18">
      <c r="A6" s="192">
        <v>5</v>
      </c>
      <c r="B6" s="193" t="s">
        <v>28</v>
      </c>
      <c r="C6" s="192" t="s">
        <v>29</v>
      </c>
      <c r="D6" s="192">
        <v>2024</v>
      </c>
      <c r="E6" s="192" t="s">
        <v>20</v>
      </c>
      <c r="F6" s="192" t="s">
        <v>21</v>
      </c>
      <c r="G6" s="192">
        <v>82</v>
      </c>
      <c r="H6" s="192">
        <v>82.4</v>
      </c>
      <c r="I6" s="192">
        <v>70</v>
      </c>
      <c r="J6" s="192">
        <v>62.5</v>
      </c>
      <c r="K6" s="192">
        <f t="shared" si="3"/>
        <v>80.105</v>
      </c>
      <c r="L6" s="192">
        <v>3.24</v>
      </c>
      <c r="M6" s="192">
        <v>1</v>
      </c>
      <c r="N6" s="192">
        <v>42</v>
      </c>
      <c r="O6" s="192">
        <f t="shared" si="0"/>
        <v>4</v>
      </c>
      <c r="P6" s="199">
        <f t="shared" si="1"/>
        <v>0.0952380952380952</v>
      </c>
      <c r="Q6" s="192">
        <f t="shared" si="4"/>
        <v>8</v>
      </c>
      <c r="R6" s="200">
        <f t="shared" si="2"/>
        <v>0.19047619047619</v>
      </c>
    </row>
    <row r="7" ht="14" customHeight="1" spans="1:18">
      <c r="A7" s="192">
        <v>6</v>
      </c>
      <c r="B7" s="193" t="s">
        <v>30</v>
      </c>
      <c r="C7" s="192" t="s">
        <v>31</v>
      </c>
      <c r="D7" s="192">
        <v>2024</v>
      </c>
      <c r="E7" s="192" t="s">
        <v>20</v>
      </c>
      <c r="F7" s="192" t="s">
        <v>21</v>
      </c>
      <c r="G7" s="192">
        <v>80</v>
      </c>
      <c r="H7" s="192">
        <v>72.1</v>
      </c>
      <c r="I7" s="192">
        <v>72</v>
      </c>
      <c r="J7" s="192">
        <v>60</v>
      </c>
      <c r="K7" s="192">
        <f t="shared" si="3"/>
        <v>72.67</v>
      </c>
      <c r="L7" s="192">
        <v>2.21</v>
      </c>
      <c r="M7" s="192">
        <v>2</v>
      </c>
      <c r="N7" s="192">
        <v>42</v>
      </c>
      <c r="O7" s="192">
        <f t="shared" si="0"/>
        <v>34</v>
      </c>
      <c r="P7" s="199">
        <f t="shared" si="1"/>
        <v>0.80952380952381</v>
      </c>
      <c r="Q7" s="192">
        <f t="shared" si="4"/>
        <v>36</v>
      </c>
      <c r="R7" s="200">
        <f t="shared" si="2"/>
        <v>0.857142857142857</v>
      </c>
    </row>
    <row r="8" ht="14" customHeight="1" spans="1:18">
      <c r="A8" s="192">
        <v>7</v>
      </c>
      <c r="B8" s="193" t="s">
        <v>32</v>
      </c>
      <c r="C8" s="192" t="s">
        <v>33</v>
      </c>
      <c r="D8" s="192">
        <v>2024</v>
      </c>
      <c r="E8" s="192" t="s">
        <v>20</v>
      </c>
      <c r="F8" s="192" t="s">
        <v>21</v>
      </c>
      <c r="G8" s="192">
        <v>80</v>
      </c>
      <c r="H8" s="192">
        <v>77.8</v>
      </c>
      <c r="I8" s="192">
        <v>71.5</v>
      </c>
      <c r="J8" s="192">
        <v>60</v>
      </c>
      <c r="K8" s="192">
        <f t="shared" si="3"/>
        <v>76.61</v>
      </c>
      <c r="L8" s="192">
        <v>2.78</v>
      </c>
      <c r="M8" s="192">
        <v>0</v>
      </c>
      <c r="N8" s="192">
        <v>42</v>
      </c>
      <c r="O8" s="192">
        <f t="shared" si="0"/>
        <v>16</v>
      </c>
      <c r="P8" s="199">
        <f t="shared" si="1"/>
        <v>0.380952380952381</v>
      </c>
      <c r="Q8" s="192">
        <f t="shared" si="4"/>
        <v>19</v>
      </c>
      <c r="R8" s="200">
        <f t="shared" si="2"/>
        <v>0.452380952380952</v>
      </c>
    </row>
    <row r="9" ht="14" customHeight="1" spans="1:18">
      <c r="A9" s="192">
        <v>8</v>
      </c>
      <c r="B9" s="193" t="s">
        <v>34</v>
      </c>
      <c r="C9" s="192" t="s">
        <v>35</v>
      </c>
      <c r="D9" s="192">
        <v>2024</v>
      </c>
      <c r="E9" s="192" t="s">
        <v>20</v>
      </c>
      <c r="F9" s="192" t="s">
        <v>21</v>
      </c>
      <c r="G9" s="192">
        <v>91</v>
      </c>
      <c r="H9" s="192">
        <v>71.2</v>
      </c>
      <c r="I9" s="192">
        <v>70</v>
      </c>
      <c r="J9" s="192">
        <v>72.5</v>
      </c>
      <c r="K9" s="192">
        <f t="shared" si="3"/>
        <v>74.115</v>
      </c>
      <c r="L9" s="192">
        <v>2.12</v>
      </c>
      <c r="M9" s="192">
        <v>2</v>
      </c>
      <c r="N9" s="192">
        <v>42</v>
      </c>
      <c r="O9" s="192">
        <f t="shared" si="0"/>
        <v>35</v>
      </c>
      <c r="P9" s="199">
        <f t="shared" si="1"/>
        <v>0.833333333333333</v>
      </c>
      <c r="Q9" s="192">
        <f t="shared" si="4"/>
        <v>31</v>
      </c>
      <c r="R9" s="200">
        <f t="shared" si="2"/>
        <v>0.738095238095238</v>
      </c>
    </row>
    <row r="10" ht="14" customHeight="1" spans="1:18">
      <c r="A10" s="192">
        <v>9</v>
      </c>
      <c r="B10" s="193" t="s">
        <v>36</v>
      </c>
      <c r="C10" s="192" t="s">
        <v>37</v>
      </c>
      <c r="D10" s="192">
        <v>2024</v>
      </c>
      <c r="E10" s="192" t="s">
        <v>20</v>
      </c>
      <c r="F10" s="192" t="s">
        <v>21</v>
      </c>
      <c r="G10" s="192">
        <v>80</v>
      </c>
      <c r="H10" s="192">
        <v>75.8</v>
      </c>
      <c r="I10" s="192">
        <v>70</v>
      </c>
      <c r="J10" s="192">
        <v>60</v>
      </c>
      <c r="K10" s="192">
        <f t="shared" si="3"/>
        <v>75.06</v>
      </c>
      <c r="L10" s="192">
        <v>2.58</v>
      </c>
      <c r="M10" s="192">
        <v>3</v>
      </c>
      <c r="N10" s="192">
        <v>42</v>
      </c>
      <c r="O10" s="192">
        <f t="shared" si="0"/>
        <v>22</v>
      </c>
      <c r="P10" s="199">
        <f t="shared" si="1"/>
        <v>0.523809523809524</v>
      </c>
      <c r="Q10" s="192">
        <f t="shared" si="4"/>
        <v>25</v>
      </c>
      <c r="R10" s="200">
        <f t="shared" si="2"/>
        <v>0.595238095238095</v>
      </c>
    </row>
    <row r="11" ht="14" customHeight="1" spans="1:18">
      <c r="A11" s="192">
        <v>10</v>
      </c>
      <c r="B11" s="193" t="s">
        <v>38</v>
      </c>
      <c r="C11" s="192" t="s">
        <v>39</v>
      </c>
      <c r="D11" s="192">
        <v>2024</v>
      </c>
      <c r="E11" s="194" t="s">
        <v>20</v>
      </c>
      <c r="F11" s="192" t="s">
        <v>21</v>
      </c>
      <c r="G11" s="192">
        <v>80</v>
      </c>
      <c r="H11" s="192">
        <v>86.4</v>
      </c>
      <c r="I11" s="192">
        <v>70</v>
      </c>
      <c r="J11" s="192">
        <v>60.5</v>
      </c>
      <c r="K11" s="192">
        <f t="shared" si="3"/>
        <v>82.505</v>
      </c>
      <c r="L11" s="192">
        <v>3.64</v>
      </c>
      <c r="M11" s="192">
        <v>0</v>
      </c>
      <c r="N11" s="192">
        <v>42</v>
      </c>
      <c r="O11" s="192">
        <f t="shared" si="0"/>
        <v>2</v>
      </c>
      <c r="P11" s="199">
        <f t="shared" si="1"/>
        <v>0.0476190476190476</v>
      </c>
      <c r="Q11" s="192">
        <f t="shared" si="4"/>
        <v>2</v>
      </c>
      <c r="R11" s="200">
        <f t="shared" si="2"/>
        <v>0.0476190476190476</v>
      </c>
    </row>
    <row r="12" ht="14" customHeight="1" spans="1:18">
      <c r="A12" s="192">
        <v>11</v>
      </c>
      <c r="B12" s="201" t="s">
        <v>40</v>
      </c>
      <c r="C12" s="192" t="s">
        <v>41</v>
      </c>
      <c r="D12" s="192">
        <v>2024</v>
      </c>
      <c r="E12" s="192" t="s">
        <v>20</v>
      </c>
      <c r="F12" s="192" t="s">
        <v>21</v>
      </c>
      <c r="G12" s="192">
        <v>80</v>
      </c>
      <c r="H12" s="192">
        <v>75.3</v>
      </c>
      <c r="I12" s="192">
        <v>70</v>
      </c>
      <c r="J12" s="192">
        <v>60</v>
      </c>
      <c r="K12" s="192">
        <f t="shared" si="3"/>
        <v>74.71</v>
      </c>
      <c r="L12" s="192">
        <v>2.53</v>
      </c>
      <c r="M12" s="192">
        <v>0</v>
      </c>
      <c r="N12" s="192">
        <v>42</v>
      </c>
      <c r="O12" s="192">
        <f t="shared" si="0"/>
        <v>23</v>
      </c>
      <c r="P12" s="199">
        <f t="shared" si="1"/>
        <v>0.547619047619048</v>
      </c>
      <c r="Q12" s="192">
        <f t="shared" si="4"/>
        <v>28</v>
      </c>
      <c r="R12" s="200">
        <f t="shared" si="2"/>
        <v>0.666666666666667</v>
      </c>
    </row>
    <row r="13" ht="14" customHeight="1" spans="1:18">
      <c r="A13" s="192">
        <v>12</v>
      </c>
      <c r="B13" s="193" t="s">
        <v>42</v>
      </c>
      <c r="C13" s="192" t="s">
        <v>43</v>
      </c>
      <c r="D13" s="192">
        <v>2024</v>
      </c>
      <c r="E13" s="192" t="s">
        <v>20</v>
      </c>
      <c r="F13" s="192" t="s">
        <v>21</v>
      </c>
      <c r="G13" s="192">
        <v>80</v>
      </c>
      <c r="H13" s="192">
        <v>68.6</v>
      </c>
      <c r="I13" s="192">
        <v>70</v>
      </c>
      <c r="J13" s="192">
        <v>60</v>
      </c>
      <c r="K13" s="192">
        <f t="shared" si="3"/>
        <v>70.02</v>
      </c>
      <c r="L13" s="192">
        <v>1.86</v>
      </c>
      <c r="M13" s="192">
        <v>5</v>
      </c>
      <c r="N13" s="192">
        <v>42</v>
      </c>
      <c r="O13" s="192">
        <f t="shared" si="0"/>
        <v>42</v>
      </c>
      <c r="P13" s="199">
        <f t="shared" si="1"/>
        <v>1</v>
      </c>
      <c r="Q13" s="192">
        <f t="shared" si="4"/>
        <v>42</v>
      </c>
      <c r="R13" s="200">
        <f t="shared" si="2"/>
        <v>1</v>
      </c>
    </row>
    <row r="14" ht="14" customHeight="1" spans="1:18">
      <c r="A14" s="192">
        <v>13</v>
      </c>
      <c r="B14" s="193" t="s">
        <v>44</v>
      </c>
      <c r="C14" s="192" t="s">
        <v>45</v>
      </c>
      <c r="D14" s="192">
        <v>2024</v>
      </c>
      <c r="E14" s="192" t="s">
        <v>20</v>
      </c>
      <c r="F14" s="192" t="s">
        <v>21</v>
      </c>
      <c r="G14" s="192">
        <v>84</v>
      </c>
      <c r="H14" s="192">
        <v>73.9</v>
      </c>
      <c r="I14" s="192">
        <v>70</v>
      </c>
      <c r="J14" s="192">
        <v>65</v>
      </c>
      <c r="K14" s="192">
        <f t="shared" si="3"/>
        <v>74.58</v>
      </c>
      <c r="L14" s="192">
        <v>2.39</v>
      </c>
      <c r="M14" s="192">
        <v>2</v>
      </c>
      <c r="N14" s="192">
        <v>42</v>
      </c>
      <c r="O14" s="192">
        <f t="shared" si="0"/>
        <v>29</v>
      </c>
      <c r="P14" s="199">
        <f t="shared" si="1"/>
        <v>0.69047619047619</v>
      </c>
      <c r="Q14" s="192">
        <f t="shared" si="4"/>
        <v>29</v>
      </c>
      <c r="R14" s="200">
        <f t="shared" si="2"/>
        <v>0.69047619047619</v>
      </c>
    </row>
    <row r="15" ht="14" customHeight="1" spans="1:18">
      <c r="A15" s="192">
        <v>14</v>
      </c>
      <c r="B15" s="193" t="s">
        <v>46</v>
      </c>
      <c r="C15" s="192" t="s">
        <v>47</v>
      </c>
      <c r="D15" s="192">
        <v>2024</v>
      </c>
      <c r="E15" s="192" t="s">
        <v>20</v>
      </c>
      <c r="F15" s="192" t="s">
        <v>21</v>
      </c>
      <c r="G15" s="192">
        <v>84</v>
      </c>
      <c r="H15" s="192">
        <v>77.9</v>
      </c>
      <c r="I15" s="192">
        <v>71.5</v>
      </c>
      <c r="J15" s="192">
        <v>62.5</v>
      </c>
      <c r="K15" s="192">
        <f t="shared" si="3"/>
        <v>77.405</v>
      </c>
      <c r="L15" s="192">
        <v>2.79</v>
      </c>
      <c r="M15" s="192">
        <v>0</v>
      </c>
      <c r="N15" s="192">
        <v>42</v>
      </c>
      <c r="O15" s="192">
        <f t="shared" si="0"/>
        <v>15</v>
      </c>
      <c r="P15" s="199">
        <f t="shared" si="1"/>
        <v>0.357142857142857</v>
      </c>
      <c r="Q15" s="192">
        <f t="shared" si="4"/>
        <v>14</v>
      </c>
      <c r="R15" s="200">
        <f t="shared" si="2"/>
        <v>0.333333333333333</v>
      </c>
    </row>
    <row r="16" ht="14" customHeight="1" spans="1:18">
      <c r="A16" s="192">
        <v>15</v>
      </c>
      <c r="B16" s="193" t="s">
        <v>48</v>
      </c>
      <c r="C16" s="192" t="s">
        <v>49</v>
      </c>
      <c r="D16" s="192">
        <v>2024</v>
      </c>
      <c r="E16" s="192" t="s">
        <v>20</v>
      </c>
      <c r="F16" s="192" t="s">
        <v>21</v>
      </c>
      <c r="G16" s="192">
        <v>82</v>
      </c>
      <c r="H16" s="192">
        <v>80.2</v>
      </c>
      <c r="I16" s="192">
        <v>72</v>
      </c>
      <c r="J16" s="192">
        <v>61</v>
      </c>
      <c r="K16" s="192">
        <f t="shared" si="3"/>
        <v>78.69</v>
      </c>
      <c r="L16" s="192">
        <v>3.02</v>
      </c>
      <c r="M16" s="192">
        <v>0</v>
      </c>
      <c r="N16" s="192">
        <v>42</v>
      </c>
      <c r="O16" s="192">
        <f t="shared" si="0"/>
        <v>10</v>
      </c>
      <c r="P16" s="199">
        <f t="shared" si="1"/>
        <v>0.238095238095238</v>
      </c>
      <c r="Q16" s="192">
        <f t="shared" si="4"/>
        <v>11</v>
      </c>
      <c r="R16" s="200">
        <f t="shared" si="2"/>
        <v>0.261904761904762</v>
      </c>
    </row>
    <row r="17" ht="14" customHeight="1" spans="1:18">
      <c r="A17" s="192">
        <v>16</v>
      </c>
      <c r="B17" s="193" t="s">
        <v>50</v>
      </c>
      <c r="C17" s="192" t="s">
        <v>51</v>
      </c>
      <c r="D17" s="192">
        <v>2024</v>
      </c>
      <c r="E17" s="192" t="s">
        <v>20</v>
      </c>
      <c r="F17" s="192" t="s">
        <v>21</v>
      </c>
      <c r="G17" s="192">
        <v>84</v>
      </c>
      <c r="H17" s="192">
        <v>72.4</v>
      </c>
      <c r="I17" s="192">
        <v>70</v>
      </c>
      <c r="J17" s="192">
        <v>62.5</v>
      </c>
      <c r="K17" s="192">
        <f t="shared" si="3"/>
        <v>73.405</v>
      </c>
      <c r="L17" s="192">
        <v>2.24</v>
      </c>
      <c r="M17" s="192">
        <v>3</v>
      </c>
      <c r="N17" s="192">
        <v>42</v>
      </c>
      <c r="O17" s="192">
        <f t="shared" si="0"/>
        <v>32</v>
      </c>
      <c r="P17" s="199">
        <f t="shared" si="1"/>
        <v>0.761904761904762</v>
      </c>
      <c r="Q17" s="192">
        <f t="shared" si="4"/>
        <v>33</v>
      </c>
      <c r="R17" s="200">
        <f t="shared" si="2"/>
        <v>0.785714285714286</v>
      </c>
    </row>
    <row r="18" ht="14" customHeight="1" spans="1:18">
      <c r="A18" s="192">
        <v>17</v>
      </c>
      <c r="B18" s="193" t="s">
        <v>52</v>
      </c>
      <c r="C18" s="192" t="s">
        <v>53</v>
      </c>
      <c r="D18" s="192">
        <v>2024</v>
      </c>
      <c r="E18" s="192" t="s">
        <v>20</v>
      </c>
      <c r="F18" s="192" t="s">
        <v>21</v>
      </c>
      <c r="G18" s="192">
        <v>86</v>
      </c>
      <c r="H18" s="192">
        <v>76.3</v>
      </c>
      <c r="I18" s="192">
        <v>71</v>
      </c>
      <c r="J18" s="192">
        <v>62.5</v>
      </c>
      <c r="K18" s="192">
        <f t="shared" si="3"/>
        <v>76.535</v>
      </c>
      <c r="L18" s="192">
        <v>2.63</v>
      </c>
      <c r="M18" s="192">
        <v>1</v>
      </c>
      <c r="N18" s="192">
        <v>42</v>
      </c>
      <c r="O18" s="192">
        <f t="shared" si="0"/>
        <v>19</v>
      </c>
      <c r="P18" s="199">
        <f t="shared" si="1"/>
        <v>0.452380952380952</v>
      </c>
      <c r="Q18" s="192">
        <f t="shared" si="4"/>
        <v>20</v>
      </c>
      <c r="R18" s="200">
        <f t="shared" si="2"/>
        <v>0.476190476190476</v>
      </c>
    </row>
    <row r="19" ht="14" customHeight="1" spans="1:18">
      <c r="A19" s="192">
        <v>18</v>
      </c>
      <c r="B19" s="193" t="s">
        <v>54</v>
      </c>
      <c r="C19" s="192" t="s">
        <v>55</v>
      </c>
      <c r="D19" s="192">
        <v>2024</v>
      </c>
      <c r="E19" s="192" t="s">
        <v>20</v>
      </c>
      <c r="F19" s="192" t="s">
        <v>21</v>
      </c>
      <c r="G19" s="192">
        <v>93</v>
      </c>
      <c r="H19" s="192">
        <v>80.4</v>
      </c>
      <c r="I19" s="192">
        <v>71.5</v>
      </c>
      <c r="J19" s="192">
        <v>65</v>
      </c>
      <c r="K19" s="192">
        <f t="shared" si="3"/>
        <v>80.63</v>
      </c>
      <c r="L19" s="192">
        <v>3.04</v>
      </c>
      <c r="M19" s="192">
        <v>1</v>
      </c>
      <c r="N19" s="192">
        <v>42</v>
      </c>
      <c r="O19" s="192">
        <f t="shared" si="0"/>
        <v>9</v>
      </c>
      <c r="P19" s="199">
        <f t="shared" si="1"/>
        <v>0.214285714285714</v>
      </c>
      <c r="Q19" s="192">
        <f t="shared" si="4"/>
        <v>7</v>
      </c>
      <c r="R19" s="200">
        <f t="shared" si="2"/>
        <v>0.166666666666667</v>
      </c>
    </row>
    <row r="20" ht="14" customHeight="1" spans="1:18">
      <c r="A20" s="192">
        <v>19</v>
      </c>
      <c r="B20" s="193" t="s">
        <v>56</v>
      </c>
      <c r="C20" s="192" t="s">
        <v>57</v>
      </c>
      <c r="D20" s="192">
        <v>2024</v>
      </c>
      <c r="E20" s="192" t="s">
        <v>20</v>
      </c>
      <c r="F20" s="192" t="s">
        <v>21</v>
      </c>
      <c r="G20" s="192">
        <v>92</v>
      </c>
      <c r="H20" s="192">
        <v>87.2</v>
      </c>
      <c r="I20" s="192">
        <v>72</v>
      </c>
      <c r="J20" s="192">
        <v>90.5</v>
      </c>
      <c r="K20" s="192">
        <f t="shared" si="3"/>
        <v>86.565</v>
      </c>
      <c r="L20" s="192">
        <v>3.72</v>
      </c>
      <c r="M20" s="192">
        <v>0</v>
      </c>
      <c r="N20" s="192">
        <v>42</v>
      </c>
      <c r="O20" s="192">
        <f t="shared" si="0"/>
        <v>1</v>
      </c>
      <c r="P20" s="199">
        <f t="shared" si="1"/>
        <v>0.0238095238095238</v>
      </c>
      <c r="Q20" s="192">
        <f t="shared" si="4"/>
        <v>1</v>
      </c>
      <c r="R20" s="200">
        <f t="shared" si="2"/>
        <v>0.0238095238095238</v>
      </c>
    </row>
    <row r="21" ht="14" customHeight="1" spans="1:18">
      <c r="A21" s="192">
        <v>20</v>
      </c>
      <c r="B21" s="193" t="s">
        <v>58</v>
      </c>
      <c r="C21" s="192" t="s">
        <v>59</v>
      </c>
      <c r="D21" s="192">
        <v>2024</v>
      </c>
      <c r="E21" s="192" t="s">
        <v>20</v>
      </c>
      <c r="F21" s="192" t="s">
        <v>21</v>
      </c>
      <c r="G21" s="192">
        <v>84</v>
      </c>
      <c r="H21" s="192">
        <v>71.2</v>
      </c>
      <c r="I21" s="192">
        <v>71</v>
      </c>
      <c r="J21" s="192">
        <v>61</v>
      </c>
      <c r="K21" s="192">
        <f t="shared" si="3"/>
        <v>72.59</v>
      </c>
      <c r="L21" s="192">
        <v>2.12</v>
      </c>
      <c r="M21" s="192">
        <v>4</v>
      </c>
      <c r="N21" s="192">
        <v>42</v>
      </c>
      <c r="O21" s="192">
        <f t="shared" si="0"/>
        <v>35</v>
      </c>
      <c r="P21" s="199">
        <f t="shared" si="1"/>
        <v>0.833333333333333</v>
      </c>
      <c r="Q21" s="192">
        <f t="shared" si="4"/>
        <v>37</v>
      </c>
      <c r="R21" s="200">
        <f t="shared" si="2"/>
        <v>0.880952380952381</v>
      </c>
    </row>
    <row r="22" ht="14" customHeight="1" spans="1:18">
      <c r="A22" s="192">
        <v>21</v>
      </c>
      <c r="B22" s="193" t="s">
        <v>60</v>
      </c>
      <c r="C22" s="192" t="s">
        <v>61</v>
      </c>
      <c r="D22" s="192">
        <v>2024</v>
      </c>
      <c r="E22" s="192" t="s">
        <v>20</v>
      </c>
      <c r="F22" s="192" t="s">
        <v>21</v>
      </c>
      <c r="G22" s="192">
        <v>83</v>
      </c>
      <c r="H22" s="192">
        <v>78.3</v>
      </c>
      <c r="I22" s="192">
        <v>72</v>
      </c>
      <c r="J22" s="192">
        <v>61</v>
      </c>
      <c r="K22" s="192">
        <f t="shared" si="3"/>
        <v>77.51</v>
      </c>
      <c r="L22" s="192">
        <v>2.83</v>
      </c>
      <c r="M22" s="192">
        <v>1</v>
      </c>
      <c r="N22" s="192">
        <v>42</v>
      </c>
      <c r="O22" s="192">
        <f t="shared" si="0"/>
        <v>13</v>
      </c>
      <c r="P22" s="199">
        <f t="shared" si="1"/>
        <v>0.30952380952381</v>
      </c>
      <c r="Q22" s="192">
        <f t="shared" si="4"/>
        <v>13</v>
      </c>
      <c r="R22" s="200">
        <f t="shared" si="2"/>
        <v>0.30952380952381</v>
      </c>
    </row>
    <row r="23" ht="14" customHeight="1" spans="1:18">
      <c r="A23" s="192">
        <v>22</v>
      </c>
      <c r="B23" s="193" t="s">
        <v>62</v>
      </c>
      <c r="C23" s="192" t="s">
        <v>63</v>
      </c>
      <c r="D23" s="192">
        <v>2024</v>
      </c>
      <c r="E23" s="192" t="s">
        <v>20</v>
      </c>
      <c r="F23" s="192" t="s">
        <v>21</v>
      </c>
      <c r="G23" s="192">
        <v>87</v>
      </c>
      <c r="H23" s="192">
        <v>75.3</v>
      </c>
      <c r="I23" s="192">
        <v>80</v>
      </c>
      <c r="J23" s="192">
        <v>64.5</v>
      </c>
      <c r="K23" s="192">
        <f t="shared" si="3"/>
        <v>76.985</v>
      </c>
      <c r="L23" s="192">
        <v>2.53</v>
      </c>
      <c r="M23" s="192">
        <v>3</v>
      </c>
      <c r="N23" s="192">
        <v>42</v>
      </c>
      <c r="O23" s="192">
        <f t="shared" si="0"/>
        <v>23</v>
      </c>
      <c r="P23" s="199">
        <f t="shared" si="1"/>
        <v>0.547619047619048</v>
      </c>
      <c r="Q23" s="192">
        <f t="shared" si="4"/>
        <v>16</v>
      </c>
      <c r="R23" s="200">
        <f t="shared" si="2"/>
        <v>0.380952380952381</v>
      </c>
    </row>
    <row r="24" ht="14" customHeight="1" spans="1:18">
      <c r="A24" s="192">
        <v>23</v>
      </c>
      <c r="B24" s="193" t="s">
        <v>64</v>
      </c>
      <c r="C24" s="192" t="s">
        <v>65</v>
      </c>
      <c r="D24" s="192">
        <v>2024</v>
      </c>
      <c r="E24" s="192" t="s">
        <v>20</v>
      </c>
      <c r="F24" s="192" t="s">
        <v>21</v>
      </c>
      <c r="G24" s="192">
        <v>83</v>
      </c>
      <c r="H24" s="192">
        <v>74.2</v>
      </c>
      <c r="I24" s="192">
        <v>70.5</v>
      </c>
      <c r="J24" s="192">
        <v>61.5</v>
      </c>
      <c r="K24" s="192">
        <f t="shared" si="3"/>
        <v>74.515</v>
      </c>
      <c r="L24" s="192">
        <v>2.42</v>
      </c>
      <c r="M24" s="192">
        <v>3</v>
      </c>
      <c r="N24" s="192">
        <v>42</v>
      </c>
      <c r="O24" s="192">
        <f t="shared" si="0"/>
        <v>28</v>
      </c>
      <c r="P24" s="199">
        <f t="shared" si="1"/>
        <v>0.666666666666667</v>
      </c>
      <c r="Q24" s="192">
        <f t="shared" si="4"/>
        <v>30</v>
      </c>
      <c r="R24" s="200">
        <f t="shared" si="2"/>
        <v>0.714285714285714</v>
      </c>
    </row>
    <row r="25" ht="14" customHeight="1" spans="1:18">
      <c r="A25" s="192">
        <v>24</v>
      </c>
      <c r="B25" s="193" t="s">
        <v>66</v>
      </c>
      <c r="C25" s="192" t="s">
        <v>67</v>
      </c>
      <c r="D25" s="192">
        <v>2024</v>
      </c>
      <c r="E25" s="192" t="s">
        <v>20</v>
      </c>
      <c r="F25" s="192" t="s">
        <v>21</v>
      </c>
      <c r="G25" s="192">
        <v>93.5</v>
      </c>
      <c r="H25" s="192">
        <v>80.5</v>
      </c>
      <c r="I25" s="192">
        <v>71</v>
      </c>
      <c r="J25" s="192">
        <v>63.5</v>
      </c>
      <c r="K25" s="192">
        <f t="shared" si="3"/>
        <v>80.65</v>
      </c>
      <c r="L25" s="192">
        <v>3.05</v>
      </c>
      <c r="M25" s="192">
        <v>0</v>
      </c>
      <c r="N25" s="192">
        <v>42</v>
      </c>
      <c r="O25" s="192">
        <f t="shared" si="0"/>
        <v>8</v>
      </c>
      <c r="P25" s="199">
        <f t="shared" si="1"/>
        <v>0.19047619047619</v>
      </c>
      <c r="Q25" s="192">
        <f t="shared" si="4"/>
        <v>6</v>
      </c>
      <c r="R25" s="200">
        <f t="shared" si="2"/>
        <v>0.142857142857143</v>
      </c>
    </row>
    <row r="26" ht="14" customHeight="1" spans="1:18">
      <c r="A26" s="192">
        <v>25</v>
      </c>
      <c r="B26" s="193" t="s">
        <v>68</v>
      </c>
      <c r="C26" s="192" t="s">
        <v>69</v>
      </c>
      <c r="D26" s="192">
        <v>2024</v>
      </c>
      <c r="E26" s="192" t="s">
        <v>20</v>
      </c>
      <c r="F26" s="192" t="s">
        <v>21</v>
      </c>
      <c r="G26" s="192">
        <v>85</v>
      </c>
      <c r="H26" s="192">
        <v>69.3</v>
      </c>
      <c r="I26" s="192">
        <v>71</v>
      </c>
      <c r="J26" s="192">
        <v>65</v>
      </c>
      <c r="K26" s="192">
        <f t="shared" si="3"/>
        <v>71.61</v>
      </c>
      <c r="L26" s="192">
        <v>1.93</v>
      </c>
      <c r="M26" s="192">
        <v>4</v>
      </c>
      <c r="N26" s="192">
        <v>42</v>
      </c>
      <c r="O26" s="192">
        <f t="shared" si="0"/>
        <v>41</v>
      </c>
      <c r="P26" s="199">
        <f t="shared" si="1"/>
        <v>0.976190476190476</v>
      </c>
      <c r="Q26" s="192">
        <f t="shared" si="4"/>
        <v>40</v>
      </c>
      <c r="R26" s="200">
        <f t="shared" si="2"/>
        <v>0.952380952380952</v>
      </c>
    </row>
    <row r="27" ht="14" customHeight="1" spans="1:18">
      <c r="A27" s="192">
        <v>26</v>
      </c>
      <c r="B27" s="193" t="s">
        <v>70</v>
      </c>
      <c r="C27" s="192" t="s">
        <v>71</v>
      </c>
      <c r="D27" s="192">
        <v>2024</v>
      </c>
      <c r="E27" s="192" t="s">
        <v>20</v>
      </c>
      <c r="F27" s="192" t="s">
        <v>21</v>
      </c>
      <c r="G27" s="192">
        <v>82</v>
      </c>
      <c r="H27" s="192">
        <v>78.3</v>
      </c>
      <c r="I27" s="192">
        <v>72</v>
      </c>
      <c r="J27" s="192">
        <v>61</v>
      </c>
      <c r="K27" s="192">
        <f t="shared" si="3"/>
        <v>77.36</v>
      </c>
      <c r="L27" s="192">
        <v>2.83</v>
      </c>
      <c r="M27" s="192">
        <v>0</v>
      </c>
      <c r="N27" s="192">
        <v>42</v>
      </c>
      <c r="O27" s="192">
        <f t="shared" si="0"/>
        <v>13</v>
      </c>
      <c r="P27" s="199">
        <f t="shared" si="1"/>
        <v>0.30952380952381</v>
      </c>
      <c r="Q27" s="192">
        <f t="shared" si="4"/>
        <v>15</v>
      </c>
      <c r="R27" s="200">
        <f t="shared" si="2"/>
        <v>0.357142857142857</v>
      </c>
    </row>
    <row r="28" ht="14" customHeight="1" spans="1:18">
      <c r="A28" s="192">
        <v>27</v>
      </c>
      <c r="B28" s="193" t="s">
        <v>72</v>
      </c>
      <c r="C28" s="192" t="s">
        <v>73</v>
      </c>
      <c r="D28" s="192">
        <v>2024</v>
      </c>
      <c r="E28" s="192" t="s">
        <v>20</v>
      </c>
      <c r="F28" s="192" t="s">
        <v>21</v>
      </c>
      <c r="G28" s="192">
        <v>85</v>
      </c>
      <c r="H28" s="192">
        <v>76</v>
      </c>
      <c r="I28" s="192">
        <v>79</v>
      </c>
      <c r="J28" s="192">
        <v>62.5</v>
      </c>
      <c r="K28" s="192">
        <f t="shared" si="3"/>
        <v>76.975</v>
      </c>
      <c r="L28" s="192">
        <v>2.6</v>
      </c>
      <c r="M28" s="192">
        <v>1</v>
      </c>
      <c r="N28" s="192">
        <v>42</v>
      </c>
      <c r="O28" s="192">
        <f t="shared" si="0"/>
        <v>20</v>
      </c>
      <c r="P28" s="199">
        <f t="shared" si="1"/>
        <v>0.476190476190476</v>
      </c>
      <c r="Q28" s="192">
        <f t="shared" si="4"/>
        <v>17</v>
      </c>
      <c r="R28" s="200">
        <f t="shared" si="2"/>
        <v>0.404761904761905</v>
      </c>
    </row>
    <row r="29" ht="14" customHeight="1" spans="1:18">
      <c r="A29" s="192">
        <v>28</v>
      </c>
      <c r="B29" s="193" t="s">
        <v>74</v>
      </c>
      <c r="C29" s="192" t="s">
        <v>75</v>
      </c>
      <c r="D29" s="192">
        <v>2024</v>
      </c>
      <c r="E29" s="192" t="s">
        <v>20</v>
      </c>
      <c r="F29" s="192" t="s">
        <v>21</v>
      </c>
      <c r="G29" s="192">
        <v>82.5</v>
      </c>
      <c r="H29" s="192">
        <v>72.3</v>
      </c>
      <c r="I29" s="192">
        <v>72</v>
      </c>
      <c r="J29" s="192">
        <v>60</v>
      </c>
      <c r="K29" s="192">
        <f t="shared" si="3"/>
        <v>73.185</v>
      </c>
      <c r="L29" s="192">
        <v>2.23</v>
      </c>
      <c r="M29" s="192">
        <v>0</v>
      </c>
      <c r="N29" s="192">
        <v>42</v>
      </c>
      <c r="O29" s="192">
        <f t="shared" si="0"/>
        <v>33</v>
      </c>
      <c r="P29" s="199">
        <f t="shared" si="1"/>
        <v>0.785714285714286</v>
      </c>
      <c r="Q29" s="192">
        <f t="shared" si="4"/>
        <v>34</v>
      </c>
      <c r="R29" s="200">
        <f t="shared" si="2"/>
        <v>0.80952380952381</v>
      </c>
    </row>
    <row r="30" ht="14" customHeight="1" spans="1:18">
      <c r="A30" s="192">
        <v>29</v>
      </c>
      <c r="B30" s="193" t="s">
        <v>76</v>
      </c>
      <c r="C30" s="192" t="s">
        <v>77</v>
      </c>
      <c r="D30" s="192">
        <v>2024</v>
      </c>
      <c r="E30" s="192" t="s">
        <v>20</v>
      </c>
      <c r="F30" s="192" t="s">
        <v>21</v>
      </c>
      <c r="G30" s="192">
        <v>85</v>
      </c>
      <c r="H30" s="192">
        <v>83.8</v>
      </c>
      <c r="I30" s="192">
        <v>78.5</v>
      </c>
      <c r="J30" s="192">
        <v>64.5</v>
      </c>
      <c r="K30" s="192">
        <f t="shared" si="3"/>
        <v>82.485</v>
      </c>
      <c r="L30" s="192">
        <v>3.38</v>
      </c>
      <c r="M30" s="192">
        <v>0</v>
      </c>
      <c r="N30" s="192">
        <v>42</v>
      </c>
      <c r="O30" s="192">
        <f t="shared" si="0"/>
        <v>3</v>
      </c>
      <c r="P30" s="199">
        <f t="shared" si="1"/>
        <v>0.0714285714285714</v>
      </c>
      <c r="Q30" s="192">
        <f t="shared" si="4"/>
        <v>3</v>
      </c>
      <c r="R30" s="200">
        <f t="shared" si="2"/>
        <v>0.0714285714285714</v>
      </c>
    </row>
    <row r="31" ht="14" customHeight="1" spans="1:18">
      <c r="A31" s="192">
        <v>30</v>
      </c>
      <c r="B31" s="195" t="s">
        <v>78</v>
      </c>
      <c r="C31" s="196" t="s">
        <v>79</v>
      </c>
      <c r="D31" s="196">
        <v>2024</v>
      </c>
      <c r="E31" s="196" t="s">
        <v>20</v>
      </c>
      <c r="F31" s="196" t="s">
        <v>21</v>
      </c>
      <c r="G31" s="196">
        <v>89</v>
      </c>
      <c r="H31" s="196">
        <v>75.3</v>
      </c>
      <c r="I31" s="196">
        <v>71</v>
      </c>
      <c r="J31" s="196">
        <v>72.5</v>
      </c>
      <c r="K31" s="192">
        <f t="shared" si="3"/>
        <v>76.785</v>
      </c>
      <c r="L31" s="196">
        <v>2.53</v>
      </c>
      <c r="M31" s="196">
        <v>1</v>
      </c>
      <c r="N31" s="192">
        <v>42</v>
      </c>
      <c r="O31" s="192">
        <f t="shared" si="0"/>
        <v>23</v>
      </c>
      <c r="P31" s="199">
        <f t="shared" si="1"/>
        <v>0.547619047619048</v>
      </c>
      <c r="Q31" s="192">
        <f t="shared" si="4"/>
        <v>18</v>
      </c>
      <c r="R31" s="200">
        <f t="shared" si="2"/>
        <v>0.428571428571429</v>
      </c>
    </row>
    <row r="32" ht="14" customHeight="1" spans="1:18">
      <c r="A32" s="192">
        <v>31</v>
      </c>
      <c r="B32" s="195" t="s">
        <v>80</v>
      </c>
      <c r="C32" s="196" t="s">
        <v>81</v>
      </c>
      <c r="D32" s="196">
        <v>2024</v>
      </c>
      <c r="E32" s="196" t="s">
        <v>20</v>
      </c>
      <c r="F32" s="196" t="s">
        <v>21</v>
      </c>
      <c r="G32" s="196">
        <v>82</v>
      </c>
      <c r="H32" s="196">
        <v>69.7</v>
      </c>
      <c r="I32" s="196">
        <v>70</v>
      </c>
      <c r="J32" s="196">
        <v>60</v>
      </c>
      <c r="K32" s="192">
        <f t="shared" si="3"/>
        <v>71.09</v>
      </c>
      <c r="L32" s="196">
        <v>1.97</v>
      </c>
      <c r="M32" s="196">
        <v>5</v>
      </c>
      <c r="N32" s="192">
        <v>42</v>
      </c>
      <c r="O32" s="192">
        <f t="shared" si="0"/>
        <v>40</v>
      </c>
      <c r="P32" s="199">
        <f t="shared" si="1"/>
        <v>0.952380952380952</v>
      </c>
      <c r="Q32" s="192">
        <f t="shared" si="4"/>
        <v>41</v>
      </c>
      <c r="R32" s="200">
        <f t="shared" si="2"/>
        <v>0.976190476190476</v>
      </c>
    </row>
    <row r="33" ht="14" customHeight="1" spans="1:18">
      <c r="A33" s="192">
        <v>32</v>
      </c>
      <c r="B33" s="195" t="s">
        <v>82</v>
      </c>
      <c r="C33" s="196" t="s">
        <v>83</v>
      </c>
      <c r="D33" s="196">
        <v>2024</v>
      </c>
      <c r="E33" s="196" t="s">
        <v>20</v>
      </c>
      <c r="F33" s="196" t="s">
        <v>21</v>
      </c>
      <c r="G33" s="196">
        <v>85</v>
      </c>
      <c r="H33" s="196">
        <v>70.8</v>
      </c>
      <c r="I33" s="196">
        <v>70</v>
      </c>
      <c r="J33" s="196">
        <v>60</v>
      </c>
      <c r="K33" s="192">
        <f t="shared" si="3"/>
        <v>72.31</v>
      </c>
      <c r="L33" s="196">
        <v>2.08</v>
      </c>
      <c r="M33" s="196">
        <v>2</v>
      </c>
      <c r="N33" s="192">
        <v>42</v>
      </c>
      <c r="O33" s="192">
        <f t="shared" si="0"/>
        <v>38</v>
      </c>
      <c r="P33" s="199">
        <f t="shared" si="1"/>
        <v>0.904761904761905</v>
      </c>
      <c r="Q33" s="192">
        <f t="shared" si="4"/>
        <v>38</v>
      </c>
      <c r="R33" s="200">
        <f t="shared" si="2"/>
        <v>0.904761904761905</v>
      </c>
    </row>
    <row r="34" ht="14" customHeight="1" spans="1:18">
      <c r="A34" s="192">
        <v>33</v>
      </c>
      <c r="B34" s="195" t="s">
        <v>84</v>
      </c>
      <c r="C34" s="196" t="s">
        <v>85</v>
      </c>
      <c r="D34" s="196">
        <v>2024</v>
      </c>
      <c r="E34" s="196" t="s">
        <v>20</v>
      </c>
      <c r="F34" s="196" t="s">
        <v>21</v>
      </c>
      <c r="G34" s="196">
        <v>82</v>
      </c>
      <c r="H34" s="196">
        <v>80</v>
      </c>
      <c r="I34" s="196">
        <v>70</v>
      </c>
      <c r="J34" s="196">
        <v>63.5</v>
      </c>
      <c r="K34" s="192">
        <f t="shared" si="3"/>
        <v>78.475</v>
      </c>
      <c r="L34" s="196">
        <v>3</v>
      </c>
      <c r="M34" s="196">
        <v>1</v>
      </c>
      <c r="N34" s="192">
        <v>42</v>
      </c>
      <c r="O34" s="192">
        <f t="shared" si="0"/>
        <v>11</v>
      </c>
      <c r="P34" s="199">
        <f t="shared" si="1"/>
        <v>0.261904761904762</v>
      </c>
      <c r="Q34" s="192">
        <f t="shared" si="4"/>
        <v>12</v>
      </c>
      <c r="R34" s="200">
        <f t="shared" si="2"/>
        <v>0.285714285714286</v>
      </c>
    </row>
    <row r="35" ht="14" customHeight="1" spans="1:18">
      <c r="A35" s="192">
        <v>34</v>
      </c>
      <c r="B35" s="195" t="s">
        <v>86</v>
      </c>
      <c r="C35" s="196" t="s">
        <v>87</v>
      </c>
      <c r="D35" s="196">
        <v>2024</v>
      </c>
      <c r="E35" s="196" t="s">
        <v>20</v>
      </c>
      <c r="F35" s="196" t="s">
        <v>21</v>
      </c>
      <c r="G35" s="196">
        <v>80.5</v>
      </c>
      <c r="H35" s="196">
        <v>77.3</v>
      </c>
      <c r="I35" s="196">
        <v>70</v>
      </c>
      <c r="J35" s="196">
        <v>60</v>
      </c>
      <c r="K35" s="192">
        <f t="shared" si="3"/>
        <v>76.185</v>
      </c>
      <c r="L35" s="196">
        <v>2.73</v>
      </c>
      <c r="M35" s="196">
        <v>0</v>
      </c>
      <c r="N35" s="192">
        <v>42</v>
      </c>
      <c r="O35" s="192">
        <f t="shared" si="0"/>
        <v>17</v>
      </c>
      <c r="P35" s="199">
        <f t="shared" si="1"/>
        <v>0.404761904761905</v>
      </c>
      <c r="Q35" s="192">
        <f t="shared" si="4"/>
        <v>22</v>
      </c>
      <c r="R35" s="200">
        <f t="shared" si="2"/>
        <v>0.523809523809524</v>
      </c>
    </row>
    <row r="36" ht="14" customHeight="1" spans="1:18">
      <c r="A36" s="192">
        <v>35</v>
      </c>
      <c r="B36" s="193" t="s">
        <v>88</v>
      </c>
      <c r="C36" s="192" t="s">
        <v>89</v>
      </c>
      <c r="D36" s="192">
        <v>2024</v>
      </c>
      <c r="E36" s="192" t="s">
        <v>20</v>
      </c>
      <c r="F36" s="192" t="s">
        <v>21</v>
      </c>
      <c r="G36" s="192">
        <v>84</v>
      </c>
      <c r="H36" s="192">
        <v>74.8</v>
      </c>
      <c r="I36" s="192">
        <v>70</v>
      </c>
      <c r="J36" s="192">
        <v>60</v>
      </c>
      <c r="K36" s="192">
        <f t="shared" si="3"/>
        <v>74.96</v>
      </c>
      <c r="L36" s="192">
        <v>2.48</v>
      </c>
      <c r="M36" s="192">
        <v>2</v>
      </c>
      <c r="N36" s="192">
        <v>42</v>
      </c>
      <c r="O36" s="192">
        <f t="shared" si="0"/>
        <v>27</v>
      </c>
      <c r="P36" s="199">
        <f t="shared" si="1"/>
        <v>0.642857142857143</v>
      </c>
      <c r="Q36" s="192">
        <f t="shared" si="4"/>
        <v>26</v>
      </c>
      <c r="R36" s="200">
        <f t="shared" si="2"/>
        <v>0.619047619047619</v>
      </c>
    </row>
    <row r="37" ht="14" customHeight="1" spans="1:18">
      <c r="A37" s="192">
        <v>36</v>
      </c>
      <c r="B37" s="193" t="s">
        <v>90</v>
      </c>
      <c r="C37" s="192" t="s">
        <v>91</v>
      </c>
      <c r="D37" s="192">
        <v>2024</v>
      </c>
      <c r="E37" s="192" t="s">
        <v>20</v>
      </c>
      <c r="F37" s="192" t="s">
        <v>21</v>
      </c>
      <c r="G37" s="192">
        <v>89</v>
      </c>
      <c r="H37" s="192">
        <v>81.9</v>
      </c>
      <c r="I37" s="192">
        <v>71</v>
      </c>
      <c r="J37" s="192">
        <v>63</v>
      </c>
      <c r="K37" s="192">
        <f t="shared" si="3"/>
        <v>80.93</v>
      </c>
      <c r="L37" s="192">
        <v>3.19</v>
      </c>
      <c r="M37" s="192">
        <v>0</v>
      </c>
      <c r="N37" s="192">
        <v>42</v>
      </c>
      <c r="O37" s="192">
        <f t="shared" si="0"/>
        <v>6</v>
      </c>
      <c r="P37" s="199">
        <f t="shared" si="1"/>
        <v>0.142857142857143</v>
      </c>
      <c r="Q37" s="192">
        <f t="shared" si="4"/>
        <v>5</v>
      </c>
      <c r="R37" s="200">
        <f t="shared" si="2"/>
        <v>0.119047619047619</v>
      </c>
    </row>
    <row r="38" ht="14" customHeight="1" spans="1:18">
      <c r="A38" s="192">
        <v>37</v>
      </c>
      <c r="B38" s="193" t="s">
        <v>92</v>
      </c>
      <c r="C38" s="192" t="s">
        <v>93</v>
      </c>
      <c r="D38" s="192">
        <v>2024</v>
      </c>
      <c r="E38" s="192" t="s">
        <v>20</v>
      </c>
      <c r="F38" s="192" t="s">
        <v>21</v>
      </c>
      <c r="G38" s="192">
        <v>85</v>
      </c>
      <c r="H38" s="192">
        <v>81.9</v>
      </c>
      <c r="I38" s="192">
        <v>70</v>
      </c>
      <c r="J38" s="192">
        <v>60</v>
      </c>
      <c r="K38" s="192">
        <f t="shared" si="3"/>
        <v>80.08</v>
      </c>
      <c r="L38" s="192">
        <v>3.19</v>
      </c>
      <c r="M38" s="192">
        <v>0</v>
      </c>
      <c r="N38" s="192">
        <v>42</v>
      </c>
      <c r="O38" s="192">
        <f t="shared" si="0"/>
        <v>6</v>
      </c>
      <c r="P38" s="199">
        <f t="shared" si="1"/>
        <v>0.142857142857143</v>
      </c>
      <c r="Q38" s="192">
        <f t="shared" si="4"/>
        <v>9</v>
      </c>
      <c r="R38" s="200">
        <f t="shared" si="2"/>
        <v>0.214285714285714</v>
      </c>
    </row>
    <row r="39" ht="14" customHeight="1" spans="1:18">
      <c r="A39" s="192">
        <v>38</v>
      </c>
      <c r="B39" s="193" t="s">
        <v>94</v>
      </c>
      <c r="C39" s="192" t="s">
        <v>95</v>
      </c>
      <c r="D39" s="192">
        <v>2024</v>
      </c>
      <c r="E39" s="192" t="s">
        <v>20</v>
      </c>
      <c r="F39" s="192" t="s">
        <v>21</v>
      </c>
      <c r="G39" s="192">
        <v>80</v>
      </c>
      <c r="H39" s="192">
        <v>76</v>
      </c>
      <c r="I39" s="192">
        <v>70</v>
      </c>
      <c r="J39" s="192">
        <v>60</v>
      </c>
      <c r="K39" s="192">
        <f t="shared" si="3"/>
        <v>75.2</v>
      </c>
      <c r="L39" s="192">
        <v>2.6</v>
      </c>
      <c r="M39" s="192">
        <v>1</v>
      </c>
      <c r="N39" s="192">
        <v>42</v>
      </c>
      <c r="O39" s="192">
        <f t="shared" si="0"/>
        <v>20</v>
      </c>
      <c r="P39" s="199">
        <f t="shared" si="1"/>
        <v>0.476190476190476</v>
      </c>
      <c r="Q39" s="192">
        <f t="shared" si="4"/>
        <v>24</v>
      </c>
      <c r="R39" s="200">
        <f t="shared" si="2"/>
        <v>0.571428571428571</v>
      </c>
    </row>
    <row r="40" ht="14" customHeight="1" spans="1:18">
      <c r="A40" s="192">
        <v>39</v>
      </c>
      <c r="B40" s="193" t="s">
        <v>96</v>
      </c>
      <c r="C40" s="192" t="s">
        <v>97</v>
      </c>
      <c r="D40" s="192">
        <v>2024</v>
      </c>
      <c r="E40" s="192" t="s">
        <v>20</v>
      </c>
      <c r="F40" s="192" t="s">
        <v>21</v>
      </c>
      <c r="G40" s="192">
        <v>85</v>
      </c>
      <c r="H40" s="192">
        <v>70.3</v>
      </c>
      <c r="I40" s="192">
        <v>71</v>
      </c>
      <c r="J40" s="192">
        <v>61.5</v>
      </c>
      <c r="K40" s="192">
        <f t="shared" si="3"/>
        <v>72.135</v>
      </c>
      <c r="L40" s="192">
        <v>2.03</v>
      </c>
      <c r="M40" s="192">
        <v>3</v>
      </c>
      <c r="N40" s="192">
        <v>42</v>
      </c>
      <c r="O40" s="192">
        <f t="shared" si="0"/>
        <v>39</v>
      </c>
      <c r="P40" s="199">
        <f t="shared" si="1"/>
        <v>0.928571428571429</v>
      </c>
      <c r="Q40" s="192">
        <f t="shared" si="4"/>
        <v>39</v>
      </c>
      <c r="R40" s="200">
        <f t="shared" si="2"/>
        <v>0.928571428571429</v>
      </c>
    </row>
    <row r="41" ht="14" customHeight="1" spans="1:18">
      <c r="A41" s="192">
        <v>40</v>
      </c>
      <c r="B41" s="193" t="s">
        <v>98</v>
      </c>
      <c r="C41" s="192" t="s">
        <v>99</v>
      </c>
      <c r="D41" s="192">
        <v>2024</v>
      </c>
      <c r="E41" s="192" t="s">
        <v>20</v>
      </c>
      <c r="F41" s="192" t="s">
        <v>21</v>
      </c>
      <c r="G41" s="192">
        <v>85</v>
      </c>
      <c r="H41" s="192">
        <v>76.7</v>
      </c>
      <c r="I41" s="192">
        <v>70</v>
      </c>
      <c r="J41" s="192">
        <v>60</v>
      </c>
      <c r="K41" s="192">
        <f t="shared" si="3"/>
        <v>76.44</v>
      </c>
      <c r="L41" s="192">
        <v>2.67</v>
      </c>
      <c r="M41" s="192">
        <v>1</v>
      </c>
      <c r="N41" s="192">
        <v>42</v>
      </c>
      <c r="O41" s="192">
        <f t="shared" si="0"/>
        <v>18</v>
      </c>
      <c r="P41" s="199">
        <f t="shared" si="1"/>
        <v>0.428571428571429</v>
      </c>
      <c r="Q41" s="192">
        <f t="shared" si="4"/>
        <v>21</v>
      </c>
      <c r="R41" s="200">
        <f t="shared" si="2"/>
        <v>0.5</v>
      </c>
    </row>
    <row r="42" ht="14" customHeight="1" spans="1:18">
      <c r="A42" s="192">
        <v>41</v>
      </c>
      <c r="B42" s="197" t="s">
        <v>100</v>
      </c>
      <c r="C42" s="192" t="s">
        <v>101</v>
      </c>
      <c r="D42" s="192">
        <v>2024</v>
      </c>
      <c r="E42" s="192" t="s">
        <v>20</v>
      </c>
      <c r="F42" s="192" t="s">
        <v>21</v>
      </c>
      <c r="G42" s="192">
        <v>88</v>
      </c>
      <c r="H42" s="192">
        <v>73.6</v>
      </c>
      <c r="I42" s="192">
        <v>70</v>
      </c>
      <c r="J42" s="192">
        <v>60</v>
      </c>
      <c r="K42" s="192">
        <f t="shared" si="3"/>
        <v>74.72</v>
      </c>
      <c r="L42" s="192">
        <v>2.36</v>
      </c>
      <c r="M42" s="192">
        <v>3</v>
      </c>
      <c r="N42" s="192">
        <v>42</v>
      </c>
      <c r="O42" s="192">
        <f t="shared" si="0"/>
        <v>31</v>
      </c>
      <c r="P42" s="199">
        <f t="shared" si="1"/>
        <v>0.738095238095238</v>
      </c>
      <c r="Q42" s="192">
        <f t="shared" si="4"/>
        <v>27</v>
      </c>
      <c r="R42" s="200">
        <f t="shared" si="2"/>
        <v>0.642857142857143</v>
      </c>
    </row>
    <row r="43" ht="14" customHeight="1" spans="1:18">
      <c r="A43" s="192">
        <v>42</v>
      </c>
      <c r="B43" s="193" t="s">
        <v>102</v>
      </c>
      <c r="C43" s="192" t="s">
        <v>103</v>
      </c>
      <c r="D43" s="192">
        <v>2024</v>
      </c>
      <c r="E43" s="192" t="s">
        <v>20</v>
      </c>
      <c r="F43" s="192" t="s">
        <v>21</v>
      </c>
      <c r="G43" s="192">
        <v>88</v>
      </c>
      <c r="H43" s="192">
        <v>82.1</v>
      </c>
      <c r="I43" s="192">
        <v>72.1</v>
      </c>
      <c r="J43" s="192">
        <v>62.5</v>
      </c>
      <c r="K43" s="192">
        <f t="shared" si="3"/>
        <v>81.005</v>
      </c>
      <c r="L43" s="192">
        <v>3.21</v>
      </c>
      <c r="M43" s="192">
        <v>1</v>
      </c>
      <c r="N43" s="192">
        <v>42</v>
      </c>
      <c r="O43" s="192">
        <f t="shared" si="0"/>
        <v>5</v>
      </c>
      <c r="P43" s="199">
        <f t="shared" si="1"/>
        <v>0.119047619047619</v>
      </c>
      <c r="Q43" s="192">
        <f t="shared" si="4"/>
        <v>4</v>
      </c>
      <c r="R43" s="200">
        <f t="shared" si="2"/>
        <v>0.0952380952380952</v>
      </c>
    </row>
  </sheetData>
  <autoFilter xmlns:etc="http://www.wps.cn/officeDocument/2017/etCustomData" ref="A1:R43" etc:filterBottomFollowUsedRange="0">
    <extLst/>
  </autoFilter>
  <dataValidations count="1">
    <dataValidation type="custom" allowBlank="1" showErrorMessage="1" errorTitle="拒绝重复输入" error="当前输入的内容，与本区域的其他单元格内容重复。" sqref="O26:R26" errorStyle="warning">
      <formula1>COUNTIF($A$26:$R$26,O26)&lt;2</formula1>
    </dataValidation>
  </dataValidations>
  <pageMargins left="0.23622" right="0.15748" top="0.984252" bottom="0.590551" header="0.511811" footer="0.984252"/>
  <pageSetup paperSize="9" orientation="landscape"/>
  <headerFooter/>
  <ignoredErrors>
    <ignoredError sqref="A1:R1 B2:P2 R2 B3:R41 B42:F42 H42:R42 B43:R43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"/>
  <sheetViews>
    <sheetView workbookViewId="0">
      <selection activeCell="A1" sqref="$A1:$XFD1"/>
    </sheetView>
  </sheetViews>
  <sheetFormatPr defaultColWidth="9" defaultRowHeight="14.25"/>
  <cols>
    <col min="1" max="1" width="4.4" customWidth="1"/>
    <col min="2" max="2" width="11.9" style="162" customWidth="1"/>
    <col min="3" max="3" width="7.1" customWidth="1"/>
    <col min="4" max="4" width="5.5" customWidth="1"/>
    <col min="5" max="5" width="11.875" customWidth="1"/>
    <col min="7" max="8" width="7.5" customWidth="1"/>
    <col min="9" max="9" width="7.9" customWidth="1"/>
    <col min="10" max="10" width="8.5" customWidth="1"/>
    <col min="11" max="11" width="7.1" customWidth="1"/>
    <col min="12" max="12" width="8" customWidth="1"/>
    <col min="13" max="13" width="8.4" customWidth="1"/>
    <col min="14" max="14" width="5.2" customWidth="1"/>
    <col min="15" max="15" width="5.1" customWidth="1"/>
    <col min="16" max="16" width="8.1" customWidth="1"/>
    <col min="17" max="17" width="6.6" customWidth="1"/>
    <col min="18" max="18" width="8.2" customWidth="1"/>
  </cols>
  <sheetData>
    <row r="1" s="11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66" customFormat="1" spans="1:18">
      <c r="A2" s="151">
        <v>1</v>
      </c>
      <c r="B2" s="163" t="s">
        <v>791</v>
      </c>
      <c r="C2" s="151" t="s">
        <v>792</v>
      </c>
      <c r="D2" s="151">
        <v>2024</v>
      </c>
      <c r="E2" s="151" t="s">
        <v>701</v>
      </c>
      <c r="F2" s="151" t="s">
        <v>793</v>
      </c>
      <c r="G2" s="151">
        <v>80</v>
      </c>
      <c r="H2" s="151">
        <f t="shared" ref="H2:H43" si="0">L2*10+50</f>
        <v>83.4</v>
      </c>
      <c r="I2" s="151">
        <v>82</v>
      </c>
      <c r="J2" s="151">
        <v>61</v>
      </c>
      <c r="K2" s="151">
        <f t="shared" ref="K2:K43" si="1">G2*15%+H2*70%+I2*10%+J2*5%</f>
        <v>81.63</v>
      </c>
      <c r="L2" s="151">
        <v>3.34</v>
      </c>
      <c r="M2" s="151">
        <v>0</v>
      </c>
      <c r="N2" s="151">
        <v>42</v>
      </c>
      <c r="O2" s="151">
        <f t="shared" ref="O2:O43" si="2">RANK(L2,$L$2:$L$43)</f>
        <v>11</v>
      </c>
      <c r="P2" s="154">
        <f t="shared" ref="P2:P43" si="3">O2/N2</f>
        <v>0.261904761904762</v>
      </c>
      <c r="Q2" s="151">
        <f t="shared" ref="Q2:Q43" si="4">RANK(K2,$K$2:$K$43)</f>
        <v>11</v>
      </c>
      <c r="R2" s="165">
        <f t="shared" ref="R2:R43" si="5">Q2/N2</f>
        <v>0.261904761904762</v>
      </c>
    </row>
    <row r="3" s="166" customFormat="1" spans="1:18">
      <c r="A3" s="151">
        <v>2</v>
      </c>
      <c r="B3" s="163" t="s">
        <v>794</v>
      </c>
      <c r="C3" s="151" t="s">
        <v>795</v>
      </c>
      <c r="D3" s="151">
        <v>2024</v>
      </c>
      <c r="E3" s="151" t="s">
        <v>701</v>
      </c>
      <c r="F3" s="151" t="s">
        <v>793</v>
      </c>
      <c r="G3" s="151">
        <v>80</v>
      </c>
      <c r="H3" s="151">
        <f t="shared" si="0"/>
        <v>69.7</v>
      </c>
      <c r="I3" s="151">
        <v>70</v>
      </c>
      <c r="J3" s="151">
        <v>60</v>
      </c>
      <c r="K3" s="151">
        <f t="shared" si="1"/>
        <v>70.79</v>
      </c>
      <c r="L3" s="151">
        <v>1.97</v>
      </c>
      <c r="M3" s="151">
        <v>3</v>
      </c>
      <c r="N3" s="151">
        <v>42</v>
      </c>
      <c r="O3" s="151">
        <f t="shared" si="2"/>
        <v>41</v>
      </c>
      <c r="P3" s="154">
        <f t="shared" si="3"/>
        <v>0.976190476190476</v>
      </c>
      <c r="Q3" s="151">
        <f t="shared" si="4"/>
        <v>41</v>
      </c>
      <c r="R3" s="165">
        <f t="shared" si="5"/>
        <v>0.976190476190476</v>
      </c>
    </row>
    <row r="4" s="166" customFormat="1" spans="1:18">
      <c r="A4" s="151">
        <v>3</v>
      </c>
      <c r="B4" s="163" t="s">
        <v>796</v>
      </c>
      <c r="C4" s="151" t="s">
        <v>797</v>
      </c>
      <c r="D4" s="151">
        <v>2024</v>
      </c>
      <c r="E4" s="151" t="s">
        <v>701</v>
      </c>
      <c r="F4" s="151" t="s">
        <v>793</v>
      </c>
      <c r="G4" s="151">
        <v>94</v>
      </c>
      <c r="H4" s="151">
        <f t="shared" si="0"/>
        <v>85.5</v>
      </c>
      <c r="I4" s="151">
        <v>71.5</v>
      </c>
      <c r="J4" s="151">
        <v>65</v>
      </c>
      <c r="K4" s="151">
        <f t="shared" si="1"/>
        <v>84.35</v>
      </c>
      <c r="L4" s="151">
        <v>3.55</v>
      </c>
      <c r="M4" s="151">
        <v>0</v>
      </c>
      <c r="N4" s="151">
        <v>42</v>
      </c>
      <c r="O4" s="151">
        <f t="shared" si="2"/>
        <v>5</v>
      </c>
      <c r="P4" s="154">
        <f t="shared" si="3"/>
        <v>0.119047619047619</v>
      </c>
      <c r="Q4" s="151">
        <f t="shared" si="4"/>
        <v>4</v>
      </c>
      <c r="R4" s="165">
        <f t="shared" si="5"/>
        <v>0.0952380952380952</v>
      </c>
    </row>
    <row r="5" s="166" customFormat="1" spans="1:18">
      <c r="A5" s="151">
        <v>4</v>
      </c>
      <c r="B5" s="163" t="s">
        <v>798</v>
      </c>
      <c r="C5" s="151" t="s">
        <v>799</v>
      </c>
      <c r="D5" s="151">
        <v>2024</v>
      </c>
      <c r="E5" s="151" t="s">
        <v>701</v>
      </c>
      <c r="F5" s="151" t="s">
        <v>793</v>
      </c>
      <c r="G5" s="151">
        <v>81</v>
      </c>
      <c r="H5" s="151">
        <f t="shared" si="0"/>
        <v>73.1</v>
      </c>
      <c r="I5" s="151">
        <v>71</v>
      </c>
      <c r="J5" s="151">
        <v>69.5</v>
      </c>
      <c r="K5" s="151">
        <f t="shared" si="1"/>
        <v>73.895</v>
      </c>
      <c r="L5" s="151">
        <v>2.31</v>
      </c>
      <c r="M5" s="151">
        <v>3</v>
      </c>
      <c r="N5" s="151">
        <v>42</v>
      </c>
      <c r="O5" s="151">
        <f t="shared" si="2"/>
        <v>35</v>
      </c>
      <c r="P5" s="154">
        <f t="shared" si="3"/>
        <v>0.833333333333333</v>
      </c>
      <c r="Q5" s="151">
        <f t="shared" si="4"/>
        <v>34</v>
      </c>
      <c r="R5" s="165">
        <f t="shared" si="5"/>
        <v>0.80952380952381</v>
      </c>
    </row>
    <row r="6" s="166" customFormat="1" spans="1:18">
      <c r="A6" s="151">
        <v>5</v>
      </c>
      <c r="B6" s="163" t="s">
        <v>800</v>
      </c>
      <c r="C6" s="151" t="s">
        <v>801</v>
      </c>
      <c r="D6" s="151">
        <v>2024</v>
      </c>
      <c r="E6" s="151" t="s">
        <v>701</v>
      </c>
      <c r="F6" s="151" t="s">
        <v>793</v>
      </c>
      <c r="G6" s="151">
        <v>80</v>
      </c>
      <c r="H6" s="151">
        <f t="shared" si="0"/>
        <v>79.4</v>
      </c>
      <c r="I6" s="151">
        <v>70</v>
      </c>
      <c r="J6" s="151">
        <v>60</v>
      </c>
      <c r="K6" s="151">
        <f t="shared" si="1"/>
        <v>77.58</v>
      </c>
      <c r="L6" s="151">
        <v>2.94</v>
      </c>
      <c r="M6" s="151">
        <v>0</v>
      </c>
      <c r="N6" s="151">
        <v>42</v>
      </c>
      <c r="O6" s="151">
        <f t="shared" si="2"/>
        <v>19</v>
      </c>
      <c r="P6" s="154">
        <f t="shared" si="3"/>
        <v>0.452380952380952</v>
      </c>
      <c r="Q6" s="151">
        <f t="shared" si="4"/>
        <v>24</v>
      </c>
      <c r="R6" s="165">
        <f t="shared" si="5"/>
        <v>0.571428571428571</v>
      </c>
    </row>
    <row r="7" s="166" customFormat="1" spans="1:18">
      <c r="A7" s="151">
        <v>6</v>
      </c>
      <c r="B7" s="163" t="s">
        <v>802</v>
      </c>
      <c r="C7" s="151" t="s">
        <v>803</v>
      </c>
      <c r="D7" s="151">
        <v>2024</v>
      </c>
      <c r="E7" s="151" t="s">
        <v>701</v>
      </c>
      <c r="F7" s="151" t="s">
        <v>793</v>
      </c>
      <c r="G7" s="151">
        <v>96</v>
      </c>
      <c r="H7" s="151">
        <f t="shared" si="0"/>
        <v>84.4</v>
      </c>
      <c r="I7" s="151">
        <v>72.5</v>
      </c>
      <c r="J7" s="151">
        <v>63</v>
      </c>
      <c r="K7" s="151">
        <f t="shared" si="1"/>
        <v>83.88</v>
      </c>
      <c r="L7" s="151">
        <v>3.44</v>
      </c>
      <c r="M7" s="151">
        <v>0</v>
      </c>
      <c r="N7" s="151">
        <v>42</v>
      </c>
      <c r="O7" s="151">
        <f t="shared" si="2"/>
        <v>7</v>
      </c>
      <c r="P7" s="154">
        <f t="shared" si="3"/>
        <v>0.166666666666667</v>
      </c>
      <c r="Q7" s="151">
        <f t="shared" si="4"/>
        <v>5</v>
      </c>
      <c r="R7" s="165">
        <f t="shared" si="5"/>
        <v>0.119047619047619</v>
      </c>
    </row>
    <row r="8" s="166" customFormat="1" spans="1:18">
      <c r="A8" s="151">
        <v>7</v>
      </c>
      <c r="B8" s="163" t="s">
        <v>804</v>
      </c>
      <c r="C8" s="151" t="s">
        <v>805</v>
      </c>
      <c r="D8" s="151">
        <v>2024</v>
      </c>
      <c r="E8" s="151" t="s">
        <v>701</v>
      </c>
      <c r="F8" s="151" t="s">
        <v>793</v>
      </c>
      <c r="G8" s="151">
        <v>87</v>
      </c>
      <c r="H8" s="151">
        <f t="shared" si="0"/>
        <v>79.9</v>
      </c>
      <c r="I8" s="151">
        <v>71</v>
      </c>
      <c r="J8" s="151">
        <v>61.5</v>
      </c>
      <c r="K8" s="151">
        <f t="shared" si="1"/>
        <v>79.155</v>
      </c>
      <c r="L8" s="151">
        <v>2.99</v>
      </c>
      <c r="M8" s="151">
        <v>0</v>
      </c>
      <c r="N8" s="151">
        <v>42</v>
      </c>
      <c r="O8" s="151">
        <f t="shared" si="2"/>
        <v>17</v>
      </c>
      <c r="P8" s="154">
        <f t="shared" si="3"/>
        <v>0.404761904761905</v>
      </c>
      <c r="Q8" s="151">
        <f t="shared" si="4"/>
        <v>18</v>
      </c>
      <c r="R8" s="165">
        <f t="shared" si="5"/>
        <v>0.428571428571429</v>
      </c>
    </row>
    <row r="9" s="166" customFormat="1" spans="1:18">
      <c r="A9" s="151">
        <v>8</v>
      </c>
      <c r="B9" s="163" t="s">
        <v>806</v>
      </c>
      <c r="C9" s="151" t="s">
        <v>807</v>
      </c>
      <c r="D9" s="151">
        <v>2024</v>
      </c>
      <c r="E9" s="151" t="s">
        <v>701</v>
      </c>
      <c r="F9" s="151" t="s">
        <v>793</v>
      </c>
      <c r="G9" s="151">
        <v>84</v>
      </c>
      <c r="H9" s="151">
        <f t="shared" si="0"/>
        <v>84.1</v>
      </c>
      <c r="I9" s="151">
        <v>72.5</v>
      </c>
      <c r="J9" s="151">
        <v>62</v>
      </c>
      <c r="K9" s="151">
        <f t="shared" si="1"/>
        <v>81.82</v>
      </c>
      <c r="L9" s="151">
        <v>3.41</v>
      </c>
      <c r="M9" s="151">
        <v>0</v>
      </c>
      <c r="N9" s="151">
        <v>42</v>
      </c>
      <c r="O9" s="151">
        <f t="shared" si="2"/>
        <v>9</v>
      </c>
      <c r="P9" s="154">
        <f t="shared" si="3"/>
        <v>0.214285714285714</v>
      </c>
      <c r="Q9" s="151">
        <f t="shared" si="4"/>
        <v>10</v>
      </c>
      <c r="R9" s="165">
        <f t="shared" si="5"/>
        <v>0.238095238095238</v>
      </c>
    </row>
    <row r="10" s="166" customFormat="1" spans="1:18">
      <c r="A10" s="151">
        <v>9</v>
      </c>
      <c r="B10" s="163" t="s">
        <v>808</v>
      </c>
      <c r="C10" s="151" t="s">
        <v>809</v>
      </c>
      <c r="D10" s="151">
        <v>2024</v>
      </c>
      <c r="E10" s="151" t="s">
        <v>701</v>
      </c>
      <c r="F10" s="151" t="s">
        <v>793</v>
      </c>
      <c r="G10" s="151">
        <v>82</v>
      </c>
      <c r="H10" s="151">
        <f t="shared" si="0"/>
        <v>84.2</v>
      </c>
      <c r="I10" s="151">
        <v>72.5</v>
      </c>
      <c r="J10" s="151">
        <v>62</v>
      </c>
      <c r="K10" s="151">
        <f t="shared" si="1"/>
        <v>81.59</v>
      </c>
      <c r="L10" s="151">
        <v>3.42</v>
      </c>
      <c r="M10" s="151">
        <v>0</v>
      </c>
      <c r="N10" s="151">
        <v>42</v>
      </c>
      <c r="O10" s="151">
        <f t="shared" si="2"/>
        <v>8</v>
      </c>
      <c r="P10" s="154">
        <f t="shared" si="3"/>
        <v>0.19047619047619</v>
      </c>
      <c r="Q10" s="151">
        <f t="shared" si="4"/>
        <v>12</v>
      </c>
      <c r="R10" s="165">
        <f t="shared" si="5"/>
        <v>0.285714285714286</v>
      </c>
    </row>
    <row r="11" s="166" customFormat="1" spans="1:18">
      <c r="A11" s="151">
        <v>10</v>
      </c>
      <c r="B11" s="163" t="s">
        <v>810</v>
      </c>
      <c r="C11" s="151" t="s">
        <v>811</v>
      </c>
      <c r="D11" s="151">
        <v>2024</v>
      </c>
      <c r="E11" s="151" t="s">
        <v>701</v>
      </c>
      <c r="F11" s="151" t="s">
        <v>793</v>
      </c>
      <c r="G11" s="151">
        <v>80</v>
      </c>
      <c r="H11" s="151">
        <f t="shared" si="0"/>
        <v>78.7</v>
      </c>
      <c r="I11" s="151">
        <v>71</v>
      </c>
      <c r="J11" s="151">
        <v>61</v>
      </c>
      <c r="K11" s="151">
        <f t="shared" si="1"/>
        <v>77.24</v>
      </c>
      <c r="L11" s="151">
        <v>2.87</v>
      </c>
      <c r="M11" s="151">
        <v>0</v>
      </c>
      <c r="N11" s="151">
        <v>42</v>
      </c>
      <c r="O11" s="151">
        <f t="shared" si="2"/>
        <v>21</v>
      </c>
      <c r="P11" s="154">
        <f t="shared" si="3"/>
        <v>0.5</v>
      </c>
      <c r="Q11" s="151">
        <f t="shared" si="4"/>
        <v>25</v>
      </c>
      <c r="R11" s="165">
        <f t="shared" si="5"/>
        <v>0.595238095238095</v>
      </c>
    </row>
    <row r="12" s="166" customFormat="1" spans="1:18">
      <c r="A12" s="151">
        <v>11</v>
      </c>
      <c r="B12" s="163" t="s">
        <v>812</v>
      </c>
      <c r="C12" s="151" t="s">
        <v>813</v>
      </c>
      <c r="D12" s="151">
        <v>2024</v>
      </c>
      <c r="E12" s="151" t="s">
        <v>701</v>
      </c>
      <c r="F12" s="151" t="s">
        <v>793</v>
      </c>
      <c r="G12" s="151">
        <v>84</v>
      </c>
      <c r="H12" s="151">
        <f t="shared" si="0"/>
        <v>77.4</v>
      </c>
      <c r="I12" s="151">
        <v>71.5</v>
      </c>
      <c r="J12" s="151">
        <v>61.5</v>
      </c>
      <c r="K12" s="151">
        <f t="shared" si="1"/>
        <v>77.005</v>
      </c>
      <c r="L12" s="151">
        <v>2.74</v>
      </c>
      <c r="M12" s="151">
        <v>0</v>
      </c>
      <c r="N12" s="151">
        <v>42</v>
      </c>
      <c r="O12" s="151">
        <f t="shared" si="2"/>
        <v>24</v>
      </c>
      <c r="P12" s="154">
        <f t="shared" si="3"/>
        <v>0.571428571428571</v>
      </c>
      <c r="Q12" s="151">
        <f t="shared" si="4"/>
        <v>27</v>
      </c>
      <c r="R12" s="165">
        <f t="shared" si="5"/>
        <v>0.642857142857143</v>
      </c>
    </row>
    <row r="13" s="166" customFormat="1" spans="1:18">
      <c r="A13" s="151">
        <v>12</v>
      </c>
      <c r="B13" s="163" t="s">
        <v>814</v>
      </c>
      <c r="C13" s="151" t="s">
        <v>815</v>
      </c>
      <c r="D13" s="151">
        <v>2024</v>
      </c>
      <c r="E13" s="151" t="s">
        <v>701</v>
      </c>
      <c r="F13" s="151" t="s">
        <v>793</v>
      </c>
      <c r="G13" s="151">
        <v>80</v>
      </c>
      <c r="H13" s="151">
        <f t="shared" si="0"/>
        <v>73.6</v>
      </c>
      <c r="I13" s="151">
        <v>70</v>
      </c>
      <c r="J13" s="151">
        <v>60</v>
      </c>
      <c r="K13" s="151">
        <f t="shared" si="1"/>
        <v>73.52</v>
      </c>
      <c r="L13" s="151">
        <v>2.36</v>
      </c>
      <c r="M13" s="151">
        <v>2</v>
      </c>
      <c r="N13" s="151">
        <v>42</v>
      </c>
      <c r="O13" s="151">
        <f t="shared" si="2"/>
        <v>32</v>
      </c>
      <c r="P13" s="154">
        <f t="shared" si="3"/>
        <v>0.761904761904762</v>
      </c>
      <c r="Q13" s="151">
        <f t="shared" si="4"/>
        <v>35</v>
      </c>
      <c r="R13" s="165">
        <f t="shared" si="5"/>
        <v>0.833333333333333</v>
      </c>
    </row>
    <row r="14" s="166" customFormat="1" spans="1:18">
      <c r="A14" s="151">
        <v>13</v>
      </c>
      <c r="B14" s="163" t="s">
        <v>816</v>
      </c>
      <c r="C14" s="151" t="s">
        <v>817</v>
      </c>
      <c r="D14" s="151">
        <v>2024</v>
      </c>
      <c r="E14" s="151" t="s">
        <v>701</v>
      </c>
      <c r="F14" s="151" t="s">
        <v>793</v>
      </c>
      <c r="G14" s="151">
        <v>87</v>
      </c>
      <c r="H14" s="151">
        <f t="shared" si="0"/>
        <v>82</v>
      </c>
      <c r="I14" s="151">
        <v>71</v>
      </c>
      <c r="J14" s="151">
        <v>60.5</v>
      </c>
      <c r="K14" s="151">
        <f t="shared" si="1"/>
        <v>80.575</v>
      </c>
      <c r="L14" s="151">
        <v>3.2</v>
      </c>
      <c r="M14" s="151">
        <v>0</v>
      </c>
      <c r="N14" s="151">
        <v>42</v>
      </c>
      <c r="O14" s="151">
        <f t="shared" si="2"/>
        <v>13</v>
      </c>
      <c r="P14" s="154">
        <f t="shared" si="3"/>
        <v>0.30952380952381</v>
      </c>
      <c r="Q14" s="151">
        <f t="shared" si="4"/>
        <v>15</v>
      </c>
      <c r="R14" s="165">
        <f t="shared" si="5"/>
        <v>0.357142857142857</v>
      </c>
    </row>
    <row r="15" s="166" customFormat="1" spans="1:18">
      <c r="A15" s="151">
        <v>14</v>
      </c>
      <c r="B15" s="163" t="s">
        <v>818</v>
      </c>
      <c r="C15" s="151" t="s">
        <v>819</v>
      </c>
      <c r="D15" s="151">
        <v>2024</v>
      </c>
      <c r="E15" s="151" t="s">
        <v>701</v>
      </c>
      <c r="F15" s="151" t="s">
        <v>793</v>
      </c>
      <c r="G15" s="151">
        <v>80</v>
      </c>
      <c r="H15" s="151">
        <f t="shared" si="0"/>
        <v>71.8</v>
      </c>
      <c r="I15" s="151">
        <v>70</v>
      </c>
      <c r="J15" s="151">
        <v>60</v>
      </c>
      <c r="K15" s="151">
        <f t="shared" si="1"/>
        <v>72.26</v>
      </c>
      <c r="L15" s="151">
        <v>2.18</v>
      </c>
      <c r="M15" s="151">
        <v>1</v>
      </c>
      <c r="N15" s="151">
        <v>42</v>
      </c>
      <c r="O15" s="151">
        <f t="shared" si="2"/>
        <v>39</v>
      </c>
      <c r="P15" s="154">
        <f t="shared" si="3"/>
        <v>0.928571428571429</v>
      </c>
      <c r="Q15" s="151">
        <f t="shared" si="4"/>
        <v>39</v>
      </c>
      <c r="R15" s="165">
        <f t="shared" si="5"/>
        <v>0.928571428571429</v>
      </c>
    </row>
    <row r="16" s="166" customFormat="1" spans="1:18">
      <c r="A16" s="151">
        <v>15</v>
      </c>
      <c r="B16" s="163" t="s">
        <v>820</v>
      </c>
      <c r="C16" s="151" t="s">
        <v>821</v>
      </c>
      <c r="D16" s="151">
        <v>2024</v>
      </c>
      <c r="E16" s="151" t="s">
        <v>701</v>
      </c>
      <c r="F16" s="151" t="s">
        <v>793</v>
      </c>
      <c r="G16" s="151">
        <v>83</v>
      </c>
      <c r="H16" s="151">
        <f t="shared" si="0"/>
        <v>77.1</v>
      </c>
      <c r="I16" s="151">
        <v>92.5</v>
      </c>
      <c r="J16" s="151">
        <v>65</v>
      </c>
      <c r="K16" s="151">
        <f t="shared" si="1"/>
        <v>78.92</v>
      </c>
      <c r="L16" s="151">
        <v>2.71</v>
      </c>
      <c r="M16" s="151">
        <v>0</v>
      </c>
      <c r="N16" s="151">
        <v>42</v>
      </c>
      <c r="O16" s="151">
        <f t="shared" si="2"/>
        <v>25</v>
      </c>
      <c r="P16" s="154">
        <f t="shared" si="3"/>
        <v>0.595238095238095</v>
      </c>
      <c r="Q16" s="151">
        <f t="shared" si="4"/>
        <v>19</v>
      </c>
      <c r="R16" s="165">
        <f t="shared" si="5"/>
        <v>0.452380952380952</v>
      </c>
    </row>
    <row r="17" s="166" customFormat="1" spans="1:18">
      <c r="A17" s="151">
        <v>16</v>
      </c>
      <c r="B17" s="163" t="s">
        <v>822</v>
      </c>
      <c r="C17" s="151" t="s">
        <v>823</v>
      </c>
      <c r="D17" s="151">
        <v>2024</v>
      </c>
      <c r="E17" s="151" t="s">
        <v>701</v>
      </c>
      <c r="F17" s="151" t="s">
        <v>793</v>
      </c>
      <c r="G17" s="151">
        <v>82</v>
      </c>
      <c r="H17" s="151">
        <f t="shared" si="0"/>
        <v>80.5</v>
      </c>
      <c r="I17" s="151">
        <v>71</v>
      </c>
      <c r="J17" s="151">
        <v>60</v>
      </c>
      <c r="K17" s="151">
        <f t="shared" si="1"/>
        <v>78.75</v>
      </c>
      <c r="L17" s="151">
        <v>3.05</v>
      </c>
      <c r="M17" s="151">
        <v>0</v>
      </c>
      <c r="N17" s="151">
        <v>42</v>
      </c>
      <c r="O17" s="151">
        <f t="shared" si="2"/>
        <v>15</v>
      </c>
      <c r="P17" s="154">
        <f t="shared" si="3"/>
        <v>0.357142857142857</v>
      </c>
      <c r="Q17" s="151">
        <f t="shared" si="4"/>
        <v>20</v>
      </c>
      <c r="R17" s="165">
        <f t="shared" si="5"/>
        <v>0.476190476190476</v>
      </c>
    </row>
    <row r="18" s="166" customFormat="1" spans="1:18">
      <c r="A18" s="151">
        <v>17</v>
      </c>
      <c r="B18" s="163" t="s">
        <v>824</v>
      </c>
      <c r="C18" s="151" t="s">
        <v>825</v>
      </c>
      <c r="D18" s="151">
        <v>2024</v>
      </c>
      <c r="E18" s="151" t="s">
        <v>701</v>
      </c>
      <c r="F18" s="151" t="s">
        <v>793</v>
      </c>
      <c r="G18" s="151">
        <v>84</v>
      </c>
      <c r="H18" s="151">
        <f t="shared" si="0"/>
        <v>80.5</v>
      </c>
      <c r="I18" s="151">
        <v>72.5</v>
      </c>
      <c r="J18" s="151">
        <v>60.5</v>
      </c>
      <c r="K18" s="151">
        <f t="shared" si="1"/>
        <v>79.225</v>
      </c>
      <c r="L18" s="151">
        <v>3.05</v>
      </c>
      <c r="M18" s="151">
        <v>0</v>
      </c>
      <c r="N18" s="151">
        <v>42</v>
      </c>
      <c r="O18" s="151">
        <f t="shared" si="2"/>
        <v>15</v>
      </c>
      <c r="P18" s="154">
        <f t="shared" si="3"/>
        <v>0.357142857142857</v>
      </c>
      <c r="Q18" s="151">
        <f t="shared" si="4"/>
        <v>17</v>
      </c>
      <c r="R18" s="165">
        <f t="shared" si="5"/>
        <v>0.404761904761905</v>
      </c>
    </row>
    <row r="19" s="166" customFormat="1" spans="1:18">
      <c r="A19" s="151">
        <v>18</v>
      </c>
      <c r="B19" s="163" t="s">
        <v>826</v>
      </c>
      <c r="C19" s="151" t="s">
        <v>827</v>
      </c>
      <c r="D19" s="151">
        <v>2024</v>
      </c>
      <c r="E19" s="151" t="s">
        <v>701</v>
      </c>
      <c r="F19" s="151" t="s">
        <v>793</v>
      </c>
      <c r="G19" s="151">
        <v>85</v>
      </c>
      <c r="H19" s="151">
        <f t="shared" si="0"/>
        <v>73.6</v>
      </c>
      <c r="I19" s="151">
        <v>71</v>
      </c>
      <c r="J19" s="151">
        <v>60</v>
      </c>
      <c r="K19" s="151">
        <f t="shared" si="1"/>
        <v>74.37</v>
      </c>
      <c r="L19" s="151">
        <v>2.36</v>
      </c>
      <c r="M19" s="151">
        <v>1</v>
      </c>
      <c r="N19" s="151">
        <v>42</v>
      </c>
      <c r="O19" s="151">
        <f t="shared" si="2"/>
        <v>32</v>
      </c>
      <c r="P19" s="154">
        <f t="shared" si="3"/>
        <v>0.761904761904762</v>
      </c>
      <c r="Q19" s="151">
        <f t="shared" si="4"/>
        <v>32</v>
      </c>
      <c r="R19" s="165">
        <f t="shared" si="5"/>
        <v>0.761904761904762</v>
      </c>
    </row>
    <row r="20" s="166" customFormat="1" spans="1:18">
      <c r="A20" s="151">
        <v>19</v>
      </c>
      <c r="B20" s="163" t="s">
        <v>828</v>
      </c>
      <c r="C20" s="151" t="s">
        <v>829</v>
      </c>
      <c r="D20" s="151">
        <v>2024</v>
      </c>
      <c r="E20" s="151" t="s">
        <v>701</v>
      </c>
      <c r="F20" s="151" t="s">
        <v>793</v>
      </c>
      <c r="G20" s="151">
        <v>80</v>
      </c>
      <c r="H20" s="151">
        <f t="shared" si="0"/>
        <v>70.3</v>
      </c>
      <c r="I20" s="151">
        <v>70</v>
      </c>
      <c r="J20" s="151">
        <v>60</v>
      </c>
      <c r="K20" s="151">
        <f t="shared" si="1"/>
        <v>71.21</v>
      </c>
      <c r="L20" s="151">
        <v>2.03</v>
      </c>
      <c r="M20" s="151">
        <v>1</v>
      </c>
      <c r="N20" s="151">
        <v>42</v>
      </c>
      <c r="O20" s="151">
        <f t="shared" si="2"/>
        <v>40</v>
      </c>
      <c r="P20" s="154">
        <f t="shared" si="3"/>
        <v>0.952380952380952</v>
      </c>
      <c r="Q20" s="151">
        <f t="shared" si="4"/>
        <v>40</v>
      </c>
      <c r="R20" s="165">
        <f t="shared" si="5"/>
        <v>0.952380952380952</v>
      </c>
    </row>
    <row r="21" s="166" customFormat="1" spans="1:18">
      <c r="A21" s="151">
        <v>20</v>
      </c>
      <c r="B21" s="163" t="s">
        <v>830</v>
      </c>
      <c r="C21" s="151" t="s">
        <v>831</v>
      </c>
      <c r="D21" s="151">
        <v>2024</v>
      </c>
      <c r="E21" s="151" t="s">
        <v>701</v>
      </c>
      <c r="F21" s="151" t="s">
        <v>793</v>
      </c>
      <c r="G21" s="151">
        <v>96</v>
      </c>
      <c r="H21" s="151">
        <f t="shared" si="0"/>
        <v>79.1</v>
      </c>
      <c r="I21" s="151">
        <v>73</v>
      </c>
      <c r="J21" s="151">
        <v>69.5</v>
      </c>
      <c r="K21" s="151">
        <f t="shared" si="1"/>
        <v>80.545</v>
      </c>
      <c r="L21" s="151">
        <v>2.91</v>
      </c>
      <c r="M21" s="151">
        <v>1</v>
      </c>
      <c r="N21" s="151">
        <v>42</v>
      </c>
      <c r="O21" s="151">
        <f t="shared" si="2"/>
        <v>20</v>
      </c>
      <c r="P21" s="154">
        <f t="shared" si="3"/>
        <v>0.476190476190476</v>
      </c>
      <c r="Q21" s="151">
        <f t="shared" si="4"/>
        <v>16</v>
      </c>
      <c r="R21" s="165">
        <f t="shared" si="5"/>
        <v>0.380952380952381</v>
      </c>
    </row>
    <row r="22" s="166" customFormat="1" spans="1:18">
      <c r="A22" s="151">
        <v>21</v>
      </c>
      <c r="B22" s="163" t="s">
        <v>832</v>
      </c>
      <c r="C22" s="151" t="s">
        <v>833</v>
      </c>
      <c r="D22" s="151">
        <v>2024</v>
      </c>
      <c r="E22" s="151" t="s">
        <v>701</v>
      </c>
      <c r="F22" s="151" t="s">
        <v>793</v>
      </c>
      <c r="G22" s="151">
        <v>86</v>
      </c>
      <c r="H22" s="151">
        <f t="shared" si="0"/>
        <v>87</v>
      </c>
      <c r="I22" s="151">
        <v>84</v>
      </c>
      <c r="J22" s="151">
        <v>63</v>
      </c>
      <c r="K22" s="151">
        <f t="shared" si="1"/>
        <v>85.35</v>
      </c>
      <c r="L22" s="151">
        <v>3.7</v>
      </c>
      <c r="M22" s="151">
        <v>0</v>
      </c>
      <c r="N22" s="151">
        <v>42</v>
      </c>
      <c r="O22" s="151">
        <f t="shared" si="2"/>
        <v>1</v>
      </c>
      <c r="P22" s="154">
        <f t="shared" si="3"/>
        <v>0.0238095238095238</v>
      </c>
      <c r="Q22" s="151">
        <f t="shared" si="4"/>
        <v>2</v>
      </c>
      <c r="R22" s="165">
        <f t="shared" si="5"/>
        <v>0.0476190476190476</v>
      </c>
    </row>
    <row r="23" s="166" customFormat="1" spans="1:18">
      <c r="A23" s="151">
        <v>22</v>
      </c>
      <c r="B23" s="163" t="s">
        <v>834</v>
      </c>
      <c r="C23" s="151" t="s">
        <v>835</v>
      </c>
      <c r="D23" s="151">
        <v>2024</v>
      </c>
      <c r="E23" s="151" t="s">
        <v>701</v>
      </c>
      <c r="F23" s="151" t="s">
        <v>793</v>
      </c>
      <c r="G23" s="151">
        <v>80</v>
      </c>
      <c r="H23" s="151">
        <f t="shared" si="0"/>
        <v>77.1</v>
      </c>
      <c r="I23" s="151">
        <v>70</v>
      </c>
      <c r="J23" s="151">
        <v>100</v>
      </c>
      <c r="K23" s="151">
        <f t="shared" si="1"/>
        <v>77.97</v>
      </c>
      <c r="L23" s="151">
        <v>2.71</v>
      </c>
      <c r="M23" s="151">
        <v>1</v>
      </c>
      <c r="N23" s="151">
        <v>42</v>
      </c>
      <c r="O23" s="151">
        <f t="shared" si="2"/>
        <v>25</v>
      </c>
      <c r="P23" s="154">
        <f t="shared" si="3"/>
        <v>0.595238095238095</v>
      </c>
      <c r="Q23" s="151">
        <f t="shared" si="4"/>
        <v>21</v>
      </c>
      <c r="R23" s="165">
        <f t="shared" si="5"/>
        <v>0.5</v>
      </c>
    </row>
    <row r="24" s="166" customFormat="1" spans="1:18">
      <c r="A24" s="151">
        <v>23</v>
      </c>
      <c r="B24" s="163" t="s">
        <v>836</v>
      </c>
      <c r="C24" s="151" t="s">
        <v>837</v>
      </c>
      <c r="D24" s="151">
        <v>2024</v>
      </c>
      <c r="E24" s="151" t="s">
        <v>701</v>
      </c>
      <c r="F24" s="151" t="s">
        <v>793</v>
      </c>
      <c r="G24" s="151">
        <v>82</v>
      </c>
      <c r="H24" s="151">
        <f t="shared" si="0"/>
        <v>78.3</v>
      </c>
      <c r="I24" s="151">
        <v>71</v>
      </c>
      <c r="J24" s="151">
        <v>60.5</v>
      </c>
      <c r="K24" s="151">
        <f t="shared" si="1"/>
        <v>77.235</v>
      </c>
      <c r="L24" s="151">
        <v>2.83</v>
      </c>
      <c r="M24" s="151">
        <v>0</v>
      </c>
      <c r="N24" s="151">
        <v>42</v>
      </c>
      <c r="O24" s="151">
        <f t="shared" si="2"/>
        <v>22</v>
      </c>
      <c r="P24" s="154">
        <f t="shared" si="3"/>
        <v>0.523809523809524</v>
      </c>
      <c r="Q24" s="151">
        <f t="shared" si="4"/>
        <v>26</v>
      </c>
      <c r="R24" s="165">
        <f t="shared" si="5"/>
        <v>0.619047619047619</v>
      </c>
    </row>
    <row r="25" s="166" customFormat="1" spans="1:18">
      <c r="A25" s="151">
        <v>24</v>
      </c>
      <c r="B25" s="163" t="s">
        <v>838</v>
      </c>
      <c r="C25" s="151" t="s">
        <v>839</v>
      </c>
      <c r="D25" s="151">
        <v>2024</v>
      </c>
      <c r="E25" s="151" t="s">
        <v>701</v>
      </c>
      <c r="F25" s="151" t="s">
        <v>793</v>
      </c>
      <c r="G25" s="151">
        <v>91</v>
      </c>
      <c r="H25" s="151">
        <f t="shared" si="0"/>
        <v>85</v>
      </c>
      <c r="I25" s="151">
        <v>74</v>
      </c>
      <c r="J25" s="151">
        <v>61</v>
      </c>
      <c r="K25" s="151">
        <f t="shared" si="1"/>
        <v>83.6</v>
      </c>
      <c r="L25" s="151">
        <v>3.5</v>
      </c>
      <c r="M25" s="151">
        <v>0</v>
      </c>
      <c r="N25" s="151">
        <v>42</v>
      </c>
      <c r="O25" s="151">
        <f t="shared" si="2"/>
        <v>6</v>
      </c>
      <c r="P25" s="154">
        <f t="shared" si="3"/>
        <v>0.142857142857143</v>
      </c>
      <c r="Q25" s="151">
        <f t="shared" si="4"/>
        <v>7</v>
      </c>
      <c r="R25" s="165">
        <f t="shared" si="5"/>
        <v>0.166666666666667</v>
      </c>
    </row>
    <row r="26" s="166" customFormat="1" spans="1:18">
      <c r="A26" s="151">
        <v>25</v>
      </c>
      <c r="B26" s="163" t="s">
        <v>840</v>
      </c>
      <c r="C26" s="151" t="s">
        <v>841</v>
      </c>
      <c r="D26" s="151">
        <v>2024</v>
      </c>
      <c r="E26" s="151" t="s">
        <v>701</v>
      </c>
      <c r="F26" s="151" t="s">
        <v>793</v>
      </c>
      <c r="G26" s="151">
        <v>80</v>
      </c>
      <c r="H26" s="151">
        <f t="shared" si="0"/>
        <v>72.2</v>
      </c>
      <c r="I26" s="151">
        <v>70</v>
      </c>
      <c r="J26" s="151">
        <v>60</v>
      </c>
      <c r="K26" s="151">
        <f t="shared" si="1"/>
        <v>72.54</v>
      </c>
      <c r="L26" s="151">
        <v>2.22</v>
      </c>
      <c r="M26" s="151">
        <v>1</v>
      </c>
      <c r="N26" s="151">
        <v>42</v>
      </c>
      <c r="O26" s="151">
        <f t="shared" si="2"/>
        <v>37</v>
      </c>
      <c r="P26" s="154">
        <f t="shared" si="3"/>
        <v>0.880952380952381</v>
      </c>
      <c r="Q26" s="151">
        <f t="shared" si="4"/>
        <v>38</v>
      </c>
      <c r="R26" s="165">
        <f t="shared" si="5"/>
        <v>0.904761904761905</v>
      </c>
    </row>
    <row r="27" s="166" customFormat="1" spans="1:18">
      <c r="A27" s="151">
        <v>26</v>
      </c>
      <c r="B27" s="163" t="s">
        <v>842</v>
      </c>
      <c r="C27" s="151" t="s">
        <v>843</v>
      </c>
      <c r="D27" s="151">
        <v>2024</v>
      </c>
      <c r="E27" s="151" t="s">
        <v>701</v>
      </c>
      <c r="F27" s="151" t="s">
        <v>793</v>
      </c>
      <c r="G27" s="151">
        <v>87</v>
      </c>
      <c r="H27" s="151">
        <f t="shared" si="0"/>
        <v>74.2</v>
      </c>
      <c r="I27" s="151">
        <v>71</v>
      </c>
      <c r="J27" s="151">
        <v>60.5</v>
      </c>
      <c r="K27" s="151">
        <f t="shared" si="1"/>
        <v>75.115</v>
      </c>
      <c r="L27" s="151">
        <v>2.42</v>
      </c>
      <c r="M27" s="151">
        <v>1</v>
      </c>
      <c r="N27" s="151">
        <v>42</v>
      </c>
      <c r="O27" s="151">
        <f t="shared" si="2"/>
        <v>31</v>
      </c>
      <c r="P27" s="154">
        <f t="shared" si="3"/>
        <v>0.738095238095238</v>
      </c>
      <c r="Q27" s="151">
        <f t="shared" si="4"/>
        <v>30</v>
      </c>
      <c r="R27" s="165">
        <f t="shared" si="5"/>
        <v>0.714285714285714</v>
      </c>
    </row>
    <row r="28" s="166" customFormat="1" spans="1:18">
      <c r="A28" s="151">
        <v>27</v>
      </c>
      <c r="B28" s="163" t="s">
        <v>844</v>
      </c>
      <c r="C28" s="151" t="s">
        <v>845</v>
      </c>
      <c r="D28" s="151">
        <v>2024</v>
      </c>
      <c r="E28" s="151" t="s">
        <v>701</v>
      </c>
      <c r="F28" s="151" t="s">
        <v>793</v>
      </c>
      <c r="G28" s="151">
        <v>80</v>
      </c>
      <c r="H28" s="151">
        <f t="shared" si="0"/>
        <v>61.8</v>
      </c>
      <c r="I28" s="151">
        <v>70</v>
      </c>
      <c r="J28" s="151">
        <v>60</v>
      </c>
      <c r="K28" s="151">
        <f t="shared" si="1"/>
        <v>65.26</v>
      </c>
      <c r="L28" s="151">
        <v>1.18</v>
      </c>
      <c r="M28" s="151">
        <v>10</v>
      </c>
      <c r="N28" s="151">
        <v>42</v>
      </c>
      <c r="O28" s="151">
        <f t="shared" si="2"/>
        <v>42</v>
      </c>
      <c r="P28" s="154">
        <f t="shared" si="3"/>
        <v>1</v>
      </c>
      <c r="Q28" s="151">
        <f t="shared" si="4"/>
        <v>42</v>
      </c>
      <c r="R28" s="165">
        <f t="shared" si="5"/>
        <v>1</v>
      </c>
    </row>
    <row r="29" s="166" customFormat="1" spans="1:18">
      <c r="A29" s="151">
        <v>28</v>
      </c>
      <c r="B29" s="163" t="s">
        <v>846</v>
      </c>
      <c r="C29" s="151" t="s">
        <v>847</v>
      </c>
      <c r="D29" s="151">
        <v>2024</v>
      </c>
      <c r="E29" s="151" t="s">
        <v>701</v>
      </c>
      <c r="F29" s="151" t="s">
        <v>793</v>
      </c>
      <c r="G29" s="151">
        <v>87</v>
      </c>
      <c r="H29" s="151">
        <f t="shared" si="0"/>
        <v>87</v>
      </c>
      <c r="I29" s="151">
        <v>74</v>
      </c>
      <c r="J29" s="151">
        <v>65</v>
      </c>
      <c r="K29" s="151">
        <f t="shared" si="1"/>
        <v>84.6</v>
      </c>
      <c r="L29" s="151">
        <v>3.7</v>
      </c>
      <c r="M29" s="151">
        <v>0</v>
      </c>
      <c r="N29" s="151">
        <v>42</v>
      </c>
      <c r="O29" s="151">
        <f t="shared" si="2"/>
        <v>1</v>
      </c>
      <c r="P29" s="154">
        <f t="shared" si="3"/>
        <v>0.0238095238095238</v>
      </c>
      <c r="Q29" s="151">
        <f t="shared" si="4"/>
        <v>3</v>
      </c>
      <c r="R29" s="165">
        <f t="shared" si="5"/>
        <v>0.0714285714285714</v>
      </c>
    </row>
    <row r="30" s="166" customFormat="1" spans="1:18">
      <c r="A30" s="151">
        <v>29</v>
      </c>
      <c r="B30" s="163" t="s">
        <v>848</v>
      </c>
      <c r="C30" s="151" t="s">
        <v>849</v>
      </c>
      <c r="D30" s="151">
        <v>2024</v>
      </c>
      <c r="E30" s="151" t="s">
        <v>701</v>
      </c>
      <c r="F30" s="151" t="s">
        <v>793</v>
      </c>
      <c r="G30" s="151">
        <v>87</v>
      </c>
      <c r="H30" s="151">
        <f t="shared" si="0"/>
        <v>78.1</v>
      </c>
      <c r="I30" s="151">
        <v>71</v>
      </c>
      <c r="J30" s="151">
        <v>60.5</v>
      </c>
      <c r="K30" s="151">
        <f t="shared" si="1"/>
        <v>77.845</v>
      </c>
      <c r="L30" s="151">
        <v>2.81</v>
      </c>
      <c r="M30" s="151">
        <v>1</v>
      </c>
      <c r="N30" s="151">
        <v>42</v>
      </c>
      <c r="O30" s="151">
        <f t="shared" si="2"/>
        <v>23</v>
      </c>
      <c r="P30" s="154">
        <f t="shared" si="3"/>
        <v>0.547619047619048</v>
      </c>
      <c r="Q30" s="151">
        <f t="shared" si="4"/>
        <v>22</v>
      </c>
      <c r="R30" s="165">
        <f t="shared" si="5"/>
        <v>0.523809523809524</v>
      </c>
    </row>
    <row r="31" s="166" customFormat="1" spans="1:18">
      <c r="A31" s="151">
        <v>30</v>
      </c>
      <c r="B31" s="163" t="s">
        <v>850</v>
      </c>
      <c r="C31" s="151" t="s">
        <v>851</v>
      </c>
      <c r="D31" s="151">
        <v>2024</v>
      </c>
      <c r="E31" s="151" t="s">
        <v>701</v>
      </c>
      <c r="F31" s="151" t="s">
        <v>793</v>
      </c>
      <c r="G31" s="151">
        <v>100</v>
      </c>
      <c r="H31" s="151">
        <f t="shared" si="0"/>
        <v>86.3</v>
      </c>
      <c r="I31" s="151">
        <v>73</v>
      </c>
      <c r="J31" s="151">
        <v>61</v>
      </c>
      <c r="K31" s="151">
        <f t="shared" si="1"/>
        <v>85.76</v>
      </c>
      <c r="L31" s="151">
        <v>3.63</v>
      </c>
      <c r="M31" s="151">
        <v>0</v>
      </c>
      <c r="N31" s="151">
        <v>42</v>
      </c>
      <c r="O31" s="151">
        <f t="shared" si="2"/>
        <v>3</v>
      </c>
      <c r="P31" s="154">
        <f t="shared" si="3"/>
        <v>0.0714285714285714</v>
      </c>
      <c r="Q31" s="151">
        <f t="shared" si="4"/>
        <v>1</v>
      </c>
      <c r="R31" s="165">
        <f t="shared" si="5"/>
        <v>0.0238095238095238</v>
      </c>
    </row>
    <row r="32" s="166" customFormat="1" spans="1:18">
      <c r="A32" s="151">
        <v>31</v>
      </c>
      <c r="B32" s="163" t="s">
        <v>852</v>
      </c>
      <c r="C32" s="151" t="s">
        <v>853</v>
      </c>
      <c r="D32" s="151">
        <v>2024</v>
      </c>
      <c r="E32" s="151" t="s">
        <v>701</v>
      </c>
      <c r="F32" s="151" t="s">
        <v>793</v>
      </c>
      <c r="G32" s="151">
        <v>91</v>
      </c>
      <c r="H32" s="151">
        <f t="shared" si="0"/>
        <v>80.6</v>
      </c>
      <c r="I32" s="151">
        <v>71</v>
      </c>
      <c r="J32" s="151">
        <v>69</v>
      </c>
      <c r="K32" s="151">
        <f t="shared" si="1"/>
        <v>80.62</v>
      </c>
      <c r="L32" s="151">
        <v>3.06</v>
      </c>
      <c r="M32" s="151">
        <v>0</v>
      </c>
      <c r="N32" s="151">
        <v>42</v>
      </c>
      <c r="O32" s="151">
        <f t="shared" si="2"/>
        <v>14</v>
      </c>
      <c r="P32" s="154">
        <f t="shared" si="3"/>
        <v>0.333333333333333</v>
      </c>
      <c r="Q32" s="151">
        <f t="shared" si="4"/>
        <v>14</v>
      </c>
      <c r="R32" s="165">
        <f t="shared" si="5"/>
        <v>0.333333333333333</v>
      </c>
    </row>
    <row r="33" s="166" customFormat="1" spans="1:18">
      <c r="A33" s="151">
        <v>32</v>
      </c>
      <c r="B33" s="163" t="s">
        <v>854</v>
      </c>
      <c r="C33" s="151" t="s">
        <v>855</v>
      </c>
      <c r="D33" s="151">
        <v>2024</v>
      </c>
      <c r="E33" s="151" t="s">
        <v>701</v>
      </c>
      <c r="F33" s="151" t="s">
        <v>793</v>
      </c>
      <c r="G33" s="151">
        <v>80</v>
      </c>
      <c r="H33" s="151">
        <f t="shared" si="0"/>
        <v>73.5</v>
      </c>
      <c r="I33" s="151">
        <v>70</v>
      </c>
      <c r="J33" s="151">
        <v>60</v>
      </c>
      <c r="K33" s="151">
        <f t="shared" si="1"/>
        <v>73.45</v>
      </c>
      <c r="L33" s="151">
        <v>2.35</v>
      </c>
      <c r="M33" s="151">
        <v>1</v>
      </c>
      <c r="N33" s="151">
        <v>42</v>
      </c>
      <c r="O33" s="151">
        <f t="shared" si="2"/>
        <v>34</v>
      </c>
      <c r="P33" s="154">
        <f t="shared" si="3"/>
        <v>0.80952380952381</v>
      </c>
      <c r="Q33" s="151">
        <f t="shared" si="4"/>
        <v>36</v>
      </c>
      <c r="R33" s="165">
        <f t="shared" si="5"/>
        <v>0.857142857142857</v>
      </c>
    </row>
    <row r="34" s="166" customFormat="1" spans="1:18">
      <c r="A34" s="151">
        <v>33</v>
      </c>
      <c r="B34" s="163" t="s">
        <v>856</v>
      </c>
      <c r="C34" s="151" t="s">
        <v>857</v>
      </c>
      <c r="D34" s="151">
        <v>2024</v>
      </c>
      <c r="E34" s="151" t="s">
        <v>701</v>
      </c>
      <c r="F34" s="151" t="s">
        <v>793</v>
      </c>
      <c r="G34" s="151">
        <v>96</v>
      </c>
      <c r="H34" s="151">
        <f t="shared" si="0"/>
        <v>79.5</v>
      </c>
      <c r="I34" s="151">
        <v>92</v>
      </c>
      <c r="J34" s="151">
        <v>64.5</v>
      </c>
      <c r="K34" s="151">
        <f t="shared" si="1"/>
        <v>82.475</v>
      </c>
      <c r="L34" s="151">
        <v>2.95</v>
      </c>
      <c r="M34" s="151">
        <v>1</v>
      </c>
      <c r="N34" s="151">
        <v>42</v>
      </c>
      <c r="O34" s="151">
        <f t="shared" si="2"/>
        <v>18</v>
      </c>
      <c r="P34" s="154">
        <f t="shared" si="3"/>
        <v>0.428571428571429</v>
      </c>
      <c r="Q34" s="151">
        <f t="shared" si="4"/>
        <v>9</v>
      </c>
      <c r="R34" s="165">
        <f t="shared" si="5"/>
        <v>0.214285714285714</v>
      </c>
    </row>
    <row r="35" s="166" customFormat="1" spans="1:18">
      <c r="A35" s="151">
        <v>34</v>
      </c>
      <c r="B35" s="163" t="s">
        <v>858</v>
      </c>
      <c r="C35" s="151" t="s">
        <v>859</v>
      </c>
      <c r="D35" s="151">
        <v>2024</v>
      </c>
      <c r="E35" s="151" t="s">
        <v>701</v>
      </c>
      <c r="F35" s="151" t="s">
        <v>793</v>
      </c>
      <c r="G35" s="151">
        <v>89</v>
      </c>
      <c r="H35" s="151">
        <f t="shared" si="0"/>
        <v>76.3</v>
      </c>
      <c r="I35" s="151">
        <v>80</v>
      </c>
      <c r="J35" s="151">
        <v>60.5</v>
      </c>
      <c r="K35" s="151">
        <f t="shared" si="1"/>
        <v>77.785</v>
      </c>
      <c r="L35" s="151">
        <v>2.63</v>
      </c>
      <c r="M35" s="151">
        <v>0</v>
      </c>
      <c r="N35" s="151">
        <v>42</v>
      </c>
      <c r="O35" s="151">
        <f t="shared" si="2"/>
        <v>27</v>
      </c>
      <c r="P35" s="154">
        <f t="shared" si="3"/>
        <v>0.642857142857143</v>
      </c>
      <c r="Q35" s="151">
        <f t="shared" si="4"/>
        <v>23</v>
      </c>
      <c r="R35" s="165">
        <f t="shared" si="5"/>
        <v>0.547619047619048</v>
      </c>
    </row>
    <row r="36" s="166" customFormat="1" spans="1:18">
      <c r="A36" s="151">
        <v>35</v>
      </c>
      <c r="B36" s="163" t="s">
        <v>860</v>
      </c>
      <c r="C36" s="151" t="s">
        <v>861</v>
      </c>
      <c r="D36" s="151">
        <v>2024</v>
      </c>
      <c r="E36" s="151" t="s">
        <v>701</v>
      </c>
      <c r="F36" s="151" t="s">
        <v>793</v>
      </c>
      <c r="G36" s="151">
        <v>88</v>
      </c>
      <c r="H36" s="151">
        <f t="shared" si="0"/>
        <v>86.3</v>
      </c>
      <c r="I36" s="151">
        <v>71</v>
      </c>
      <c r="J36" s="151">
        <v>61</v>
      </c>
      <c r="K36" s="151">
        <f t="shared" si="1"/>
        <v>83.76</v>
      </c>
      <c r="L36" s="151">
        <v>3.63</v>
      </c>
      <c r="M36" s="151">
        <v>0</v>
      </c>
      <c r="N36" s="151">
        <v>42</v>
      </c>
      <c r="O36" s="151">
        <f t="shared" si="2"/>
        <v>3</v>
      </c>
      <c r="P36" s="154">
        <f t="shared" si="3"/>
        <v>0.0714285714285714</v>
      </c>
      <c r="Q36" s="151">
        <f t="shared" si="4"/>
        <v>6</v>
      </c>
      <c r="R36" s="165">
        <f t="shared" si="5"/>
        <v>0.142857142857143</v>
      </c>
    </row>
    <row r="37" s="166" customFormat="1" spans="1:18">
      <c r="A37" s="151">
        <v>36</v>
      </c>
      <c r="B37" s="163" t="s">
        <v>862</v>
      </c>
      <c r="C37" s="151" t="s">
        <v>863</v>
      </c>
      <c r="D37" s="151">
        <v>2024</v>
      </c>
      <c r="E37" s="151" t="s">
        <v>701</v>
      </c>
      <c r="F37" s="151" t="s">
        <v>793</v>
      </c>
      <c r="G37" s="151">
        <v>87</v>
      </c>
      <c r="H37" s="151">
        <f t="shared" si="0"/>
        <v>83.9</v>
      </c>
      <c r="I37" s="151">
        <v>82</v>
      </c>
      <c r="J37" s="151">
        <v>69.5</v>
      </c>
      <c r="K37" s="151">
        <f t="shared" si="1"/>
        <v>83.455</v>
      </c>
      <c r="L37" s="151">
        <v>3.39</v>
      </c>
      <c r="M37" s="151">
        <v>0</v>
      </c>
      <c r="N37" s="151">
        <v>42</v>
      </c>
      <c r="O37" s="151">
        <f t="shared" si="2"/>
        <v>10</v>
      </c>
      <c r="P37" s="154">
        <f t="shared" si="3"/>
        <v>0.238095238095238</v>
      </c>
      <c r="Q37" s="151">
        <f t="shared" si="4"/>
        <v>8</v>
      </c>
      <c r="R37" s="165">
        <f t="shared" si="5"/>
        <v>0.19047619047619</v>
      </c>
    </row>
    <row r="38" s="166" customFormat="1" spans="1:18">
      <c r="A38" s="151">
        <v>37</v>
      </c>
      <c r="B38" s="163" t="s">
        <v>864</v>
      </c>
      <c r="C38" s="151" t="s">
        <v>865</v>
      </c>
      <c r="D38" s="151">
        <v>2024</v>
      </c>
      <c r="E38" s="151" t="s">
        <v>701</v>
      </c>
      <c r="F38" s="151" t="s">
        <v>793</v>
      </c>
      <c r="G38" s="151">
        <v>91</v>
      </c>
      <c r="H38" s="151">
        <f t="shared" si="0"/>
        <v>75.3</v>
      </c>
      <c r="I38" s="151">
        <v>75.5</v>
      </c>
      <c r="J38" s="151">
        <v>60.5</v>
      </c>
      <c r="K38" s="151">
        <f t="shared" si="1"/>
        <v>76.935</v>
      </c>
      <c r="L38" s="151">
        <v>2.53</v>
      </c>
      <c r="M38" s="151">
        <v>0</v>
      </c>
      <c r="N38" s="151">
        <v>42</v>
      </c>
      <c r="O38" s="151">
        <f t="shared" si="2"/>
        <v>29</v>
      </c>
      <c r="P38" s="154">
        <f t="shared" si="3"/>
        <v>0.69047619047619</v>
      </c>
      <c r="Q38" s="151">
        <f t="shared" si="4"/>
        <v>28</v>
      </c>
      <c r="R38" s="165">
        <f t="shared" si="5"/>
        <v>0.666666666666667</v>
      </c>
    </row>
    <row r="39" s="166" customFormat="1" spans="1:18">
      <c r="A39" s="151">
        <v>38</v>
      </c>
      <c r="B39" s="163" t="s">
        <v>866</v>
      </c>
      <c r="C39" s="151" t="s">
        <v>867</v>
      </c>
      <c r="D39" s="151">
        <v>2024</v>
      </c>
      <c r="E39" s="151" t="s">
        <v>701</v>
      </c>
      <c r="F39" s="151" t="s">
        <v>793</v>
      </c>
      <c r="G39" s="151">
        <v>82</v>
      </c>
      <c r="H39" s="151">
        <f t="shared" si="0"/>
        <v>74.9</v>
      </c>
      <c r="I39" s="151">
        <v>71</v>
      </c>
      <c r="J39" s="151">
        <v>61</v>
      </c>
      <c r="K39" s="151">
        <f t="shared" si="1"/>
        <v>74.88</v>
      </c>
      <c r="L39" s="151">
        <v>2.49</v>
      </c>
      <c r="M39" s="151">
        <v>0</v>
      </c>
      <c r="N39" s="151">
        <v>42</v>
      </c>
      <c r="O39" s="151">
        <f t="shared" si="2"/>
        <v>30</v>
      </c>
      <c r="P39" s="154">
        <f t="shared" si="3"/>
        <v>0.714285714285714</v>
      </c>
      <c r="Q39" s="151">
        <f t="shared" si="4"/>
        <v>31</v>
      </c>
      <c r="R39" s="165">
        <f t="shared" si="5"/>
        <v>0.738095238095238</v>
      </c>
    </row>
    <row r="40" s="166" customFormat="1" spans="1:18">
      <c r="A40" s="151">
        <v>39</v>
      </c>
      <c r="B40" s="163" t="s">
        <v>868</v>
      </c>
      <c r="C40" s="151" t="s">
        <v>869</v>
      </c>
      <c r="D40" s="151">
        <v>2024</v>
      </c>
      <c r="E40" s="151" t="s">
        <v>701</v>
      </c>
      <c r="F40" s="151" t="s">
        <v>793</v>
      </c>
      <c r="G40" s="151">
        <v>91</v>
      </c>
      <c r="H40" s="151">
        <f t="shared" si="0"/>
        <v>72.2</v>
      </c>
      <c r="I40" s="151">
        <v>71.5</v>
      </c>
      <c r="J40" s="151">
        <v>60</v>
      </c>
      <c r="K40" s="151">
        <f t="shared" si="1"/>
        <v>74.34</v>
      </c>
      <c r="L40" s="151">
        <v>2.22</v>
      </c>
      <c r="M40" s="151">
        <v>1</v>
      </c>
      <c r="N40" s="151">
        <v>42</v>
      </c>
      <c r="O40" s="151">
        <f t="shared" si="2"/>
        <v>37</v>
      </c>
      <c r="P40" s="154">
        <f t="shared" si="3"/>
        <v>0.880952380952381</v>
      </c>
      <c r="Q40" s="151">
        <f t="shared" si="4"/>
        <v>33</v>
      </c>
      <c r="R40" s="165">
        <f t="shared" si="5"/>
        <v>0.785714285714286</v>
      </c>
    </row>
    <row r="41" s="166" customFormat="1" spans="1:18">
      <c r="A41" s="151">
        <v>40</v>
      </c>
      <c r="B41" s="163" t="s">
        <v>870</v>
      </c>
      <c r="C41" s="151" t="s">
        <v>871</v>
      </c>
      <c r="D41" s="151">
        <v>2024</v>
      </c>
      <c r="E41" s="151" t="s">
        <v>701</v>
      </c>
      <c r="F41" s="151" t="s">
        <v>793</v>
      </c>
      <c r="G41" s="151">
        <v>81</v>
      </c>
      <c r="H41" s="151">
        <f t="shared" si="0"/>
        <v>76.2</v>
      </c>
      <c r="I41" s="151">
        <v>71</v>
      </c>
      <c r="J41" s="151">
        <v>61.5</v>
      </c>
      <c r="K41" s="151">
        <f t="shared" si="1"/>
        <v>75.665</v>
      </c>
      <c r="L41" s="151">
        <v>2.62</v>
      </c>
      <c r="M41" s="151">
        <v>0</v>
      </c>
      <c r="N41" s="151">
        <v>42</v>
      </c>
      <c r="O41" s="151">
        <f t="shared" si="2"/>
        <v>28</v>
      </c>
      <c r="P41" s="154">
        <f t="shared" si="3"/>
        <v>0.666666666666667</v>
      </c>
      <c r="Q41" s="151">
        <f t="shared" si="4"/>
        <v>29</v>
      </c>
      <c r="R41" s="165">
        <f t="shared" si="5"/>
        <v>0.69047619047619</v>
      </c>
    </row>
    <row r="42" s="166" customFormat="1" spans="1:18">
      <c r="A42" s="151">
        <v>41</v>
      </c>
      <c r="B42" s="163" t="s">
        <v>872</v>
      </c>
      <c r="C42" s="151" t="s">
        <v>873</v>
      </c>
      <c r="D42" s="151">
        <v>2024</v>
      </c>
      <c r="E42" s="151" t="s">
        <v>701</v>
      </c>
      <c r="F42" s="151" t="s">
        <v>793</v>
      </c>
      <c r="G42" s="151">
        <v>89</v>
      </c>
      <c r="H42" s="151">
        <f t="shared" si="0"/>
        <v>82.6</v>
      </c>
      <c r="I42" s="151">
        <v>72</v>
      </c>
      <c r="J42" s="151">
        <v>62.5</v>
      </c>
      <c r="K42" s="151">
        <f t="shared" si="1"/>
        <v>81.495</v>
      </c>
      <c r="L42" s="151">
        <v>3.26</v>
      </c>
      <c r="M42" s="151">
        <v>0</v>
      </c>
      <c r="N42" s="151">
        <v>42</v>
      </c>
      <c r="O42" s="151">
        <f t="shared" si="2"/>
        <v>12</v>
      </c>
      <c r="P42" s="154">
        <f t="shared" si="3"/>
        <v>0.285714285714286</v>
      </c>
      <c r="Q42" s="151">
        <f t="shared" si="4"/>
        <v>13</v>
      </c>
      <c r="R42" s="165">
        <f t="shared" si="5"/>
        <v>0.30952380952381</v>
      </c>
    </row>
    <row r="43" s="166" customFormat="1" spans="1:18">
      <c r="A43" s="151">
        <v>42</v>
      </c>
      <c r="B43" s="163" t="s">
        <v>874</v>
      </c>
      <c r="C43" s="151" t="s">
        <v>875</v>
      </c>
      <c r="D43" s="151">
        <v>2024</v>
      </c>
      <c r="E43" s="151" t="s">
        <v>701</v>
      </c>
      <c r="F43" s="151" t="s">
        <v>793</v>
      </c>
      <c r="G43" s="151">
        <v>80</v>
      </c>
      <c r="H43" s="151">
        <f t="shared" si="0"/>
        <v>72.3</v>
      </c>
      <c r="I43" s="151">
        <v>70</v>
      </c>
      <c r="J43" s="151">
        <v>60</v>
      </c>
      <c r="K43" s="151">
        <f t="shared" si="1"/>
        <v>72.61</v>
      </c>
      <c r="L43" s="151">
        <v>2.23</v>
      </c>
      <c r="M43" s="151">
        <v>2</v>
      </c>
      <c r="N43" s="151">
        <v>42</v>
      </c>
      <c r="O43" s="151">
        <f t="shared" si="2"/>
        <v>36</v>
      </c>
      <c r="P43" s="154">
        <f t="shared" si="3"/>
        <v>0.857142857142857</v>
      </c>
      <c r="Q43" s="151">
        <f t="shared" si="4"/>
        <v>37</v>
      </c>
      <c r="R43" s="165">
        <f t="shared" si="5"/>
        <v>0.880952380952381</v>
      </c>
    </row>
  </sheetData>
  <autoFilter xmlns:etc="http://www.wps.cn/officeDocument/2017/etCustomData" ref="A1:R43" etc:filterBottomFollowUsedRange="0">
    <extLst/>
  </autoFilter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2"/>
  <sheetViews>
    <sheetView workbookViewId="0">
      <selection activeCell="A1" sqref="$A1:$XFD1"/>
    </sheetView>
  </sheetViews>
  <sheetFormatPr defaultColWidth="9" defaultRowHeight="14.25"/>
  <cols>
    <col min="1" max="1" width="4.4" customWidth="1"/>
    <col min="2" max="2" width="11.9" style="162" customWidth="1"/>
    <col min="3" max="3" width="7.1" customWidth="1"/>
    <col min="4" max="4" width="5.5" customWidth="1"/>
    <col min="7" max="8" width="7.5" customWidth="1"/>
    <col min="9" max="9" width="7.9" customWidth="1"/>
    <col min="10" max="10" width="8.5" customWidth="1"/>
    <col min="11" max="11" width="7.1" customWidth="1"/>
    <col min="12" max="12" width="8" customWidth="1"/>
    <col min="13" max="13" width="8.4" customWidth="1"/>
    <col min="14" max="14" width="5.2" customWidth="1"/>
    <col min="15" max="15" width="5.1" customWidth="1"/>
    <col min="16" max="16" width="8.1" customWidth="1"/>
    <col min="17" max="17" width="6.6" customWidth="1"/>
    <col min="18" max="18" width="8.2" customWidth="1"/>
  </cols>
  <sheetData>
    <row r="1" s="11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0">
        <v>1</v>
      </c>
      <c r="B2" s="163" t="s">
        <v>876</v>
      </c>
      <c r="C2" s="151" t="s">
        <v>877</v>
      </c>
      <c r="D2" s="151">
        <v>2024</v>
      </c>
      <c r="E2" s="151" t="s">
        <v>878</v>
      </c>
      <c r="F2" s="151" t="s">
        <v>879</v>
      </c>
      <c r="G2" s="151">
        <v>100</v>
      </c>
      <c r="H2" s="151">
        <f t="shared" ref="H2:H52" si="0">L2*10+50</f>
        <v>77</v>
      </c>
      <c r="I2" s="151">
        <v>71.5</v>
      </c>
      <c r="J2" s="151">
        <v>63</v>
      </c>
      <c r="K2" s="151">
        <f t="shared" ref="K2:K52" si="1">G2*15%+H2*70%+I2*10%+J2*5%</f>
        <v>79.2</v>
      </c>
      <c r="L2" s="151">
        <v>2.7</v>
      </c>
      <c r="M2" s="151">
        <v>0</v>
      </c>
      <c r="N2" s="151">
        <v>51</v>
      </c>
      <c r="O2" s="151">
        <f t="shared" ref="O2:O52" si="2">RANK(L2,$L$2:$L$52)</f>
        <v>17</v>
      </c>
      <c r="P2" s="154">
        <f t="shared" ref="P2:P52" si="3">O2/N2</f>
        <v>0.333333333333333</v>
      </c>
      <c r="Q2" s="151">
        <f t="shared" ref="Q2:Q52" si="4">RANK(K2,$K$2:$K$52)</f>
        <v>8</v>
      </c>
      <c r="R2" s="165">
        <f t="shared" ref="R2:R52" si="5">Q2/N2</f>
        <v>0.156862745098039</v>
      </c>
    </row>
    <row r="3" spans="1:18">
      <c r="A3" s="150">
        <v>2</v>
      </c>
      <c r="B3" s="163" t="s">
        <v>880</v>
      </c>
      <c r="C3" s="151" t="s">
        <v>881</v>
      </c>
      <c r="D3" s="151">
        <v>2024</v>
      </c>
      <c r="E3" s="151" t="s">
        <v>878</v>
      </c>
      <c r="F3" s="151" t="s">
        <v>879</v>
      </c>
      <c r="G3" s="151">
        <v>80</v>
      </c>
      <c r="H3" s="151">
        <f t="shared" si="0"/>
        <v>73.1</v>
      </c>
      <c r="I3" s="151">
        <v>70</v>
      </c>
      <c r="J3" s="151">
        <v>60</v>
      </c>
      <c r="K3" s="151">
        <f t="shared" si="1"/>
        <v>73.17</v>
      </c>
      <c r="L3" s="151">
        <v>2.31</v>
      </c>
      <c r="M3" s="151">
        <v>0</v>
      </c>
      <c r="N3" s="151">
        <v>51</v>
      </c>
      <c r="O3" s="151">
        <f t="shared" si="2"/>
        <v>34</v>
      </c>
      <c r="P3" s="154">
        <f t="shared" si="3"/>
        <v>0.666666666666667</v>
      </c>
      <c r="Q3" s="151">
        <f t="shared" si="4"/>
        <v>36</v>
      </c>
      <c r="R3" s="165">
        <f t="shared" si="5"/>
        <v>0.705882352941177</v>
      </c>
    </row>
    <row r="4" spans="1:18">
      <c r="A4" s="150">
        <v>3</v>
      </c>
      <c r="B4" s="163" t="s">
        <v>882</v>
      </c>
      <c r="C4" s="151" t="s">
        <v>883</v>
      </c>
      <c r="D4" s="151">
        <v>2024</v>
      </c>
      <c r="E4" s="151" t="s">
        <v>878</v>
      </c>
      <c r="F4" s="151" t="s">
        <v>879</v>
      </c>
      <c r="G4" s="151">
        <v>80</v>
      </c>
      <c r="H4" s="151">
        <f t="shared" si="0"/>
        <v>73.2</v>
      </c>
      <c r="I4" s="151">
        <v>70</v>
      </c>
      <c r="J4" s="151">
        <v>60</v>
      </c>
      <c r="K4" s="151">
        <f t="shared" si="1"/>
        <v>73.24</v>
      </c>
      <c r="L4" s="151">
        <v>2.32</v>
      </c>
      <c r="M4" s="151">
        <v>0</v>
      </c>
      <c r="N4" s="151">
        <v>51</v>
      </c>
      <c r="O4" s="151">
        <f t="shared" si="2"/>
        <v>33</v>
      </c>
      <c r="P4" s="154">
        <f t="shared" si="3"/>
        <v>0.647058823529412</v>
      </c>
      <c r="Q4" s="151">
        <f t="shared" si="4"/>
        <v>35</v>
      </c>
      <c r="R4" s="165">
        <f t="shared" si="5"/>
        <v>0.686274509803922</v>
      </c>
    </row>
    <row r="5" spans="1:18">
      <c r="A5" s="150">
        <v>4</v>
      </c>
      <c r="B5" s="163" t="s">
        <v>884</v>
      </c>
      <c r="C5" s="151" t="s">
        <v>885</v>
      </c>
      <c r="D5" s="151">
        <v>2024</v>
      </c>
      <c r="E5" s="151" t="s">
        <v>878</v>
      </c>
      <c r="F5" s="151" t="s">
        <v>879</v>
      </c>
      <c r="G5" s="151">
        <v>90</v>
      </c>
      <c r="H5" s="151">
        <f t="shared" si="0"/>
        <v>74.9</v>
      </c>
      <c r="I5" s="151">
        <v>71</v>
      </c>
      <c r="J5" s="151">
        <v>64.5</v>
      </c>
      <c r="K5" s="151">
        <f t="shared" si="1"/>
        <v>76.255</v>
      </c>
      <c r="L5" s="151">
        <v>2.49</v>
      </c>
      <c r="M5" s="151">
        <v>0</v>
      </c>
      <c r="N5" s="151">
        <v>51</v>
      </c>
      <c r="O5" s="151">
        <f t="shared" si="2"/>
        <v>26</v>
      </c>
      <c r="P5" s="154">
        <f t="shared" si="3"/>
        <v>0.509803921568627</v>
      </c>
      <c r="Q5" s="151">
        <f t="shared" si="4"/>
        <v>21</v>
      </c>
      <c r="R5" s="165">
        <f t="shared" si="5"/>
        <v>0.411764705882353</v>
      </c>
    </row>
    <row r="6" spans="1:18">
      <c r="A6" s="150">
        <v>5</v>
      </c>
      <c r="B6" s="163" t="s">
        <v>886</v>
      </c>
      <c r="C6" s="151" t="s">
        <v>887</v>
      </c>
      <c r="D6" s="151">
        <v>2024</v>
      </c>
      <c r="E6" s="151" t="s">
        <v>878</v>
      </c>
      <c r="F6" s="151" t="s">
        <v>879</v>
      </c>
      <c r="G6" s="151">
        <v>83</v>
      </c>
      <c r="H6" s="151">
        <f t="shared" si="0"/>
        <v>77.2</v>
      </c>
      <c r="I6" s="151">
        <v>72.5</v>
      </c>
      <c r="J6" s="151">
        <v>60</v>
      </c>
      <c r="K6" s="151">
        <f t="shared" si="1"/>
        <v>76.74</v>
      </c>
      <c r="L6" s="151">
        <v>2.72</v>
      </c>
      <c r="M6" s="151">
        <v>1</v>
      </c>
      <c r="N6" s="151">
        <v>51</v>
      </c>
      <c r="O6" s="151">
        <f t="shared" si="2"/>
        <v>15</v>
      </c>
      <c r="P6" s="154">
        <f t="shared" si="3"/>
        <v>0.294117647058824</v>
      </c>
      <c r="Q6" s="151">
        <f t="shared" si="4"/>
        <v>20</v>
      </c>
      <c r="R6" s="165">
        <f t="shared" si="5"/>
        <v>0.392156862745098</v>
      </c>
    </row>
    <row r="7" spans="1:18">
      <c r="A7" s="150">
        <v>6</v>
      </c>
      <c r="B7" s="163" t="s">
        <v>888</v>
      </c>
      <c r="C7" s="151" t="s">
        <v>889</v>
      </c>
      <c r="D7" s="151">
        <v>2024</v>
      </c>
      <c r="E7" s="151" t="s">
        <v>878</v>
      </c>
      <c r="F7" s="151" t="s">
        <v>879</v>
      </c>
      <c r="G7" s="151">
        <v>84</v>
      </c>
      <c r="H7" s="151">
        <f t="shared" si="0"/>
        <v>74.4</v>
      </c>
      <c r="I7" s="151">
        <v>70</v>
      </c>
      <c r="J7" s="151">
        <v>62</v>
      </c>
      <c r="K7" s="151">
        <f t="shared" si="1"/>
        <v>74.78</v>
      </c>
      <c r="L7" s="151">
        <v>2.44</v>
      </c>
      <c r="M7" s="151">
        <v>2</v>
      </c>
      <c r="N7" s="151">
        <v>51</v>
      </c>
      <c r="O7" s="151">
        <f t="shared" si="2"/>
        <v>28</v>
      </c>
      <c r="P7" s="154">
        <f t="shared" si="3"/>
        <v>0.549019607843137</v>
      </c>
      <c r="Q7" s="151">
        <f t="shared" si="4"/>
        <v>29</v>
      </c>
      <c r="R7" s="165">
        <f t="shared" si="5"/>
        <v>0.568627450980392</v>
      </c>
    </row>
    <row r="8" spans="1:18">
      <c r="A8" s="150">
        <v>7</v>
      </c>
      <c r="B8" s="163" t="s">
        <v>890</v>
      </c>
      <c r="C8" s="151" t="s">
        <v>891</v>
      </c>
      <c r="D8" s="151">
        <v>2024</v>
      </c>
      <c r="E8" s="151" t="s">
        <v>878</v>
      </c>
      <c r="F8" s="151" t="s">
        <v>879</v>
      </c>
      <c r="G8" s="151">
        <v>100</v>
      </c>
      <c r="H8" s="151">
        <f t="shared" si="0"/>
        <v>80.9</v>
      </c>
      <c r="I8" s="151">
        <v>85.5</v>
      </c>
      <c r="J8" s="151">
        <v>64</v>
      </c>
      <c r="K8" s="151">
        <f t="shared" si="1"/>
        <v>83.38</v>
      </c>
      <c r="L8" s="151">
        <v>3.09</v>
      </c>
      <c r="M8" s="151">
        <v>0</v>
      </c>
      <c r="N8" s="151">
        <v>51</v>
      </c>
      <c r="O8" s="151">
        <f t="shared" si="2"/>
        <v>5</v>
      </c>
      <c r="P8" s="154">
        <f t="shared" si="3"/>
        <v>0.0980392156862745</v>
      </c>
      <c r="Q8" s="151">
        <f t="shared" si="4"/>
        <v>3</v>
      </c>
      <c r="R8" s="165">
        <f t="shared" si="5"/>
        <v>0.0588235294117647</v>
      </c>
    </row>
    <row r="9" spans="1:18">
      <c r="A9" s="150">
        <v>8</v>
      </c>
      <c r="B9" s="163" t="s">
        <v>892</v>
      </c>
      <c r="C9" s="151" t="s">
        <v>893</v>
      </c>
      <c r="D9" s="151">
        <v>2024</v>
      </c>
      <c r="E9" s="151" t="s">
        <v>878</v>
      </c>
      <c r="F9" s="151" t="s">
        <v>879</v>
      </c>
      <c r="G9" s="151">
        <v>97</v>
      </c>
      <c r="H9" s="151">
        <f t="shared" si="0"/>
        <v>77.1</v>
      </c>
      <c r="I9" s="151">
        <v>71.5</v>
      </c>
      <c r="J9" s="151">
        <v>67</v>
      </c>
      <c r="K9" s="151">
        <f t="shared" si="1"/>
        <v>79.02</v>
      </c>
      <c r="L9" s="151">
        <v>2.71</v>
      </c>
      <c r="M9" s="151">
        <v>2</v>
      </c>
      <c r="N9" s="151">
        <v>51</v>
      </c>
      <c r="O9" s="151">
        <f t="shared" si="2"/>
        <v>16</v>
      </c>
      <c r="P9" s="154">
        <f t="shared" si="3"/>
        <v>0.313725490196078</v>
      </c>
      <c r="Q9" s="151">
        <f t="shared" si="4"/>
        <v>10</v>
      </c>
      <c r="R9" s="165">
        <f t="shared" si="5"/>
        <v>0.196078431372549</v>
      </c>
    </row>
    <row r="10" spans="1:18">
      <c r="A10" s="150">
        <v>9</v>
      </c>
      <c r="B10" s="163" t="s">
        <v>894</v>
      </c>
      <c r="C10" s="151" t="s">
        <v>895</v>
      </c>
      <c r="D10" s="151">
        <v>2024</v>
      </c>
      <c r="E10" s="151" t="s">
        <v>878</v>
      </c>
      <c r="F10" s="151" t="s">
        <v>879</v>
      </c>
      <c r="G10" s="151">
        <v>87</v>
      </c>
      <c r="H10" s="151">
        <f t="shared" si="0"/>
        <v>80.7</v>
      </c>
      <c r="I10" s="151">
        <v>70</v>
      </c>
      <c r="J10" s="151">
        <v>83.5</v>
      </c>
      <c r="K10" s="151">
        <f t="shared" si="1"/>
        <v>80.715</v>
      </c>
      <c r="L10" s="151">
        <v>3.07</v>
      </c>
      <c r="M10" s="151">
        <v>1</v>
      </c>
      <c r="N10" s="151">
        <v>51</v>
      </c>
      <c r="O10" s="151">
        <f t="shared" si="2"/>
        <v>7</v>
      </c>
      <c r="P10" s="154">
        <f t="shared" si="3"/>
        <v>0.137254901960784</v>
      </c>
      <c r="Q10" s="151">
        <f t="shared" si="4"/>
        <v>6</v>
      </c>
      <c r="R10" s="165">
        <f t="shared" si="5"/>
        <v>0.117647058823529</v>
      </c>
    </row>
    <row r="11" spans="1:18">
      <c r="A11" s="150">
        <v>10</v>
      </c>
      <c r="B11" s="163" t="s">
        <v>896</v>
      </c>
      <c r="C11" s="151" t="s">
        <v>897</v>
      </c>
      <c r="D11" s="151">
        <v>2024</v>
      </c>
      <c r="E11" s="151" t="s">
        <v>878</v>
      </c>
      <c r="F11" s="151" t="s">
        <v>879</v>
      </c>
      <c r="G11" s="151">
        <v>98.5</v>
      </c>
      <c r="H11" s="151">
        <f t="shared" si="0"/>
        <v>82.2</v>
      </c>
      <c r="I11" s="151">
        <v>74</v>
      </c>
      <c r="J11" s="151">
        <v>64</v>
      </c>
      <c r="K11" s="151">
        <f t="shared" si="1"/>
        <v>82.915</v>
      </c>
      <c r="L11" s="151">
        <v>3.22</v>
      </c>
      <c r="M11" s="151">
        <v>0</v>
      </c>
      <c r="N11" s="151">
        <v>51</v>
      </c>
      <c r="O11" s="151">
        <f t="shared" si="2"/>
        <v>3</v>
      </c>
      <c r="P11" s="154">
        <f t="shared" si="3"/>
        <v>0.0588235294117647</v>
      </c>
      <c r="Q11" s="151">
        <f t="shared" si="4"/>
        <v>4</v>
      </c>
      <c r="R11" s="165">
        <f t="shared" si="5"/>
        <v>0.0784313725490196</v>
      </c>
    </row>
    <row r="12" spans="1:18">
      <c r="A12" s="150">
        <v>11</v>
      </c>
      <c r="B12" s="163" t="s">
        <v>898</v>
      </c>
      <c r="C12" s="151" t="s">
        <v>899</v>
      </c>
      <c r="D12" s="151">
        <v>2024</v>
      </c>
      <c r="E12" s="151" t="s">
        <v>878</v>
      </c>
      <c r="F12" s="151" t="s">
        <v>879</v>
      </c>
      <c r="G12" s="151">
        <v>89</v>
      </c>
      <c r="H12" s="151">
        <f t="shared" si="0"/>
        <v>76.3</v>
      </c>
      <c r="I12" s="151">
        <v>72</v>
      </c>
      <c r="J12" s="151">
        <v>73.5</v>
      </c>
      <c r="K12" s="151">
        <f t="shared" si="1"/>
        <v>77.635</v>
      </c>
      <c r="L12" s="151">
        <v>2.63</v>
      </c>
      <c r="M12" s="151">
        <v>0</v>
      </c>
      <c r="N12" s="151">
        <v>51</v>
      </c>
      <c r="O12" s="151">
        <f t="shared" si="2"/>
        <v>20</v>
      </c>
      <c r="P12" s="154">
        <f t="shared" si="3"/>
        <v>0.392156862745098</v>
      </c>
      <c r="Q12" s="151">
        <f t="shared" si="4"/>
        <v>16</v>
      </c>
      <c r="R12" s="165">
        <f t="shared" si="5"/>
        <v>0.313725490196078</v>
      </c>
    </row>
    <row r="13" spans="1:18">
      <c r="A13" s="150">
        <v>12</v>
      </c>
      <c r="B13" s="163" t="s">
        <v>900</v>
      </c>
      <c r="C13" s="151" t="s">
        <v>901</v>
      </c>
      <c r="D13" s="151">
        <v>2024</v>
      </c>
      <c r="E13" s="151" t="s">
        <v>878</v>
      </c>
      <c r="F13" s="151" t="s">
        <v>879</v>
      </c>
      <c r="G13" s="151">
        <v>91</v>
      </c>
      <c r="H13" s="151">
        <f t="shared" si="0"/>
        <v>76.5</v>
      </c>
      <c r="I13" s="151">
        <v>71</v>
      </c>
      <c r="J13" s="151">
        <v>68</v>
      </c>
      <c r="K13" s="151">
        <f t="shared" si="1"/>
        <v>77.7</v>
      </c>
      <c r="L13" s="151">
        <v>2.65</v>
      </c>
      <c r="M13" s="151">
        <v>1</v>
      </c>
      <c r="N13" s="151">
        <v>51</v>
      </c>
      <c r="O13" s="151">
        <f t="shared" si="2"/>
        <v>18</v>
      </c>
      <c r="P13" s="154">
        <f t="shared" si="3"/>
        <v>0.352941176470588</v>
      </c>
      <c r="Q13" s="151">
        <f t="shared" si="4"/>
        <v>15</v>
      </c>
      <c r="R13" s="165">
        <f t="shared" si="5"/>
        <v>0.294117647058824</v>
      </c>
    </row>
    <row r="14" spans="1:18">
      <c r="A14" s="150">
        <v>13</v>
      </c>
      <c r="B14" s="163" t="s">
        <v>902</v>
      </c>
      <c r="C14" s="151" t="s">
        <v>903</v>
      </c>
      <c r="D14" s="151">
        <v>2024</v>
      </c>
      <c r="E14" s="151" t="s">
        <v>878</v>
      </c>
      <c r="F14" s="151" t="s">
        <v>879</v>
      </c>
      <c r="G14" s="151">
        <v>80</v>
      </c>
      <c r="H14" s="151">
        <f t="shared" si="0"/>
        <v>79.9</v>
      </c>
      <c r="I14" s="151">
        <v>72</v>
      </c>
      <c r="J14" s="151">
        <v>60.5</v>
      </c>
      <c r="K14" s="151">
        <f t="shared" si="1"/>
        <v>78.155</v>
      </c>
      <c r="L14" s="151">
        <v>2.99</v>
      </c>
      <c r="M14" s="151">
        <v>0</v>
      </c>
      <c r="N14" s="151">
        <v>51</v>
      </c>
      <c r="O14" s="151">
        <f t="shared" si="2"/>
        <v>8</v>
      </c>
      <c r="P14" s="154">
        <f t="shared" si="3"/>
        <v>0.156862745098039</v>
      </c>
      <c r="Q14" s="151">
        <f t="shared" si="4"/>
        <v>14</v>
      </c>
      <c r="R14" s="165">
        <f t="shared" si="5"/>
        <v>0.274509803921569</v>
      </c>
    </row>
    <row r="15" spans="1:18">
      <c r="A15" s="150">
        <v>14</v>
      </c>
      <c r="B15" s="163" t="s">
        <v>904</v>
      </c>
      <c r="C15" s="151" t="s">
        <v>905</v>
      </c>
      <c r="D15" s="151">
        <v>2024</v>
      </c>
      <c r="E15" s="151" t="s">
        <v>878</v>
      </c>
      <c r="F15" s="151" t="s">
        <v>879</v>
      </c>
      <c r="G15" s="151">
        <v>80</v>
      </c>
      <c r="H15" s="151">
        <f t="shared" si="0"/>
        <v>68.7</v>
      </c>
      <c r="I15" s="151">
        <v>70</v>
      </c>
      <c r="J15" s="151">
        <v>60</v>
      </c>
      <c r="K15" s="151">
        <f t="shared" si="1"/>
        <v>70.09</v>
      </c>
      <c r="L15" s="151">
        <v>1.87</v>
      </c>
      <c r="M15" s="151">
        <v>6</v>
      </c>
      <c r="N15" s="151">
        <v>51</v>
      </c>
      <c r="O15" s="151">
        <f t="shared" si="2"/>
        <v>42</v>
      </c>
      <c r="P15" s="154">
        <f t="shared" si="3"/>
        <v>0.823529411764706</v>
      </c>
      <c r="Q15" s="151">
        <f t="shared" si="4"/>
        <v>43</v>
      </c>
      <c r="R15" s="165">
        <f t="shared" si="5"/>
        <v>0.843137254901961</v>
      </c>
    </row>
    <row r="16" spans="1:18">
      <c r="A16" s="150">
        <v>15</v>
      </c>
      <c r="B16" s="163" t="s">
        <v>906</v>
      </c>
      <c r="C16" s="151" t="s">
        <v>907</v>
      </c>
      <c r="D16" s="151">
        <v>2024</v>
      </c>
      <c r="E16" s="151" t="s">
        <v>878</v>
      </c>
      <c r="F16" s="151" t="s">
        <v>879</v>
      </c>
      <c r="G16" s="151">
        <v>100</v>
      </c>
      <c r="H16" s="151">
        <f t="shared" si="0"/>
        <v>81</v>
      </c>
      <c r="I16" s="151">
        <v>71</v>
      </c>
      <c r="J16" s="151">
        <v>77</v>
      </c>
      <c r="K16" s="151">
        <f t="shared" si="1"/>
        <v>82.65</v>
      </c>
      <c r="L16" s="151">
        <v>3.1</v>
      </c>
      <c r="M16" s="151">
        <v>0</v>
      </c>
      <c r="N16" s="151">
        <v>51</v>
      </c>
      <c r="O16" s="151">
        <f t="shared" si="2"/>
        <v>4</v>
      </c>
      <c r="P16" s="154">
        <f t="shared" si="3"/>
        <v>0.0784313725490196</v>
      </c>
      <c r="Q16" s="151">
        <f t="shared" si="4"/>
        <v>5</v>
      </c>
      <c r="R16" s="165">
        <f t="shared" si="5"/>
        <v>0.0980392156862745</v>
      </c>
    </row>
    <row r="17" spans="1:18">
      <c r="A17" s="150">
        <v>16</v>
      </c>
      <c r="B17" s="163" t="s">
        <v>908</v>
      </c>
      <c r="C17" s="151" t="s">
        <v>909</v>
      </c>
      <c r="D17" s="151">
        <v>2024</v>
      </c>
      <c r="E17" s="151" t="s">
        <v>878</v>
      </c>
      <c r="F17" s="151" t="s">
        <v>879</v>
      </c>
      <c r="G17" s="151">
        <v>91</v>
      </c>
      <c r="H17" s="151">
        <f t="shared" si="0"/>
        <v>72.9</v>
      </c>
      <c r="I17" s="151">
        <v>70</v>
      </c>
      <c r="J17" s="151">
        <v>62</v>
      </c>
      <c r="K17" s="151">
        <f t="shared" si="1"/>
        <v>74.78</v>
      </c>
      <c r="L17" s="151">
        <v>2.29</v>
      </c>
      <c r="M17" s="151">
        <v>1</v>
      </c>
      <c r="N17" s="151">
        <v>51</v>
      </c>
      <c r="O17" s="151">
        <f t="shared" si="2"/>
        <v>35</v>
      </c>
      <c r="P17" s="154">
        <f t="shared" si="3"/>
        <v>0.686274509803922</v>
      </c>
      <c r="Q17" s="151">
        <f t="shared" si="4"/>
        <v>29</v>
      </c>
      <c r="R17" s="165">
        <f t="shared" si="5"/>
        <v>0.568627450980392</v>
      </c>
    </row>
    <row r="18" spans="1:18">
      <c r="A18" s="150">
        <v>17</v>
      </c>
      <c r="B18" s="163" t="s">
        <v>910</v>
      </c>
      <c r="C18" s="151" t="s">
        <v>911</v>
      </c>
      <c r="D18" s="151">
        <v>2024</v>
      </c>
      <c r="E18" s="151" t="s">
        <v>878</v>
      </c>
      <c r="F18" s="151" t="s">
        <v>879</v>
      </c>
      <c r="G18" s="151">
        <v>81</v>
      </c>
      <c r="H18" s="151">
        <f t="shared" si="0"/>
        <v>72.6</v>
      </c>
      <c r="I18" s="151">
        <v>70</v>
      </c>
      <c r="J18" s="151">
        <v>62</v>
      </c>
      <c r="K18" s="151">
        <f t="shared" si="1"/>
        <v>73.07</v>
      </c>
      <c r="L18" s="151">
        <v>2.26</v>
      </c>
      <c r="M18" s="151">
        <v>1</v>
      </c>
      <c r="N18" s="151">
        <v>51</v>
      </c>
      <c r="O18" s="151">
        <f t="shared" si="2"/>
        <v>37</v>
      </c>
      <c r="P18" s="154">
        <f t="shared" si="3"/>
        <v>0.725490196078431</v>
      </c>
      <c r="Q18" s="151">
        <f t="shared" si="4"/>
        <v>37</v>
      </c>
      <c r="R18" s="165">
        <f t="shared" si="5"/>
        <v>0.725490196078431</v>
      </c>
    </row>
    <row r="19" spans="1:18">
      <c r="A19" s="150">
        <v>18</v>
      </c>
      <c r="B19" s="163" t="s">
        <v>912</v>
      </c>
      <c r="C19" s="151" t="s">
        <v>913</v>
      </c>
      <c r="D19" s="151">
        <v>2024</v>
      </c>
      <c r="E19" s="151" t="s">
        <v>878</v>
      </c>
      <c r="F19" s="151" t="s">
        <v>879</v>
      </c>
      <c r="G19" s="151">
        <v>82</v>
      </c>
      <c r="H19" s="151">
        <f t="shared" si="0"/>
        <v>67.6</v>
      </c>
      <c r="I19" s="151">
        <v>71</v>
      </c>
      <c r="J19" s="151">
        <v>61</v>
      </c>
      <c r="K19" s="151">
        <f t="shared" si="1"/>
        <v>69.77</v>
      </c>
      <c r="L19" s="151">
        <v>1.76</v>
      </c>
      <c r="M19" s="151">
        <v>4</v>
      </c>
      <c r="N19" s="151">
        <v>51</v>
      </c>
      <c r="O19" s="151">
        <f t="shared" si="2"/>
        <v>46</v>
      </c>
      <c r="P19" s="154">
        <f t="shared" si="3"/>
        <v>0.901960784313726</v>
      </c>
      <c r="Q19" s="151">
        <f t="shared" si="4"/>
        <v>44</v>
      </c>
      <c r="R19" s="165">
        <f t="shared" si="5"/>
        <v>0.862745098039216</v>
      </c>
    </row>
    <row r="20" spans="1:18">
      <c r="A20" s="150">
        <v>19</v>
      </c>
      <c r="B20" s="163" t="s">
        <v>914</v>
      </c>
      <c r="C20" s="151" t="s">
        <v>915</v>
      </c>
      <c r="D20" s="151">
        <v>2024</v>
      </c>
      <c r="E20" s="151" t="s">
        <v>878</v>
      </c>
      <c r="F20" s="151" t="s">
        <v>879</v>
      </c>
      <c r="G20" s="151">
        <v>100</v>
      </c>
      <c r="H20" s="151">
        <f t="shared" si="0"/>
        <v>86.8</v>
      </c>
      <c r="I20" s="151">
        <v>85</v>
      </c>
      <c r="J20" s="151">
        <v>69.5</v>
      </c>
      <c r="K20" s="151">
        <f t="shared" si="1"/>
        <v>87.735</v>
      </c>
      <c r="L20" s="151">
        <v>3.68</v>
      </c>
      <c r="M20" s="151">
        <v>0</v>
      </c>
      <c r="N20" s="151">
        <v>51</v>
      </c>
      <c r="O20" s="151">
        <f t="shared" si="2"/>
        <v>2</v>
      </c>
      <c r="P20" s="154">
        <f t="shared" si="3"/>
        <v>0.0392156862745098</v>
      </c>
      <c r="Q20" s="151">
        <f t="shared" si="4"/>
        <v>2</v>
      </c>
      <c r="R20" s="165">
        <f t="shared" si="5"/>
        <v>0.0392156862745098</v>
      </c>
    </row>
    <row r="21" spans="1:18">
      <c r="A21" s="150">
        <v>20</v>
      </c>
      <c r="B21" s="163" t="s">
        <v>916</v>
      </c>
      <c r="C21" s="151" t="s">
        <v>917</v>
      </c>
      <c r="D21" s="151">
        <v>2024</v>
      </c>
      <c r="E21" s="151" t="s">
        <v>878</v>
      </c>
      <c r="F21" s="151" t="s">
        <v>879</v>
      </c>
      <c r="G21" s="151">
        <v>84</v>
      </c>
      <c r="H21" s="151">
        <f t="shared" si="0"/>
        <v>74.1</v>
      </c>
      <c r="I21" s="151">
        <v>71</v>
      </c>
      <c r="J21" s="151">
        <v>63.5</v>
      </c>
      <c r="K21" s="151">
        <f t="shared" si="1"/>
        <v>74.745</v>
      </c>
      <c r="L21" s="151">
        <v>2.41</v>
      </c>
      <c r="M21" s="151">
        <v>1</v>
      </c>
      <c r="N21" s="151">
        <v>51</v>
      </c>
      <c r="O21" s="151">
        <f t="shared" si="2"/>
        <v>29</v>
      </c>
      <c r="P21" s="154">
        <f t="shared" si="3"/>
        <v>0.568627450980392</v>
      </c>
      <c r="Q21" s="151">
        <f t="shared" si="4"/>
        <v>31</v>
      </c>
      <c r="R21" s="165">
        <f t="shared" si="5"/>
        <v>0.607843137254902</v>
      </c>
    </row>
    <row r="22" spans="1:18">
      <c r="A22" s="150">
        <v>21</v>
      </c>
      <c r="B22" s="163" t="s">
        <v>918</v>
      </c>
      <c r="C22" s="151" t="s">
        <v>919</v>
      </c>
      <c r="D22" s="151">
        <v>2024</v>
      </c>
      <c r="E22" s="151" t="s">
        <v>878</v>
      </c>
      <c r="F22" s="151" t="s">
        <v>879</v>
      </c>
      <c r="G22" s="151">
        <v>82</v>
      </c>
      <c r="H22" s="151">
        <f t="shared" si="0"/>
        <v>77.7</v>
      </c>
      <c r="I22" s="151">
        <v>71</v>
      </c>
      <c r="J22" s="151">
        <v>66.5</v>
      </c>
      <c r="K22" s="151">
        <f t="shared" si="1"/>
        <v>77.115</v>
      </c>
      <c r="L22" s="151">
        <v>2.77</v>
      </c>
      <c r="M22" s="151">
        <v>1</v>
      </c>
      <c r="N22" s="151">
        <v>51</v>
      </c>
      <c r="O22" s="151">
        <f t="shared" si="2"/>
        <v>12</v>
      </c>
      <c r="P22" s="154">
        <f t="shared" si="3"/>
        <v>0.235294117647059</v>
      </c>
      <c r="Q22" s="151">
        <f t="shared" si="4"/>
        <v>18</v>
      </c>
      <c r="R22" s="165">
        <f t="shared" si="5"/>
        <v>0.352941176470588</v>
      </c>
    </row>
    <row r="23" spans="1:18">
      <c r="A23" s="150">
        <v>22</v>
      </c>
      <c r="B23" s="163" t="s">
        <v>920</v>
      </c>
      <c r="C23" s="151" t="s">
        <v>921</v>
      </c>
      <c r="D23" s="151">
        <v>2024</v>
      </c>
      <c r="E23" s="151" t="s">
        <v>878</v>
      </c>
      <c r="F23" s="151" t="s">
        <v>879</v>
      </c>
      <c r="G23" s="151">
        <v>82</v>
      </c>
      <c r="H23" s="151">
        <f t="shared" si="0"/>
        <v>74.5</v>
      </c>
      <c r="I23" s="151">
        <v>71</v>
      </c>
      <c r="J23" s="151">
        <v>61</v>
      </c>
      <c r="K23" s="151">
        <f t="shared" si="1"/>
        <v>74.6</v>
      </c>
      <c r="L23" s="151">
        <v>2.45</v>
      </c>
      <c r="M23" s="151">
        <v>0</v>
      </c>
      <c r="N23" s="151">
        <v>51</v>
      </c>
      <c r="O23" s="151">
        <f t="shared" si="2"/>
        <v>27</v>
      </c>
      <c r="P23" s="154">
        <f t="shared" si="3"/>
        <v>0.529411764705882</v>
      </c>
      <c r="Q23" s="151">
        <f t="shared" si="4"/>
        <v>32</v>
      </c>
      <c r="R23" s="165">
        <f t="shared" si="5"/>
        <v>0.627450980392157</v>
      </c>
    </row>
    <row r="24" spans="1:18">
      <c r="A24" s="150">
        <v>23</v>
      </c>
      <c r="B24" s="163" t="s">
        <v>922</v>
      </c>
      <c r="C24" s="151" t="s">
        <v>923</v>
      </c>
      <c r="D24" s="151">
        <v>2024</v>
      </c>
      <c r="E24" s="151" t="s">
        <v>878</v>
      </c>
      <c r="F24" s="151" t="s">
        <v>879</v>
      </c>
      <c r="G24" s="151">
        <v>87</v>
      </c>
      <c r="H24" s="151">
        <f t="shared" si="0"/>
        <v>72.7</v>
      </c>
      <c r="I24" s="151">
        <v>72</v>
      </c>
      <c r="J24" s="151">
        <v>63</v>
      </c>
      <c r="K24" s="151">
        <f t="shared" si="1"/>
        <v>74.29</v>
      </c>
      <c r="L24" s="151">
        <v>2.27</v>
      </c>
      <c r="M24" s="151">
        <v>3</v>
      </c>
      <c r="N24" s="151">
        <v>51</v>
      </c>
      <c r="O24" s="151">
        <f t="shared" si="2"/>
        <v>36</v>
      </c>
      <c r="P24" s="154">
        <f t="shared" si="3"/>
        <v>0.705882352941177</v>
      </c>
      <c r="Q24" s="151">
        <f t="shared" si="4"/>
        <v>34</v>
      </c>
      <c r="R24" s="165">
        <f t="shared" si="5"/>
        <v>0.666666666666667</v>
      </c>
    </row>
    <row r="25" spans="1:18">
      <c r="A25" s="150">
        <v>24</v>
      </c>
      <c r="B25" s="163" t="s">
        <v>924</v>
      </c>
      <c r="C25" s="151" t="s">
        <v>925</v>
      </c>
      <c r="D25" s="151">
        <v>2024</v>
      </c>
      <c r="E25" s="151" t="s">
        <v>878</v>
      </c>
      <c r="F25" s="151" t="s">
        <v>879</v>
      </c>
      <c r="G25" s="151">
        <v>91</v>
      </c>
      <c r="H25" s="151">
        <f t="shared" si="0"/>
        <v>78.4</v>
      </c>
      <c r="I25" s="151">
        <v>71</v>
      </c>
      <c r="J25" s="151">
        <v>66</v>
      </c>
      <c r="K25" s="151">
        <f t="shared" si="1"/>
        <v>78.93</v>
      </c>
      <c r="L25" s="151">
        <v>2.84</v>
      </c>
      <c r="M25" s="151">
        <v>0</v>
      </c>
      <c r="N25" s="151">
        <v>51</v>
      </c>
      <c r="O25" s="151">
        <f t="shared" si="2"/>
        <v>10</v>
      </c>
      <c r="P25" s="154">
        <f t="shared" si="3"/>
        <v>0.196078431372549</v>
      </c>
      <c r="Q25" s="151">
        <f t="shared" si="4"/>
        <v>11</v>
      </c>
      <c r="R25" s="165">
        <f t="shared" si="5"/>
        <v>0.215686274509804</v>
      </c>
    </row>
    <row r="26" spans="1:18">
      <c r="A26" s="150">
        <v>25</v>
      </c>
      <c r="B26" s="163" t="s">
        <v>926</v>
      </c>
      <c r="C26" s="151" t="s">
        <v>927</v>
      </c>
      <c r="D26" s="151">
        <v>2024</v>
      </c>
      <c r="E26" s="151" t="s">
        <v>878</v>
      </c>
      <c r="F26" s="151" t="s">
        <v>879</v>
      </c>
      <c r="G26" s="151">
        <v>88</v>
      </c>
      <c r="H26" s="151">
        <f t="shared" si="0"/>
        <v>74.1</v>
      </c>
      <c r="I26" s="151">
        <v>70</v>
      </c>
      <c r="J26" s="151">
        <v>65.5</v>
      </c>
      <c r="K26" s="151">
        <f t="shared" si="1"/>
        <v>75.345</v>
      </c>
      <c r="L26" s="151">
        <v>2.41</v>
      </c>
      <c r="M26" s="151">
        <v>3</v>
      </c>
      <c r="N26" s="151">
        <v>51</v>
      </c>
      <c r="O26" s="151">
        <f t="shared" si="2"/>
        <v>29</v>
      </c>
      <c r="P26" s="154">
        <f t="shared" si="3"/>
        <v>0.568627450980392</v>
      </c>
      <c r="Q26" s="151">
        <f t="shared" si="4"/>
        <v>24</v>
      </c>
      <c r="R26" s="165">
        <f t="shared" si="5"/>
        <v>0.470588235294118</v>
      </c>
    </row>
    <row r="27" spans="1:18">
      <c r="A27" s="150">
        <v>26</v>
      </c>
      <c r="B27" s="163" t="s">
        <v>928</v>
      </c>
      <c r="C27" s="151" t="s">
        <v>929</v>
      </c>
      <c r="D27" s="151">
        <v>2024</v>
      </c>
      <c r="E27" s="151" t="s">
        <v>878</v>
      </c>
      <c r="F27" s="151" t="s">
        <v>879</v>
      </c>
      <c r="G27" s="151">
        <v>83.5</v>
      </c>
      <c r="H27" s="151">
        <f t="shared" si="0"/>
        <v>68.6</v>
      </c>
      <c r="I27" s="151">
        <v>70.5</v>
      </c>
      <c r="J27" s="151">
        <v>60</v>
      </c>
      <c r="K27" s="151">
        <f t="shared" si="1"/>
        <v>70.595</v>
      </c>
      <c r="L27" s="151">
        <v>1.86</v>
      </c>
      <c r="M27" s="151">
        <v>6</v>
      </c>
      <c r="N27" s="151">
        <v>51</v>
      </c>
      <c r="O27" s="151">
        <f t="shared" si="2"/>
        <v>43</v>
      </c>
      <c r="P27" s="154">
        <f t="shared" si="3"/>
        <v>0.843137254901961</v>
      </c>
      <c r="Q27" s="151">
        <f t="shared" si="4"/>
        <v>42</v>
      </c>
      <c r="R27" s="165">
        <f t="shared" si="5"/>
        <v>0.823529411764706</v>
      </c>
    </row>
    <row r="28" spans="1:18">
      <c r="A28" s="150">
        <v>27</v>
      </c>
      <c r="B28" s="163" t="s">
        <v>930</v>
      </c>
      <c r="C28" s="151" t="s">
        <v>931</v>
      </c>
      <c r="D28" s="151">
        <v>2024</v>
      </c>
      <c r="E28" s="151" t="s">
        <v>878</v>
      </c>
      <c r="F28" s="151" t="s">
        <v>879</v>
      </c>
      <c r="G28" s="151">
        <v>100</v>
      </c>
      <c r="H28" s="151">
        <f t="shared" si="0"/>
        <v>88.5</v>
      </c>
      <c r="I28" s="151">
        <v>98.5</v>
      </c>
      <c r="J28" s="151">
        <v>87</v>
      </c>
      <c r="K28" s="151">
        <f t="shared" si="1"/>
        <v>91.15</v>
      </c>
      <c r="L28" s="151">
        <v>3.85</v>
      </c>
      <c r="M28" s="151">
        <v>0</v>
      </c>
      <c r="N28" s="151">
        <v>51</v>
      </c>
      <c r="O28" s="151">
        <f t="shared" si="2"/>
        <v>1</v>
      </c>
      <c r="P28" s="154">
        <f t="shared" si="3"/>
        <v>0.0196078431372549</v>
      </c>
      <c r="Q28" s="151">
        <f t="shared" si="4"/>
        <v>1</v>
      </c>
      <c r="R28" s="165">
        <f t="shared" si="5"/>
        <v>0.0196078431372549</v>
      </c>
    </row>
    <row r="29" spans="1:18">
      <c r="A29" s="150">
        <v>28</v>
      </c>
      <c r="B29" s="163" t="s">
        <v>932</v>
      </c>
      <c r="C29" s="151" t="s">
        <v>933</v>
      </c>
      <c r="D29" s="151">
        <v>2024</v>
      </c>
      <c r="E29" s="151" t="s">
        <v>878</v>
      </c>
      <c r="F29" s="151" t="s">
        <v>879</v>
      </c>
      <c r="G29" s="151">
        <v>82</v>
      </c>
      <c r="H29" s="151">
        <f t="shared" si="0"/>
        <v>75.4</v>
      </c>
      <c r="I29" s="151">
        <v>71</v>
      </c>
      <c r="J29" s="151">
        <v>60</v>
      </c>
      <c r="K29" s="151">
        <f t="shared" si="1"/>
        <v>75.18</v>
      </c>
      <c r="L29" s="151">
        <v>2.54</v>
      </c>
      <c r="M29" s="151">
        <v>1</v>
      </c>
      <c r="N29" s="151">
        <v>51</v>
      </c>
      <c r="O29" s="151">
        <f t="shared" si="2"/>
        <v>23</v>
      </c>
      <c r="P29" s="154">
        <f t="shared" si="3"/>
        <v>0.450980392156863</v>
      </c>
      <c r="Q29" s="151">
        <f t="shared" si="4"/>
        <v>26</v>
      </c>
      <c r="R29" s="165">
        <f t="shared" si="5"/>
        <v>0.509803921568627</v>
      </c>
    </row>
    <row r="30" spans="1:18">
      <c r="A30" s="150">
        <v>29</v>
      </c>
      <c r="B30" s="163" t="s">
        <v>934</v>
      </c>
      <c r="C30" s="151" t="s">
        <v>935</v>
      </c>
      <c r="D30" s="151">
        <v>2024</v>
      </c>
      <c r="E30" s="151" t="s">
        <v>878</v>
      </c>
      <c r="F30" s="151" t="s">
        <v>879</v>
      </c>
      <c r="G30" s="151">
        <v>84</v>
      </c>
      <c r="H30" s="151">
        <f t="shared" si="0"/>
        <v>76.4</v>
      </c>
      <c r="I30" s="151">
        <v>70</v>
      </c>
      <c r="J30" s="151">
        <v>62</v>
      </c>
      <c r="K30" s="151">
        <f t="shared" si="1"/>
        <v>76.18</v>
      </c>
      <c r="L30" s="151">
        <v>2.64</v>
      </c>
      <c r="M30" s="151">
        <v>0</v>
      </c>
      <c r="N30" s="151">
        <v>51</v>
      </c>
      <c r="O30" s="151">
        <f t="shared" si="2"/>
        <v>19</v>
      </c>
      <c r="P30" s="154">
        <f t="shared" si="3"/>
        <v>0.372549019607843</v>
      </c>
      <c r="Q30" s="151">
        <f t="shared" si="4"/>
        <v>22</v>
      </c>
      <c r="R30" s="165">
        <f t="shared" si="5"/>
        <v>0.431372549019608</v>
      </c>
    </row>
    <row r="31" spans="1:18">
      <c r="A31" s="150">
        <v>30</v>
      </c>
      <c r="B31" s="163" t="s">
        <v>936</v>
      </c>
      <c r="C31" s="151" t="s">
        <v>937</v>
      </c>
      <c r="D31" s="151">
        <v>2024</v>
      </c>
      <c r="E31" s="151" t="s">
        <v>878</v>
      </c>
      <c r="F31" s="151" t="s">
        <v>879</v>
      </c>
      <c r="G31" s="151">
        <v>80</v>
      </c>
      <c r="H31" s="151">
        <f t="shared" si="0"/>
        <v>67.8</v>
      </c>
      <c r="I31" s="151">
        <v>70</v>
      </c>
      <c r="J31" s="151">
        <v>60</v>
      </c>
      <c r="K31" s="151">
        <f t="shared" si="1"/>
        <v>69.46</v>
      </c>
      <c r="L31" s="151">
        <v>1.78</v>
      </c>
      <c r="M31" s="151">
        <v>4</v>
      </c>
      <c r="N31" s="151">
        <v>51</v>
      </c>
      <c r="O31" s="151">
        <f t="shared" si="2"/>
        <v>44</v>
      </c>
      <c r="P31" s="154">
        <f t="shared" si="3"/>
        <v>0.862745098039216</v>
      </c>
      <c r="Q31" s="151">
        <f t="shared" si="4"/>
        <v>45</v>
      </c>
      <c r="R31" s="165">
        <f t="shared" si="5"/>
        <v>0.882352941176471</v>
      </c>
    </row>
    <row r="32" spans="1:18">
      <c r="A32" s="150">
        <v>31</v>
      </c>
      <c r="B32" s="163" t="s">
        <v>938</v>
      </c>
      <c r="C32" s="151" t="s">
        <v>939</v>
      </c>
      <c r="D32" s="151">
        <v>2024</v>
      </c>
      <c r="E32" s="151" t="s">
        <v>878</v>
      </c>
      <c r="F32" s="151" t="s">
        <v>879</v>
      </c>
      <c r="G32" s="151">
        <v>89.5</v>
      </c>
      <c r="H32" s="151">
        <f t="shared" si="0"/>
        <v>80.8</v>
      </c>
      <c r="I32" s="151">
        <v>70</v>
      </c>
      <c r="J32" s="151">
        <v>60</v>
      </c>
      <c r="K32" s="151">
        <f t="shared" si="1"/>
        <v>79.985</v>
      </c>
      <c r="L32" s="151">
        <v>3.08</v>
      </c>
      <c r="M32" s="151">
        <v>1</v>
      </c>
      <c r="N32" s="151">
        <v>51</v>
      </c>
      <c r="O32" s="151">
        <f t="shared" si="2"/>
        <v>6</v>
      </c>
      <c r="P32" s="154">
        <f t="shared" si="3"/>
        <v>0.117647058823529</v>
      </c>
      <c r="Q32" s="151">
        <f t="shared" si="4"/>
        <v>7</v>
      </c>
      <c r="R32" s="165">
        <f t="shared" si="5"/>
        <v>0.137254901960784</v>
      </c>
    </row>
    <row r="33" spans="1:18">
      <c r="A33" s="150">
        <v>32</v>
      </c>
      <c r="B33" s="163" t="s">
        <v>940</v>
      </c>
      <c r="C33" s="151" t="s">
        <v>941</v>
      </c>
      <c r="D33" s="151">
        <v>2024</v>
      </c>
      <c r="E33" s="151" t="s">
        <v>878</v>
      </c>
      <c r="F33" s="151" t="s">
        <v>879</v>
      </c>
      <c r="G33" s="151">
        <v>87</v>
      </c>
      <c r="H33" s="151">
        <f t="shared" si="0"/>
        <v>79</v>
      </c>
      <c r="I33" s="151">
        <v>72</v>
      </c>
      <c r="J33" s="151">
        <v>62.5</v>
      </c>
      <c r="K33" s="151">
        <f t="shared" si="1"/>
        <v>78.675</v>
      </c>
      <c r="L33" s="151">
        <v>2.9</v>
      </c>
      <c r="M33" s="151">
        <v>0</v>
      </c>
      <c r="N33" s="151">
        <v>51</v>
      </c>
      <c r="O33" s="151">
        <f t="shared" si="2"/>
        <v>9</v>
      </c>
      <c r="P33" s="154">
        <f t="shared" si="3"/>
        <v>0.176470588235294</v>
      </c>
      <c r="Q33" s="151">
        <f t="shared" si="4"/>
        <v>12</v>
      </c>
      <c r="R33" s="165">
        <f t="shared" si="5"/>
        <v>0.235294117647059</v>
      </c>
    </row>
    <row r="34" spans="1:18">
      <c r="A34" s="150">
        <v>33</v>
      </c>
      <c r="B34" s="164" t="s">
        <v>942</v>
      </c>
      <c r="C34" s="150" t="s">
        <v>943</v>
      </c>
      <c r="D34" s="150">
        <v>2024</v>
      </c>
      <c r="E34" s="150" t="s">
        <v>878</v>
      </c>
      <c r="F34" s="150" t="s">
        <v>879</v>
      </c>
      <c r="G34" s="150">
        <v>95</v>
      </c>
      <c r="H34" s="151">
        <f t="shared" si="0"/>
        <v>77.7</v>
      </c>
      <c r="I34" s="150">
        <v>71</v>
      </c>
      <c r="J34" s="150">
        <v>67</v>
      </c>
      <c r="K34" s="151">
        <f t="shared" si="1"/>
        <v>79.09</v>
      </c>
      <c r="L34" s="150">
        <v>2.77</v>
      </c>
      <c r="M34" s="150">
        <v>0</v>
      </c>
      <c r="N34" s="150">
        <v>51</v>
      </c>
      <c r="O34" s="150">
        <f t="shared" si="2"/>
        <v>12</v>
      </c>
      <c r="P34" s="156">
        <f t="shared" si="3"/>
        <v>0.235294117647059</v>
      </c>
      <c r="Q34" s="150">
        <f t="shared" si="4"/>
        <v>9</v>
      </c>
      <c r="R34" s="155">
        <f t="shared" si="5"/>
        <v>0.176470588235294</v>
      </c>
    </row>
    <row r="35" spans="1:18">
      <c r="A35" s="150">
        <v>34</v>
      </c>
      <c r="B35" s="164" t="s">
        <v>944</v>
      </c>
      <c r="C35" s="150" t="s">
        <v>945</v>
      </c>
      <c r="D35" s="150">
        <v>2024</v>
      </c>
      <c r="E35" s="150" t="s">
        <v>878</v>
      </c>
      <c r="F35" s="150" t="s">
        <v>879</v>
      </c>
      <c r="G35" s="150">
        <v>87</v>
      </c>
      <c r="H35" s="151">
        <f t="shared" si="0"/>
        <v>77.3</v>
      </c>
      <c r="I35" s="150">
        <v>71</v>
      </c>
      <c r="J35" s="150">
        <v>60</v>
      </c>
      <c r="K35" s="151">
        <f t="shared" si="1"/>
        <v>77.26</v>
      </c>
      <c r="L35" s="150">
        <v>2.73</v>
      </c>
      <c r="M35" s="150">
        <v>0</v>
      </c>
      <c r="N35" s="150">
        <v>51</v>
      </c>
      <c r="O35" s="150">
        <f t="shared" si="2"/>
        <v>14</v>
      </c>
      <c r="P35" s="156">
        <f t="shared" si="3"/>
        <v>0.274509803921569</v>
      </c>
      <c r="Q35" s="150">
        <f t="shared" si="4"/>
        <v>17</v>
      </c>
      <c r="R35" s="155">
        <f t="shared" si="5"/>
        <v>0.333333333333333</v>
      </c>
    </row>
    <row r="36" spans="1:18">
      <c r="A36" s="150">
        <v>35</v>
      </c>
      <c r="B36" s="164" t="s">
        <v>946</v>
      </c>
      <c r="C36" s="150" t="s">
        <v>947</v>
      </c>
      <c r="D36" s="150">
        <v>2024</v>
      </c>
      <c r="E36" s="150" t="s">
        <v>878</v>
      </c>
      <c r="F36" s="150" t="s">
        <v>879</v>
      </c>
      <c r="G36" s="150">
        <v>86</v>
      </c>
      <c r="H36" s="151">
        <f t="shared" si="0"/>
        <v>70.9</v>
      </c>
      <c r="I36" s="150">
        <v>71</v>
      </c>
      <c r="J36" s="150">
        <v>62</v>
      </c>
      <c r="K36" s="151">
        <f t="shared" si="1"/>
        <v>72.73</v>
      </c>
      <c r="L36" s="150">
        <v>2.09</v>
      </c>
      <c r="M36" s="150">
        <v>3</v>
      </c>
      <c r="N36" s="150">
        <v>51</v>
      </c>
      <c r="O36" s="150">
        <f t="shared" si="2"/>
        <v>39</v>
      </c>
      <c r="P36" s="156">
        <f t="shared" si="3"/>
        <v>0.764705882352941</v>
      </c>
      <c r="Q36" s="150">
        <f t="shared" si="4"/>
        <v>39</v>
      </c>
      <c r="R36" s="155">
        <f t="shared" si="5"/>
        <v>0.764705882352941</v>
      </c>
    </row>
    <row r="37" spans="1:18">
      <c r="A37" s="150">
        <v>36</v>
      </c>
      <c r="B37" s="164" t="s">
        <v>948</v>
      </c>
      <c r="C37" s="150" t="s">
        <v>949</v>
      </c>
      <c r="D37" s="150">
        <v>2024</v>
      </c>
      <c r="E37" s="150" t="s">
        <v>878</v>
      </c>
      <c r="F37" s="150" t="s">
        <v>879</v>
      </c>
      <c r="G37" s="150">
        <v>80</v>
      </c>
      <c r="H37" s="151">
        <f t="shared" si="0"/>
        <v>67.2</v>
      </c>
      <c r="I37" s="150">
        <v>70</v>
      </c>
      <c r="J37" s="150">
        <v>60</v>
      </c>
      <c r="K37" s="151">
        <f t="shared" si="1"/>
        <v>69.04</v>
      </c>
      <c r="L37" s="150">
        <v>1.72</v>
      </c>
      <c r="M37" s="150">
        <v>5</v>
      </c>
      <c r="N37" s="150">
        <v>51</v>
      </c>
      <c r="O37" s="150">
        <f t="shared" si="2"/>
        <v>47</v>
      </c>
      <c r="P37" s="156">
        <f t="shared" si="3"/>
        <v>0.92156862745098</v>
      </c>
      <c r="Q37" s="150">
        <f t="shared" si="4"/>
        <v>47</v>
      </c>
      <c r="R37" s="155">
        <f t="shared" si="5"/>
        <v>0.92156862745098</v>
      </c>
    </row>
    <row r="38" spans="1:18">
      <c r="A38" s="150">
        <v>37</v>
      </c>
      <c r="B38" s="164" t="s">
        <v>950</v>
      </c>
      <c r="C38" s="150" t="s">
        <v>951</v>
      </c>
      <c r="D38" s="150">
        <v>2024</v>
      </c>
      <c r="E38" s="150" t="s">
        <v>878</v>
      </c>
      <c r="F38" s="150" t="s">
        <v>879</v>
      </c>
      <c r="G38" s="150">
        <v>83</v>
      </c>
      <c r="H38" s="151">
        <f t="shared" si="0"/>
        <v>70.2</v>
      </c>
      <c r="I38" s="150">
        <v>70</v>
      </c>
      <c r="J38" s="150">
        <v>60.5</v>
      </c>
      <c r="K38" s="151">
        <f t="shared" si="1"/>
        <v>71.615</v>
      </c>
      <c r="L38" s="150">
        <v>2.02</v>
      </c>
      <c r="M38" s="150">
        <v>2</v>
      </c>
      <c r="N38" s="150">
        <v>51</v>
      </c>
      <c r="O38" s="150">
        <f t="shared" si="2"/>
        <v>41</v>
      </c>
      <c r="P38" s="156">
        <f t="shared" si="3"/>
        <v>0.803921568627451</v>
      </c>
      <c r="Q38" s="150">
        <f t="shared" si="4"/>
        <v>40</v>
      </c>
      <c r="R38" s="155">
        <f t="shared" si="5"/>
        <v>0.784313725490196</v>
      </c>
    </row>
    <row r="39" spans="1:18">
      <c r="A39" s="150">
        <v>38</v>
      </c>
      <c r="B39" s="164" t="s">
        <v>952</v>
      </c>
      <c r="C39" s="150" t="s">
        <v>953</v>
      </c>
      <c r="D39" s="150">
        <v>2024</v>
      </c>
      <c r="E39" s="150" t="s">
        <v>878</v>
      </c>
      <c r="F39" s="150" t="s">
        <v>879</v>
      </c>
      <c r="G39" s="150">
        <v>80</v>
      </c>
      <c r="H39" s="151">
        <f t="shared" si="0"/>
        <v>70.6</v>
      </c>
      <c r="I39" s="150">
        <v>70</v>
      </c>
      <c r="J39" s="150">
        <v>60</v>
      </c>
      <c r="K39" s="151">
        <f t="shared" si="1"/>
        <v>71.42</v>
      </c>
      <c r="L39" s="150">
        <v>2.06</v>
      </c>
      <c r="M39" s="150">
        <v>3</v>
      </c>
      <c r="N39" s="150">
        <v>51</v>
      </c>
      <c r="O39" s="150">
        <f t="shared" si="2"/>
        <v>40</v>
      </c>
      <c r="P39" s="156">
        <f t="shared" si="3"/>
        <v>0.784313725490196</v>
      </c>
      <c r="Q39" s="150">
        <f t="shared" si="4"/>
        <v>41</v>
      </c>
      <c r="R39" s="155">
        <f t="shared" si="5"/>
        <v>0.803921568627451</v>
      </c>
    </row>
    <row r="40" spans="1:18">
      <c r="A40" s="150">
        <v>39</v>
      </c>
      <c r="B40" s="164" t="s">
        <v>954</v>
      </c>
      <c r="C40" s="150" t="s">
        <v>955</v>
      </c>
      <c r="D40" s="150">
        <v>2024</v>
      </c>
      <c r="E40" s="150" t="s">
        <v>878</v>
      </c>
      <c r="F40" s="150" t="s">
        <v>879</v>
      </c>
      <c r="G40" s="150">
        <v>83.5</v>
      </c>
      <c r="H40" s="151">
        <f t="shared" si="0"/>
        <v>71.7</v>
      </c>
      <c r="I40" s="150">
        <v>71</v>
      </c>
      <c r="J40" s="150">
        <v>60</v>
      </c>
      <c r="K40" s="151">
        <f t="shared" si="1"/>
        <v>72.815</v>
      </c>
      <c r="L40" s="150">
        <v>2.17</v>
      </c>
      <c r="M40" s="150">
        <v>2</v>
      </c>
      <c r="N40" s="150">
        <v>51</v>
      </c>
      <c r="O40" s="150">
        <f t="shared" si="2"/>
        <v>38</v>
      </c>
      <c r="P40" s="156">
        <f t="shared" si="3"/>
        <v>0.745098039215686</v>
      </c>
      <c r="Q40" s="150">
        <f t="shared" si="4"/>
        <v>38</v>
      </c>
      <c r="R40" s="155">
        <f t="shared" si="5"/>
        <v>0.745098039215686</v>
      </c>
    </row>
    <row r="41" spans="1:18">
      <c r="A41" s="150">
        <v>40</v>
      </c>
      <c r="B41" s="164" t="s">
        <v>956</v>
      </c>
      <c r="C41" s="150" t="s">
        <v>957</v>
      </c>
      <c r="D41" s="150">
        <v>2024</v>
      </c>
      <c r="E41" s="150" t="s">
        <v>878</v>
      </c>
      <c r="F41" s="150" t="s">
        <v>879</v>
      </c>
      <c r="G41" s="150">
        <v>80</v>
      </c>
      <c r="H41" s="151">
        <f t="shared" si="0"/>
        <v>67.7</v>
      </c>
      <c r="I41" s="150">
        <v>70</v>
      </c>
      <c r="J41" s="150">
        <v>60</v>
      </c>
      <c r="K41" s="151">
        <f t="shared" si="1"/>
        <v>69.39</v>
      </c>
      <c r="L41" s="150">
        <v>1.77</v>
      </c>
      <c r="M41" s="150">
        <v>3</v>
      </c>
      <c r="N41" s="150">
        <v>51</v>
      </c>
      <c r="O41" s="150">
        <f t="shared" si="2"/>
        <v>45</v>
      </c>
      <c r="P41" s="156">
        <f t="shared" si="3"/>
        <v>0.882352941176471</v>
      </c>
      <c r="Q41" s="150">
        <f t="shared" si="4"/>
        <v>46</v>
      </c>
      <c r="R41" s="155">
        <f t="shared" si="5"/>
        <v>0.901960784313726</v>
      </c>
    </row>
    <row r="42" spans="1:18">
      <c r="A42" s="150">
        <v>41</v>
      </c>
      <c r="B42" s="164" t="s">
        <v>958</v>
      </c>
      <c r="C42" s="150" t="s">
        <v>959</v>
      </c>
      <c r="D42" s="150">
        <v>2024</v>
      </c>
      <c r="E42" s="150" t="s">
        <v>878</v>
      </c>
      <c r="F42" s="150" t="s">
        <v>879</v>
      </c>
      <c r="G42" s="150">
        <v>83</v>
      </c>
      <c r="H42" s="151">
        <f t="shared" si="0"/>
        <v>75.2</v>
      </c>
      <c r="I42" s="150">
        <v>71.5</v>
      </c>
      <c r="J42" s="150">
        <v>61</v>
      </c>
      <c r="K42" s="151">
        <f t="shared" si="1"/>
        <v>75.29</v>
      </c>
      <c r="L42" s="150">
        <v>2.52</v>
      </c>
      <c r="M42" s="150">
        <v>2</v>
      </c>
      <c r="N42" s="150">
        <v>51</v>
      </c>
      <c r="O42" s="150">
        <f t="shared" si="2"/>
        <v>25</v>
      </c>
      <c r="P42" s="156">
        <f t="shared" si="3"/>
        <v>0.490196078431373</v>
      </c>
      <c r="Q42" s="150">
        <f t="shared" si="4"/>
        <v>25</v>
      </c>
      <c r="R42" s="155">
        <f t="shared" si="5"/>
        <v>0.490196078431373</v>
      </c>
    </row>
    <row r="43" spans="1:18">
      <c r="A43" s="150">
        <v>42</v>
      </c>
      <c r="B43" s="164" t="s">
        <v>960</v>
      </c>
      <c r="C43" s="150" t="s">
        <v>961</v>
      </c>
      <c r="D43" s="150">
        <v>2024</v>
      </c>
      <c r="E43" s="150" t="s">
        <v>878</v>
      </c>
      <c r="F43" s="150" t="s">
        <v>879</v>
      </c>
      <c r="G43" s="150">
        <v>100</v>
      </c>
      <c r="H43" s="151">
        <f t="shared" si="0"/>
        <v>73.3</v>
      </c>
      <c r="I43" s="150">
        <v>71</v>
      </c>
      <c r="J43" s="150">
        <v>95.5</v>
      </c>
      <c r="K43" s="151">
        <f t="shared" si="1"/>
        <v>78.185</v>
      </c>
      <c r="L43" s="150">
        <v>2.33</v>
      </c>
      <c r="M43" s="150">
        <v>2</v>
      </c>
      <c r="N43" s="150">
        <v>51</v>
      </c>
      <c r="O43" s="150">
        <f t="shared" si="2"/>
        <v>32</v>
      </c>
      <c r="P43" s="156">
        <f t="shared" si="3"/>
        <v>0.627450980392157</v>
      </c>
      <c r="Q43" s="150">
        <f t="shared" si="4"/>
        <v>13</v>
      </c>
      <c r="R43" s="155">
        <f t="shared" si="5"/>
        <v>0.254901960784314</v>
      </c>
    </row>
    <row r="44" spans="1:18">
      <c r="A44" s="150">
        <v>43</v>
      </c>
      <c r="B44" s="164" t="s">
        <v>962</v>
      </c>
      <c r="C44" s="150" t="s">
        <v>963</v>
      </c>
      <c r="D44" s="150">
        <v>2024</v>
      </c>
      <c r="E44" s="150" t="s">
        <v>878</v>
      </c>
      <c r="F44" s="150" t="s">
        <v>879</v>
      </c>
      <c r="G44" s="150">
        <v>83</v>
      </c>
      <c r="H44" s="151">
        <f t="shared" si="0"/>
        <v>76.1</v>
      </c>
      <c r="I44" s="150">
        <v>71</v>
      </c>
      <c r="J44" s="150">
        <v>65</v>
      </c>
      <c r="K44" s="151">
        <f t="shared" si="1"/>
        <v>76.07</v>
      </c>
      <c r="L44" s="150">
        <v>2.61</v>
      </c>
      <c r="M44" s="150">
        <v>1</v>
      </c>
      <c r="N44" s="150">
        <v>51</v>
      </c>
      <c r="O44" s="150">
        <f t="shared" si="2"/>
        <v>21</v>
      </c>
      <c r="P44" s="156">
        <f t="shared" si="3"/>
        <v>0.411764705882353</v>
      </c>
      <c r="Q44" s="150">
        <f t="shared" si="4"/>
        <v>23</v>
      </c>
      <c r="R44" s="155">
        <f t="shared" si="5"/>
        <v>0.450980392156863</v>
      </c>
    </row>
    <row r="45" spans="1:18">
      <c r="A45" s="150">
        <v>44</v>
      </c>
      <c r="B45" s="164" t="s">
        <v>964</v>
      </c>
      <c r="C45" s="150" t="s">
        <v>965</v>
      </c>
      <c r="D45" s="150">
        <v>2024</v>
      </c>
      <c r="E45" s="150" t="s">
        <v>878</v>
      </c>
      <c r="F45" s="150" t="s">
        <v>879</v>
      </c>
      <c r="G45" s="150">
        <v>80</v>
      </c>
      <c r="H45" s="151">
        <f t="shared" si="0"/>
        <v>66.8</v>
      </c>
      <c r="I45" s="150">
        <v>70</v>
      </c>
      <c r="J45" s="150">
        <v>60</v>
      </c>
      <c r="K45" s="151">
        <f t="shared" si="1"/>
        <v>68.76</v>
      </c>
      <c r="L45" s="150">
        <v>1.68</v>
      </c>
      <c r="M45" s="150">
        <v>2</v>
      </c>
      <c r="N45" s="150">
        <v>51</v>
      </c>
      <c r="O45" s="150">
        <f t="shared" si="2"/>
        <v>49</v>
      </c>
      <c r="P45" s="156">
        <f t="shared" si="3"/>
        <v>0.96078431372549</v>
      </c>
      <c r="Q45" s="150">
        <f t="shared" si="4"/>
        <v>49</v>
      </c>
      <c r="R45" s="155">
        <f t="shared" si="5"/>
        <v>0.96078431372549</v>
      </c>
    </row>
    <row r="46" spans="1:18">
      <c r="A46" s="150">
        <v>45</v>
      </c>
      <c r="B46" s="164" t="s">
        <v>966</v>
      </c>
      <c r="C46" s="150" t="s">
        <v>967</v>
      </c>
      <c r="D46" s="150">
        <v>2024</v>
      </c>
      <c r="E46" s="150" t="s">
        <v>878</v>
      </c>
      <c r="F46" s="150" t="s">
        <v>879</v>
      </c>
      <c r="G46" s="150">
        <v>80</v>
      </c>
      <c r="H46" s="151">
        <f t="shared" si="0"/>
        <v>65.2</v>
      </c>
      <c r="I46" s="150">
        <v>70</v>
      </c>
      <c r="J46" s="150">
        <v>60</v>
      </c>
      <c r="K46" s="151">
        <f t="shared" si="1"/>
        <v>67.64</v>
      </c>
      <c r="L46" s="150">
        <v>1.52</v>
      </c>
      <c r="M46" s="150">
        <v>2</v>
      </c>
      <c r="N46" s="150">
        <v>51</v>
      </c>
      <c r="O46" s="150">
        <f t="shared" si="2"/>
        <v>50</v>
      </c>
      <c r="P46" s="156">
        <f t="shared" si="3"/>
        <v>0.980392156862745</v>
      </c>
      <c r="Q46" s="150">
        <f t="shared" si="4"/>
        <v>50</v>
      </c>
      <c r="R46" s="155">
        <f t="shared" si="5"/>
        <v>0.980392156862745</v>
      </c>
    </row>
    <row r="47" spans="1:18">
      <c r="A47" s="150">
        <v>46</v>
      </c>
      <c r="B47" s="164" t="s">
        <v>968</v>
      </c>
      <c r="C47" s="150" t="s">
        <v>969</v>
      </c>
      <c r="D47" s="150">
        <v>2024</v>
      </c>
      <c r="E47" s="150" t="s">
        <v>878</v>
      </c>
      <c r="F47" s="150" t="s">
        <v>879</v>
      </c>
      <c r="G47" s="150">
        <v>80</v>
      </c>
      <c r="H47" s="151">
        <f t="shared" si="0"/>
        <v>63</v>
      </c>
      <c r="I47" s="150">
        <v>70</v>
      </c>
      <c r="J47" s="150">
        <v>60</v>
      </c>
      <c r="K47" s="151">
        <f t="shared" si="1"/>
        <v>66.1</v>
      </c>
      <c r="L47" s="150">
        <v>1.3</v>
      </c>
      <c r="M47" s="150">
        <v>4</v>
      </c>
      <c r="N47" s="150">
        <v>51</v>
      </c>
      <c r="O47" s="150">
        <f t="shared" si="2"/>
        <v>51</v>
      </c>
      <c r="P47" s="156">
        <f t="shared" si="3"/>
        <v>1</v>
      </c>
      <c r="Q47" s="150">
        <f t="shared" si="4"/>
        <v>51</v>
      </c>
      <c r="R47" s="155">
        <f t="shared" si="5"/>
        <v>1</v>
      </c>
    </row>
    <row r="48" spans="1:18">
      <c r="A48" s="150">
        <v>47</v>
      </c>
      <c r="B48" s="164" t="s">
        <v>970</v>
      </c>
      <c r="C48" s="150" t="s">
        <v>971</v>
      </c>
      <c r="D48" s="150">
        <v>2024</v>
      </c>
      <c r="E48" s="150" t="s">
        <v>878</v>
      </c>
      <c r="F48" s="150" t="s">
        <v>879</v>
      </c>
      <c r="G48" s="150">
        <v>85</v>
      </c>
      <c r="H48" s="151">
        <f t="shared" si="0"/>
        <v>73.9</v>
      </c>
      <c r="I48" s="150">
        <v>70</v>
      </c>
      <c r="J48" s="150">
        <v>61.5</v>
      </c>
      <c r="K48" s="151">
        <f t="shared" si="1"/>
        <v>74.555</v>
      </c>
      <c r="L48" s="150">
        <v>2.39</v>
      </c>
      <c r="M48" s="150">
        <v>2</v>
      </c>
      <c r="N48" s="150">
        <v>51</v>
      </c>
      <c r="O48" s="150">
        <f t="shared" si="2"/>
        <v>31</v>
      </c>
      <c r="P48" s="156">
        <f t="shared" si="3"/>
        <v>0.607843137254902</v>
      </c>
      <c r="Q48" s="150">
        <f t="shared" si="4"/>
        <v>33</v>
      </c>
      <c r="R48" s="155">
        <f t="shared" si="5"/>
        <v>0.647058823529412</v>
      </c>
    </row>
    <row r="49" spans="1:18">
      <c r="A49" s="150">
        <v>48</v>
      </c>
      <c r="B49" s="164" t="s">
        <v>972</v>
      </c>
      <c r="C49" s="150" t="s">
        <v>973</v>
      </c>
      <c r="D49" s="150">
        <v>2024</v>
      </c>
      <c r="E49" s="150" t="s">
        <v>878</v>
      </c>
      <c r="F49" s="150" t="s">
        <v>879</v>
      </c>
      <c r="G49" s="150">
        <v>82</v>
      </c>
      <c r="H49" s="151">
        <f t="shared" si="0"/>
        <v>75.3</v>
      </c>
      <c r="I49" s="150">
        <v>70.5</v>
      </c>
      <c r="J49" s="150">
        <v>60</v>
      </c>
      <c r="K49" s="151">
        <f t="shared" si="1"/>
        <v>75.06</v>
      </c>
      <c r="L49" s="150">
        <v>2.53</v>
      </c>
      <c r="M49" s="150">
        <v>2</v>
      </c>
      <c r="N49" s="150">
        <v>51</v>
      </c>
      <c r="O49" s="150">
        <f t="shared" si="2"/>
        <v>24</v>
      </c>
      <c r="P49" s="156">
        <f t="shared" si="3"/>
        <v>0.470588235294118</v>
      </c>
      <c r="Q49" s="150">
        <f t="shared" si="4"/>
        <v>27</v>
      </c>
      <c r="R49" s="155">
        <f t="shared" si="5"/>
        <v>0.529411764705882</v>
      </c>
    </row>
    <row r="50" spans="1:18">
      <c r="A50" s="150">
        <v>49</v>
      </c>
      <c r="B50" s="164" t="s">
        <v>974</v>
      </c>
      <c r="C50" s="150" t="s">
        <v>975</v>
      </c>
      <c r="D50" s="150">
        <v>2024</v>
      </c>
      <c r="E50" s="150" t="s">
        <v>878</v>
      </c>
      <c r="F50" s="150" t="s">
        <v>879</v>
      </c>
      <c r="G50" s="150">
        <v>80</v>
      </c>
      <c r="H50" s="151">
        <f t="shared" si="0"/>
        <v>67.1</v>
      </c>
      <c r="I50" s="150">
        <v>70</v>
      </c>
      <c r="J50" s="150">
        <v>60</v>
      </c>
      <c r="K50" s="151">
        <f t="shared" si="1"/>
        <v>68.97</v>
      </c>
      <c r="L50" s="150">
        <v>1.71</v>
      </c>
      <c r="M50" s="150">
        <v>4</v>
      </c>
      <c r="N50" s="150">
        <v>51</v>
      </c>
      <c r="O50" s="150">
        <f t="shared" si="2"/>
        <v>48</v>
      </c>
      <c r="P50" s="156">
        <f t="shared" si="3"/>
        <v>0.941176470588235</v>
      </c>
      <c r="Q50" s="150">
        <f t="shared" si="4"/>
        <v>48</v>
      </c>
      <c r="R50" s="155">
        <f t="shared" si="5"/>
        <v>0.941176470588235</v>
      </c>
    </row>
    <row r="51" spans="1:18">
      <c r="A51" s="150">
        <v>50</v>
      </c>
      <c r="B51" s="164" t="s">
        <v>976</v>
      </c>
      <c r="C51" s="150" t="s">
        <v>977</v>
      </c>
      <c r="D51" s="150">
        <v>2024</v>
      </c>
      <c r="E51" s="150" t="s">
        <v>878</v>
      </c>
      <c r="F51" s="150" t="s">
        <v>879</v>
      </c>
      <c r="G51" s="150">
        <v>80</v>
      </c>
      <c r="H51" s="151">
        <f t="shared" si="0"/>
        <v>75.8</v>
      </c>
      <c r="I51" s="150">
        <v>70</v>
      </c>
      <c r="J51" s="150">
        <v>60</v>
      </c>
      <c r="K51" s="151">
        <f t="shared" si="1"/>
        <v>75.06</v>
      </c>
      <c r="L51" s="150">
        <v>2.58</v>
      </c>
      <c r="M51" s="150">
        <v>1</v>
      </c>
      <c r="N51" s="150">
        <v>51</v>
      </c>
      <c r="O51" s="150">
        <f t="shared" si="2"/>
        <v>22</v>
      </c>
      <c r="P51" s="156">
        <f t="shared" si="3"/>
        <v>0.431372549019608</v>
      </c>
      <c r="Q51" s="150">
        <f t="shared" si="4"/>
        <v>27</v>
      </c>
      <c r="R51" s="155">
        <f t="shared" si="5"/>
        <v>0.529411764705882</v>
      </c>
    </row>
    <row r="52" spans="1:18">
      <c r="A52" s="150">
        <v>51</v>
      </c>
      <c r="B52" s="164" t="s">
        <v>978</v>
      </c>
      <c r="C52" s="150" t="s">
        <v>979</v>
      </c>
      <c r="D52" s="150">
        <v>2024</v>
      </c>
      <c r="E52" s="150" t="s">
        <v>878</v>
      </c>
      <c r="F52" s="150" t="s">
        <v>879</v>
      </c>
      <c r="G52" s="150">
        <v>80</v>
      </c>
      <c r="H52" s="151">
        <f t="shared" si="0"/>
        <v>78.2</v>
      </c>
      <c r="I52" s="150">
        <v>71</v>
      </c>
      <c r="J52" s="150">
        <v>60</v>
      </c>
      <c r="K52" s="151">
        <f t="shared" si="1"/>
        <v>76.84</v>
      </c>
      <c r="L52" s="150">
        <v>2.82</v>
      </c>
      <c r="M52" s="150">
        <v>1</v>
      </c>
      <c r="N52" s="150">
        <v>51</v>
      </c>
      <c r="O52" s="150">
        <f t="shared" si="2"/>
        <v>11</v>
      </c>
      <c r="P52" s="156">
        <f t="shared" si="3"/>
        <v>0.215686274509804</v>
      </c>
      <c r="Q52" s="150">
        <f t="shared" si="4"/>
        <v>19</v>
      </c>
      <c r="R52" s="155">
        <f t="shared" si="5"/>
        <v>0.372549019607843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7"/>
  <sheetViews>
    <sheetView workbookViewId="0">
      <selection activeCell="S11" sqref="S11"/>
    </sheetView>
  </sheetViews>
  <sheetFormatPr defaultColWidth="8.8" defaultRowHeight="14.25"/>
  <cols>
    <col min="1" max="1" width="4.375" style="149" customWidth="1"/>
    <col min="2" max="2" width="15.375" style="149" customWidth="1"/>
    <col min="3" max="3" width="7.125" style="149" customWidth="1"/>
    <col min="4" max="4" width="5.5" style="149" customWidth="1"/>
    <col min="5" max="6" width="9" style="149"/>
    <col min="7" max="8" width="7.5" style="149" customWidth="1"/>
    <col min="9" max="9" width="7.875" style="149" customWidth="1"/>
    <col min="10" max="10" width="8.5" style="149" customWidth="1"/>
    <col min="11" max="11" width="7.125" style="149" customWidth="1"/>
    <col min="12" max="12" width="8" style="149" customWidth="1"/>
    <col min="13" max="13" width="8.375" style="149" customWidth="1"/>
    <col min="14" max="14" width="5.25" style="149" customWidth="1"/>
    <col min="15" max="15" width="5.125" style="149" customWidth="1"/>
    <col min="16" max="16" width="8.125" style="149" customWidth="1"/>
    <col min="17" max="17" width="6.625" style="149" customWidth="1"/>
    <col min="18" max="18" width="8.25" style="149" customWidth="1"/>
    <col min="19" max="16384" width="8.8" style="149"/>
  </cols>
  <sheetData>
    <row r="1" s="145" customFormat="1" ht="37.5" customHeight="1" spans="1:18">
      <c r="A1" s="13" t="s">
        <v>0</v>
      </c>
      <c r="B1" s="157" t="s">
        <v>1</v>
      </c>
      <c r="C1" s="158" t="s">
        <v>2</v>
      </c>
      <c r="D1" s="158" t="s">
        <v>3</v>
      </c>
      <c r="E1" s="158" t="s">
        <v>4</v>
      </c>
      <c r="F1" s="158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8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49" customFormat="1" spans="1:18">
      <c r="A2" s="150">
        <v>1</v>
      </c>
      <c r="B2" s="159">
        <v>5124280502037</v>
      </c>
      <c r="C2" s="160" t="s">
        <v>980</v>
      </c>
      <c r="D2" s="161">
        <v>2024</v>
      </c>
      <c r="E2" s="161" t="s">
        <v>981</v>
      </c>
      <c r="F2" s="161" t="s">
        <v>982</v>
      </c>
      <c r="G2" s="151">
        <v>82</v>
      </c>
      <c r="H2" s="151">
        <v>78</v>
      </c>
      <c r="I2" s="151">
        <v>72</v>
      </c>
      <c r="J2" s="151">
        <v>64</v>
      </c>
      <c r="K2" s="152">
        <v>77.3</v>
      </c>
      <c r="L2" s="153">
        <v>2.8</v>
      </c>
      <c r="M2" s="150">
        <v>0</v>
      </c>
      <c r="N2" s="150">
        <v>36</v>
      </c>
      <c r="O2" s="151">
        <v>20</v>
      </c>
      <c r="P2" s="156">
        <v>0.555555555555556</v>
      </c>
      <c r="Q2" s="150">
        <v>23</v>
      </c>
      <c r="R2" s="155">
        <v>0.638888888888889</v>
      </c>
    </row>
    <row r="3" s="149" customFormat="1" spans="1:18">
      <c r="A3" s="150">
        <v>2</v>
      </c>
      <c r="B3" s="159">
        <v>5224280502033</v>
      </c>
      <c r="C3" s="160" t="s">
        <v>983</v>
      </c>
      <c r="D3" s="161">
        <v>2024</v>
      </c>
      <c r="E3" s="161" t="s">
        <v>981</v>
      </c>
      <c r="F3" s="161" t="s">
        <v>982</v>
      </c>
      <c r="G3" s="151">
        <v>81.5</v>
      </c>
      <c r="H3" s="151">
        <v>79.5</v>
      </c>
      <c r="I3" s="151">
        <v>72</v>
      </c>
      <c r="J3" s="151">
        <v>61.5</v>
      </c>
      <c r="K3" s="152">
        <v>78.15</v>
      </c>
      <c r="L3" s="153">
        <v>2.95</v>
      </c>
      <c r="M3" s="150">
        <v>0</v>
      </c>
      <c r="N3" s="150">
        <v>36</v>
      </c>
      <c r="O3" s="151">
        <v>17</v>
      </c>
      <c r="P3" s="156">
        <v>0.472222222222222</v>
      </c>
      <c r="Q3" s="150">
        <v>20</v>
      </c>
      <c r="R3" s="155">
        <v>0.555555555555556</v>
      </c>
    </row>
    <row r="4" s="149" customFormat="1" spans="1:18">
      <c r="A4" s="150">
        <v>3</v>
      </c>
      <c r="B4" s="159">
        <v>5224280502057</v>
      </c>
      <c r="C4" s="160" t="s">
        <v>984</v>
      </c>
      <c r="D4" s="161">
        <v>2024</v>
      </c>
      <c r="E4" s="161" t="s">
        <v>981</v>
      </c>
      <c r="F4" s="161" t="s">
        <v>982</v>
      </c>
      <c r="G4" s="151">
        <v>88</v>
      </c>
      <c r="H4" s="151">
        <v>81.8</v>
      </c>
      <c r="I4" s="151">
        <v>70</v>
      </c>
      <c r="J4" s="151">
        <v>63</v>
      </c>
      <c r="K4" s="152">
        <v>80.61</v>
      </c>
      <c r="L4" s="153">
        <v>3.18</v>
      </c>
      <c r="M4" s="150">
        <v>0</v>
      </c>
      <c r="N4" s="150">
        <v>36</v>
      </c>
      <c r="O4" s="151">
        <v>12</v>
      </c>
      <c r="P4" s="156">
        <v>0.333333333333333</v>
      </c>
      <c r="Q4" s="150">
        <v>11</v>
      </c>
      <c r="R4" s="155">
        <v>0.305555555555556</v>
      </c>
    </row>
    <row r="5" s="149" customFormat="1" spans="1:18">
      <c r="A5" s="150">
        <v>4</v>
      </c>
      <c r="B5" s="159">
        <v>5124280502020</v>
      </c>
      <c r="C5" s="160" t="s">
        <v>985</v>
      </c>
      <c r="D5" s="161">
        <v>2024</v>
      </c>
      <c r="E5" s="161" t="s">
        <v>981</v>
      </c>
      <c r="F5" s="161" t="s">
        <v>982</v>
      </c>
      <c r="G5" s="151">
        <v>86</v>
      </c>
      <c r="H5" s="151">
        <v>78.3</v>
      </c>
      <c r="I5" s="151">
        <v>73.5</v>
      </c>
      <c r="J5" s="151">
        <v>60.5</v>
      </c>
      <c r="K5" s="152">
        <v>78.085</v>
      </c>
      <c r="L5" s="153">
        <v>2.83</v>
      </c>
      <c r="M5" s="150">
        <v>0</v>
      </c>
      <c r="N5" s="150">
        <v>36</v>
      </c>
      <c r="O5" s="151">
        <v>19</v>
      </c>
      <c r="P5" s="156">
        <v>0.527777777777778</v>
      </c>
      <c r="Q5" s="150">
        <v>21</v>
      </c>
      <c r="R5" s="155">
        <v>0.583333333333333</v>
      </c>
    </row>
    <row r="6" s="149" customFormat="1" spans="1:18">
      <c r="A6" s="150">
        <v>5</v>
      </c>
      <c r="B6" s="159">
        <v>5124280502025</v>
      </c>
      <c r="C6" s="160" t="s">
        <v>986</v>
      </c>
      <c r="D6" s="161">
        <v>2024</v>
      </c>
      <c r="E6" s="161" t="s">
        <v>981</v>
      </c>
      <c r="F6" s="161" t="s">
        <v>982</v>
      </c>
      <c r="G6" s="151">
        <v>80</v>
      </c>
      <c r="H6" s="151">
        <v>83.3</v>
      </c>
      <c r="I6" s="151">
        <v>70</v>
      </c>
      <c r="J6" s="151">
        <v>60</v>
      </c>
      <c r="K6" s="152">
        <v>80.31</v>
      </c>
      <c r="L6" s="153">
        <v>3.33</v>
      </c>
      <c r="M6" s="150">
        <v>1</v>
      </c>
      <c r="N6" s="150">
        <v>36</v>
      </c>
      <c r="O6" s="151">
        <v>5</v>
      </c>
      <c r="P6" s="156">
        <v>0.138888888888889</v>
      </c>
      <c r="Q6" s="150">
        <v>13</v>
      </c>
      <c r="R6" s="155">
        <v>0.361111111111111</v>
      </c>
    </row>
    <row r="7" s="149" customFormat="1" spans="1:18">
      <c r="A7" s="150">
        <v>6</v>
      </c>
      <c r="B7" s="159">
        <v>5124280502039</v>
      </c>
      <c r="C7" s="160" t="s">
        <v>987</v>
      </c>
      <c r="D7" s="161">
        <v>2024</v>
      </c>
      <c r="E7" s="161" t="s">
        <v>981</v>
      </c>
      <c r="F7" s="161" t="s">
        <v>982</v>
      </c>
      <c r="G7" s="151">
        <v>80</v>
      </c>
      <c r="H7" s="151">
        <v>76.6</v>
      </c>
      <c r="I7" s="151">
        <v>70</v>
      </c>
      <c r="J7" s="151">
        <v>60</v>
      </c>
      <c r="K7" s="152">
        <v>75.62</v>
      </c>
      <c r="L7" s="153">
        <v>2.66</v>
      </c>
      <c r="M7" s="150">
        <v>0</v>
      </c>
      <c r="N7" s="150">
        <v>36</v>
      </c>
      <c r="O7" s="151">
        <v>24</v>
      </c>
      <c r="P7" s="156">
        <v>0.666666666666667</v>
      </c>
      <c r="Q7" s="150">
        <v>26</v>
      </c>
      <c r="R7" s="155">
        <v>0.722222222222222</v>
      </c>
    </row>
    <row r="8" s="149" customFormat="1" spans="1:18">
      <c r="A8" s="150">
        <v>7</v>
      </c>
      <c r="B8" s="159">
        <v>5124280502031</v>
      </c>
      <c r="C8" s="160" t="s">
        <v>988</v>
      </c>
      <c r="D8" s="161">
        <v>2024</v>
      </c>
      <c r="E8" s="161" t="s">
        <v>981</v>
      </c>
      <c r="F8" s="161" t="s">
        <v>982</v>
      </c>
      <c r="G8" s="151">
        <v>80</v>
      </c>
      <c r="H8" s="151">
        <v>73.8</v>
      </c>
      <c r="I8" s="151">
        <v>70</v>
      </c>
      <c r="J8" s="151">
        <v>60</v>
      </c>
      <c r="K8" s="152">
        <v>73.66</v>
      </c>
      <c r="L8" s="153">
        <v>2.38</v>
      </c>
      <c r="M8" s="150">
        <v>1</v>
      </c>
      <c r="N8" s="150">
        <v>36</v>
      </c>
      <c r="O8" s="151">
        <v>28</v>
      </c>
      <c r="P8" s="156">
        <v>0.777777777777778</v>
      </c>
      <c r="Q8" s="150">
        <v>29</v>
      </c>
      <c r="R8" s="155">
        <v>0.805555555555556</v>
      </c>
    </row>
    <row r="9" s="149" customFormat="1" spans="1:18">
      <c r="A9" s="150">
        <v>8</v>
      </c>
      <c r="B9" s="159">
        <v>5124280502018</v>
      </c>
      <c r="C9" s="160" t="s">
        <v>989</v>
      </c>
      <c r="D9" s="161">
        <v>2024</v>
      </c>
      <c r="E9" s="161" t="s">
        <v>981</v>
      </c>
      <c r="F9" s="161" t="s">
        <v>982</v>
      </c>
      <c r="G9" s="151">
        <v>80</v>
      </c>
      <c r="H9" s="151">
        <v>72.3</v>
      </c>
      <c r="I9" s="151">
        <v>70</v>
      </c>
      <c r="J9" s="151">
        <v>60</v>
      </c>
      <c r="K9" s="152">
        <v>72.61</v>
      </c>
      <c r="L9" s="153">
        <v>2.23</v>
      </c>
      <c r="M9" s="150">
        <v>1</v>
      </c>
      <c r="N9" s="150">
        <v>36</v>
      </c>
      <c r="O9" s="151">
        <v>31</v>
      </c>
      <c r="P9" s="156">
        <v>0.861111111111111</v>
      </c>
      <c r="Q9" s="150">
        <v>31</v>
      </c>
      <c r="R9" s="155">
        <v>0.861111111111111</v>
      </c>
    </row>
    <row r="10" s="149" customFormat="1" spans="1:18">
      <c r="A10" s="150">
        <v>9</v>
      </c>
      <c r="B10" s="159">
        <v>5124280502028</v>
      </c>
      <c r="C10" s="160" t="s">
        <v>990</v>
      </c>
      <c r="D10" s="161">
        <v>2024</v>
      </c>
      <c r="E10" s="161" t="s">
        <v>981</v>
      </c>
      <c r="F10" s="161" t="s">
        <v>982</v>
      </c>
      <c r="G10" s="151">
        <v>80</v>
      </c>
      <c r="H10" s="151">
        <v>76.4</v>
      </c>
      <c r="I10" s="151">
        <v>70</v>
      </c>
      <c r="J10" s="151">
        <v>60</v>
      </c>
      <c r="K10" s="152">
        <v>75.48</v>
      </c>
      <c r="L10" s="153">
        <v>2.64</v>
      </c>
      <c r="M10" s="150">
        <v>0</v>
      </c>
      <c r="N10" s="150">
        <v>36</v>
      </c>
      <c r="O10" s="151">
        <v>25</v>
      </c>
      <c r="P10" s="156">
        <v>0.694444444444444</v>
      </c>
      <c r="Q10" s="150">
        <v>27</v>
      </c>
      <c r="R10" s="155">
        <v>0.75</v>
      </c>
    </row>
    <row r="11" s="149" customFormat="1" spans="1:18">
      <c r="A11" s="150">
        <v>10</v>
      </c>
      <c r="B11" s="159">
        <v>5224280502041</v>
      </c>
      <c r="C11" s="160" t="s">
        <v>991</v>
      </c>
      <c r="D11" s="161">
        <v>2024</v>
      </c>
      <c r="E11" s="161" t="s">
        <v>981</v>
      </c>
      <c r="F11" s="161" t="s">
        <v>982</v>
      </c>
      <c r="G11" s="151">
        <v>85.5</v>
      </c>
      <c r="H11" s="151">
        <v>86.2</v>
      </c>
      <c r="I11" s="151">
        <v>72</v>
      </c>
      <c r="J11" s="151">
        <v>68.5</v>
      </c>
      <c r="K11" s="152">
        <v>83.79</v>
      </c>
      <c r="L11" s="153">
        <v>3.62</v>
      </c>
      <c r="M11" s="150">
        <v>0</v>
      </c>
      <c r="N11" s="150">
        <v>36</v>
      </c>
      <c r="O11" s="151">
        <v>3</v>
      </c>
      <c r="P11" s="156">
        <v>0.0833333333333333</v>
      </c>
      <c r="Q11" s="150">
        <v>4</v>
      </c>
      <c r="R11" s="155">
        <v>0.111111111111111</v>
      </c>
    </row>
    <row r="12" s="149" customFormat="1" spans="1:18">
      <c r="A12" s="150">
        <v>11</v>
      </c>
      <c r="B12" s="159">
        <v>5224280502035</v>
      </c>
      <c r="C12" s="160" t="s">
        <v>992</v>
      </c>
      <c r="D12" s="161">
        <v>2024</v>
      </c>
      <c r="E12" s="161" t="s">
        <v>981</v>
      </c>
      <c r="F12" s="161" t="s">
        <v>982</v>
      </c>
      <c r="G12" s="151">
        <v>94</v>
      </c>
      <c r="H12" s="151">
        <v>78.4</v>
      </c>
      <c r="I12" s="151">
        <v>71.5</v>
      </c>
      <c r="J12" s="151">
        <v>72.5</v>
      </c>
      <c r="K12" s="152">
        <v>79.755</v>
      </c>
      <c r="L12" s="153">
        <v>2.84</v>
      </c>
      <c r="M12" s="150">
        <v>0</v>
      </c>
      <c r="N12" s="150">
        <v>36</v>
      </c>
      <c r="O12" s="151">
        <v>18</v>
      </c>
      <c r="P12" s="156">
        <v>0.5</v>
      </c>
      <c r="Q12" s="150">
        <v>15</v>
      </c>
      <c r="R12" s="155">
        <v>0.416666666666667</v>
      </c>
    </row>
    <row r="13" s="149" customFormat="1" spans="1:18">
      <c r="A13" s="150">
        <v>12</v>
      </c>
      <c r="B13" s="159">
        <v>5124280502013</v>
      </c>
      <c r="C13" s="160" t="s">
        <v>993</v>
      </c>
      <c r="D13" s="161">
        <v>2024</v>
      </c>
      <c r="E13" s="161" t="s">
        <v>981</v>
      </c>
      <c r="F13" s="161" t="s">
        <v>982</v>
      </c>
      <c r="G13" s="151">
        <v>82</v>
      </c>
      <c r="H13" s="151">
        <v>69.6</v>
      </c>
      <c r="I13" s="151">
        <v>72</v>
      </c>
      <c r="J13" s="151">
        <v>60</v>
      </c>
      <c r="K13" s="152">
        <v>71.22</v>
      </c>
      <c r="L13" s="153">
        <v>1.96</v>
      </c>
      <c r="M13" s="150">
        <v>2</v>
      </c>
      <c r="N13" s="150">
        <v>36</v>
      </c>
      <c r="O13" s="151">
        <v>35</v>
      </c>
      <c r="P13" s="156">
        <v>0.972222222222222</v>
      </c>
      <c r="Q13" s="150">
        <v>35</v>
      </c>
      <c r="R13" s="155">
        <v>0.972222222222222</v>
      </c>
    </row>
    <row r="14" s="149" customFormat="1" spans="1:18">
      <c r="A14" s="150">
        <v>13</v>
      </c>
      <c r="B14" s="159">
        <v>5124280502055</v>
      </c>
      <c r="C14" s="160" t="s">
        <v>994</v>
      </c>
      <c r="D14" s="161">
        <v>2024</v>
      </c>
      <c r="E14" s="161" t="s">
        <v>981</v>
      </c>
      <c r="F14" s="161" t="s">
        <v>982</v>
      </c>
      <c r="G14" s="151">
        <v>80</v>
      </c>
      <c r="H14" s="151">
        <v>72.2</v>
      </c>
      <c r="I14" s="151">
        <v>70</v>
      </c>
      <c r="J14" s="151">
        <v>60</v>
      </c>
      <c r="K14" s="152">
        <v>72.54</v>
      </c>
      <c r="L14" s="153">
        <v>2.22</v>
      </c>
      <c r="M14" s="150">
        <v>2</v>
      </c>
      <c r="N14" s="150">
        <v>36</v>
      </c>
      <c r="O14" s="151">
        <v>32</v>
      </c>
      <c r="P14" s="156">
        <v>0.888888888888889</v>
      </c>
      <c r="Q14" s="150">
        <v>32</v>
      </c>
      <c r="R14" s="155">
        <v>0.888888888888889</v>
      </c>
    </row>
    <row r="15" s="149" customFormat="1" spans="1:18">
      <c r="A15" s="150">
        <v>14</v>
      </c>
      <c r="B15" s="159">
        <v>5124280502036</v>
      </c>
      <c r="C15" s="160" t="s">
        <v>995</v>
      </c>
      <c r="D15" s="161">
        <v>2024</v>
      </c>
      <c r="E15" s="161" t="s">
        <v>981</v>
      </c>
      <c r="F15" s="161" t="s">
        <v>982</v>
      </c>
      <c r="G15" s="151">
        <v>80</v>
      </c>
      <c r="H15" s="151">
        <v>72.1</v>
      </c>
      <c r="I15" s="151">
        <v>70</v>
      </c>
      <c r="J15" s="151">
        <v>60</v>
      </c>
      <c r="K15" s="152">
        <v>72.47</v>
      </c>
      <c r="L15" s="153">
        <v>2.21</v>
      </c>
      <c r="M15" s="150">
        <v>3</v>
      </c>
      <c r="N15" s="150">
        <v>36</v>
      </c>
      <c r="O15" s="151">
        <v>33</v>
      </c>
      <c r="P15" s="156">
        <v>0.916666666666667</v>
      </c>
      <c r="Q15" s="150">
        <v>33</v>
      </c>
      <c r="R15" s="155">
        <v>0.916666666666667</v>
      </c>
    </row>
    <row r="16" s="149" customFormat="1" spans="1:18">
      <c r="A16" s="150">
        <v>15</v>
      </c>
      <c r="B16" s="159">
        <v>5224280502023</v>
      </c>
      <c r="C16" s="160" t="s">
        <v>996</v>
      </c>
      <c r="D16" s="161">
        <v>2024</v>
      </c>
      <c r="E16" s="161" t="s">
        <v>981</v>
      </c>
      <c r="F16" s="161" t="s">
        <v>982</v>
      </c>
      <c r="G16" s="151">
        <v>88</v>
      </c>
      <c r="H16" s="151">
        <v>75.8</v>
      </c>
      <c r="I16" s="151">
        <v>92</v>
      </c>
      <c r="J16" s="151">
        <v>62.5</v>
      </c>
      <c r="K16" s="152">
        <v>78.585</v>
      </c>
      <c r="L16" s="153">
        <v>2.58</v>
      </c>
      <c r="M16" s="150">
        <v>1</v>
      </c>
      <c r="N16" s="150">
        <v>36</v>
      </c>
      <c r="O16" s="151">
        <v>26</v>
      </c>
      <c r="P16" s="156">
        <v>0.722222222222222</v>
      </c>
      <c r="Q16" s="150">
        <v>18</v>
      </c>
      <c r="R16" s="155">
        <v>0.5</v>
      </c>
    </row>
    <row r="17" s="149" customFormat="1" spans="1:18">
      <c r="A17" s="150">
        <v>16</v>
      </c>
      <c r="B17" s="159">
        <v>5224280502026</v>
      </c>
      <c r="C17" s="160" t="s">
        <v>997</v>
      </c>
      <c r="D17" s="161">
        <v>2024</v>
      </c>
      <c r="E17" s="161" t="s">
        <v>981</v>
      </c>
      <c r="F17" s="161" t="s">
        <v>982</v>
      </c>
      <c r="G17" s="151">
        <v>86.5</v>
      </c>
      <c r="H17" s="151">
        <v>87.8</v>
      </c>
      <c r="I17" s="151">
        <v>74</v>
      </c>
      <c r="J17" s="151">
        <v>64.5</v>
      </c>
      <c r="K17" s="152">
        <v>85.06</v>
      </c>
      <c r="L17" s="153">
        <v>3.78</v>
      </c>
      <c r="M17" s="150">
        <v>0</v>
      </c>
      <c r="N17" s="150">
        <v>36</v>
      </c>
      <c r="O17" s="151">
        <v>2</v>
      </c>
      <c r="P17" s="156">
        <v>0.0555555555555556</v>
      </c>
      <c r="Q17" s="150">
        <v>2</v>
      </c>
      <c r="R17" s="155">
        <v>0.0555555555555556</v>
      </c>
    </row>
    <row r="18" s="149" customFormat="1" spans="1:18">
      <c r="A18" s="150">
        <v>17</v>
      </c>
      <c r="B18" s="159">
        <v>5224280502014</v>
      </c>
      <c r="C18" s="160" t="s">
        <v>998</v>
      </c>
      <c r="D18" s="161">
        <v>2024</v>
      </c>
      <c r="E18" s="161" t="s">
        <v>981</v>
      </c>
      <c r="F18" s="161" t="s">
        <v>982</v>
      </c>
      <c r="G18" s="151">
        <v>94.5</v>
      </c>
      <c r="H18" s="151">
        <v>80.1</v>
      </c>
      <c r="I18" s="151">
        <v>72</v>
      </c>
      <c r="J18" s="151">
        <v>69</v>
      </c>
      <c r="K18" s="152">
        <v>80.895</v>
      </c>
      <c r="L18" s="153">
        <v>3.01</v>
      </c>
      <c r="M18" s="150">
        <v>2</v>
      </c>
      <c r="N18" s="150">
        <v>36</v>
      </c>
      <c r="O18" s="151">
        <v>14</v>
      </c>
      <c r="P18" s="156">
        <v>0.388888888888889</v>
      </c>
      <c r="Q18" s="150">
        <v>8</v>
      </c>
      <c r="R18" s="155">
        <v>0.222222222222222</v>
      </c>
    </row>
    <row r="19" s="149" customFormat="1" spans="1:18">
      <c r="A19" s="150">
        <v>18</v>
      </c>
      <c r="B19" s="159">
        <v>5224280502050</v>
      </c>
      <c r="C19" s="160" t="s">
        <v>999</v>
      </c>
      <c r="D19" s="161">
        <v>2024</v>
      </c>
      <c r="E19" s="161" t="s">
        <v>981</v>
      </c>
      <c r="F19" s="161" t="s">
        <v>982</v>
      </c>
      <c r="G19" s="151">
        <v>91.5</v>
      </c>
      <c r="H19" s="151">
        <v>75</v>
      </c>
      <c r="I19" s="151">
        <v>74</v>
      </c>
      <c r="J19" s="151">
        <v>62</v>
      </c>
      <c r="K19" s="152">
        <v>76.725</v>
      </c>
      <c r="L19" s="153">
        <v>2.5</v>
      </c>
      <c r="M19" s="150">
        <v>1</v>
      </c>
      <c r="N19" s="150">
        <v>36</v>
      </c>
      <c r="O19" s="151">
        <v>27</v>
      </c>
      <c r="P19" s="156">
        <v>0.75</v>
      </c>
      <c r="Q19" s="150">
        <v>24</v>
      </c>
      <c r="R19" s="155">
        <v>0.666666666666667</v>
      </c>
    </row>
    <row r="20" s="149" customFormat="1" spans="1:18">
      <c r="A20" s="150">
        <v>19</v>
      </c>
      <c r="B20" s="159">
        <v>5224280502052</v>
      </c>
      <c r="C20" s="160" t="s">
        <v>1000</v>
      </c>
      <c r="D20" s="161">
        <v>2024</v>
      </c>
      <c r="E20" s="161" t="s">
        <v>981</v>
      </c>
      <c r="F20" s="161" t="s">
        <v>982</v>
      </c>
      <c r="G20" s="151">
        <v>84</v>
      </c>
      <c r="H20" s="151">
        <v>80.1</v>
      </c>
      <c r="I20" s="151">
        <v>71</v>
      </c>
      <c r="J20" s="151">
        <v>60.5</v>
      </c>
      <c r="K20" s="152">
        <v>78.795</v>
      </c>
      <c r="L20" s="153">
        <v>3.01</v>
      </c>
      <c r="M20" s="150">
        <v>0</v>
      </c>
      <c r="N20" s="150">
        <v>36</v>
      </c>
      <c r="O20" s="151">
        <v>14</v>
      </c>
      <c r="P20" s="156">
        <v>0.388888888888889</v>
      </c>
      <c r="Q20" s="150">
        <v>17</v>
      </c>
      <c r="R20" s="155">
        <v>0.472222222222222</v>
      </c>
    </row>
    <row r="21" s="149" customFormat="1" spans="1:18">
      <c r="A21" s="150">
        <v>20</v>
      </c>
      <c r="B21" s="159">
        <v>5124280502054</v>
      </c>
      <c r="C21" s="160" t="s">
        <v>1001</v>
      </c>
      <c r="D21" s="161">
        <v>2024</v>
      </c>
      <c r="E21" s="161" t="s">
        <v>981</v>
      </c>
      <c r="F21" s="161" t="s">
        <v>982</v>
      </c>
      <c r="G21" s="151">
        <v>80</v>
      </c>
      <c r="H21" s="151">
        <v>70.4</v>
      </c>
      <c r="I21" s="151">
        <v>70</v>
      </c>
      <c r="J21" s="151">
        <v>60</v>
      </c>
      <c r="K21" s="152">
        <v>71.28</v>
      </c>
      <c r="L21" s="153">
        <v>2.04</v>
      </c>
      <c r="M21" s="150">
        <v>1</v>
      </c>
      <c r="N21" s="150">
        <v>36</v>
      </c>
      <c r="O21" s="151">
        <v>34</v>
      </c>
      <c r="P21" s="156">
        <v>0.944444444444444</v>
      </c>
      <c r="Q21" s="150">
        <v>34</v>
      </c>
      <c r="R21" s="155">
        <v>0.944444444444444</v>
      </c>
    </row>
    <row r="22" s="149" customFormat="1" spans="1:18">
      <c r="A22" s="150">
        <v>21</v>
      </c>
      <c r="B22" s="159">
        <v>5224280502046</v>
      </c>
      <c r="C22" s="160" t="s">
        <v>1002</v>
      </c>
      <c r="D22" s="161">
        <v>2024</v>
      </c>
      <c r="E22" s="161" t="s">
        <v>981</v>
      </c>
      <c r="F22" s="161" t="s">
        <v>982</v>
      </c>
      <c r="G22" s="151">
        <v>85</v>
      </c>
      <c r="H22" s="151">
        <v>82.3</v>
      </c>
      <c r="I22" s="151">
        <v>73</v>
      </c>
      <c r="J22" s="151">
        <v>61</v>
      </c>
      <c r="K22" s="152">
        <v>80.71</v>
      </c>
      <c r="L22" s="153">
        <v>3.23</v>
      </c>
      <c r="M22" s="150">
        <v>0</v>
      </c>
      <c r="N22" s="150">
        <v>36</v>
      </c>
      <c r="O22" s="151">
        <v>10</v>
      </c>
      <c r="P22" s="156">
        <v>0.277777777777778</v>
      </c>
      <c r="Q22" s="150">
        <v>10</v>
      </c>
      <c r="R22" s="155">
        <v>0.277777777777778</v>
      </c>
    </row>
    <row r="23" s="149" customFormat="1" spans="1:18">
      <c r="A23" s="150">
        <v>22</v>
      </c>
      <c r="B23" s="159">
        <v>5224280502027</v>
      </c>
      <c r="C23" s="160" t="s">
        <v>1003</v>
      </c>
      <c r="D23" s="161">
        <v>2024</v>
      </c>
      <c r="E23" s="161" t="s">
        <v>981</v>
      </c>
      <c r="F23" s="161" t="s">
        <v>982</v>
      </c>
      <c r="G23" s="151">
        <v>88.5</v>
      </c>
      <c r="H23" s="151">
        <v>81.7</v>
      </c>
      <c r="I23" s="151">
        <v>75</v>
      </c>
      <c r="J23" s="151">
        <v>68.5</v>
      </c>
      <c r="K23" s="152">
        <v>81.39</v>
      </c>
      <c r="L23" s="153">
        <v>3.17</v>
      </c>
      <c r="M23" s="150">
        <v>0</v>
      </c>
      <c r="N23" s="150">
        <v>36</v>
      </c>
      <c r="O23" s="151">
        <v>13</v>
      </c>
      <c r="P23" s="156">
        <v>0.361111111111111</v>
      </c>
      <c r="Q23" s="150">
        <v>7</v>
      </c>
      <c r="R23" s="155">
        <v>0.194444444444444</v>
      </c>
    </row>
    <row r="24" s="149" customFormat="1" spans="1:18">
      <c r="A24" s="150">
        <v>23</v>
      </c>
      <c r="B24" s="159">
        <v>5224280502053</v>
      </c>
      <c r="C24" s="160" t="s">
        <v>1004</v>
      </c>
      <c r="D24" s="161">
        <v>2024</v>
      </c>
      <c r="E24" s="161" t="s">
        <v>981</v>
      </c>
      <c r="F24" s="161" t="s">
        <v>982</v>
      </c>
      <c r="G24" s="151">
        <v>87.5</v>
      </c>
      <c r="H24" s="151">
        <v>85.2</v>
      </c>
      <c r="I24" s="151">
        <v>71.5</v>
      </c>
      <c r="J24" s="151">
        <v>61</v>
      </c>
      <c r="K24" s="152">
        <v>82.965</v>
      </c>
      <c r="L24" s="153">
        <v>3.52</v>
      </c>
      <c r="M24" s="150">
        <v>0</v>
      </c>
      <c r="N24" s="150">
        <v>36</v>
      </c>
      <c r="O24" s="151">
        <v>4</v>
      </c>
      <c r="P24" s="156">
        <v>0.111111111111111</v>
      </c>
      <c r="Q24" s="150">
        <v>5</v>
      </c>
      <c r="R24" s="155">
        <v>0.138888888888889</v>
      </c>
    </row>
    <row r="25" s="149" customFormat="1" spans="1:18">
      <c r="A25" s="150">
        <v>24</v>
      </c>
      <c r="B25" s="159">
        <v>5224280502045</v>
      </c>
      <c r="C25" s="160" t="s">
        <v>1005</v>
      </c>
      <c r="D25" s="161">
        <v>2024</v>
      </c>
      <c r="E25" s="161" t="s">
        <v>981</v>
      </c>
      <c r="F25" s="161" t="s">
        <v>982</v>
      </c>
      <c r="G25" s="151">
        <v>100</v>
      </c>
      <c r="H25" s="151">
        <v>82.5</v>
      </c>
      <c r="I25" s="151">
        <v>86.5</v>
      </c>
      <c r="J25" s="151">
        <v>70.5</v>
      </c>
      <c r="K25" s="152">
        <v>84.925</v>
      </c>
      <c r="L25" s="153">
        <v>3.25</v>
      </c>
      <c r="M25" s="150">
        <v>0</v>
      </c>
      <c r="N25" s="150">
        <v>36</v>
      </c>
      <c r="O25" s="151">
        <v>7</v>
      </c>
      <c r="P25" s="156">
        <v>0.194444444444444</v>
      </c>
      <c r="Q25" s="150">
        <v>3</v>
      </c>
      <c r="R25" s="155">
        <v>0.0833333333333333</v>
      </c>
    </row>
    <row r="26" s="149" customFormat="1" spans="1:18">
      <c r="A26" s="150">
        <v>25</v>
      </c>
      <c r="B26" s="159">
        <v>5224280502016</v>
      </c>
      <c r="C26" s="160" t="s">
        <v>1006</v>
      </c>
      <c r="D26" s="161">
        <v>2024</v>
      </c>
      <c r="E26" s="161" t="s">
        <v>981</v>
      </c>
      <c r="F26" s="161" t="s">
        <v>982</v>
      </c>
      <c r="G26" s="151">
        <v>97.5</v>
      </c>
      <c r="H26" s="151">
        <v>91.3</v>
      </c>
      <c r="I26" s="151">
        <v>72.5</v>
      </c>
      <c r="J26" s="151">
        <v>68</v>
      </c>
      <c r="K26" s="152">
        <v>89.185</v>
      </c>
      <c r="L26" s="153">
        <v>4.13</v>
      </c>
      <c r="M26" s="150">
        <v>0</v>
      </c>
      <c r="N26" s="150">
        <v>36</v>
      </c>
      <c r="O26" s="151">
        <v>1</v>
      </c>
      <c r="P26" s="156">
        <v>0.0277777777777778</v>
      </c>
      <c r="Q26" s="150">
        <v>1</v>
      </c>
      <c r="R26" s="155">
        <v>0.0277777777777778</v>
      </c>
    </row>
    <row r="27" s="149" customFormat="1" spans="1:18">
      <c r="A27" s="150">
        <v>26</v>
      </c>
      <c r="B27" s="159">
        <v>5224280502012</v>
      </c>
      <c r="C27" s="160" t="s">
        <v>1007</v>
      </c>
      <c r="D27" s="161">
        <v>2024</v>
      </c>
      <c r="E27" s="161" t="s">
        <v>981</v>
      </c>
      <c r="F27" s="161" t="s">
        <v>982</v>
      </c>
      <c r="G27" s="151">
        <v>80</v>
      </c>
      <c r="H27" s="151">
        <v>72.5</v>
      </c>
      <c r="I27" s="151">
        <v>70</v>
      </c>
      <c r="J27" s="151">
        <v>61</v>
      </c>
      <c r="K27" s="152">
        <v>72.8</v>
      </c>
      <c r="L27" s="153">
        <v>2.25</v>
      </c>
      <c r="M27" s="150">
        <v>1</v>
      </c>
      <c r="N27" s="150">
        <v>36</v>
      </c>
      <c r="O27" s="151">
        <v>30</v>
      </c>
      <c r="P27" s="156">
        <v>0.833333333333333</v>
      </c>
      <c r="Q27" s="150">
        <v>30</v>
      </c>
      <c r="R27" s="155">
        <v>0.833333333333333</v>
      </c>
    </row>
    <row r="28" s="149" customFormat="1" spans="1:18">
      <c r="A28" s="150">
        <v>27</v>
      </c>
      <c r="B28" s="159">
        <v>5224280502038</v>
      </c>
      <c r="C28" s="160" t="s">
        <v>1008</v>
      </c>
      <c r="D28" s="161">
        <v>2024</v>
      </c>
      <c r="E28" s="161" t="s">
        <v>981</v>
      </c>
      <c r="F28" s="161" t="s">
        <v>982</v>
      </c>
      <c r="G28" s="151">
        <v>82</v>
      </c>
      <c r="H28" s="151">
        <v>73.2</v>
      </c>
      <c r="I28" s="151">
        <v>72</v>
      </c>
      <c r="J28" s="151">
        <v>60.5</v>
      </c>
      <c r="K28" s="152">
        <v>73.765</v>
      </c>
      <c r="L28" s="153">
        <v>2.32</v>
      </c>
      <c r="M28" s="150">
        <v>0</v>
      </c>
      <c r="N28" s="150">
        <v>36</v>
      </c>
      <c r="O28" s="151">
        <v>29</v>
      </c>
      <c r="P28" s="156">
        <v>0.805555555555556</v>
      </c>
      <c r="Q28" s="150">
        <v>28</v>
      </c>
      <c r="R28" s="155">
        <v>0.777777777777778</v>
      </c>
    </row>
    <row r="29" s="149" customFormat="1" spans="1:18">
      <c r="A29" s="150">
        <v>28</v>
      </c>
      <c r="B29" s="159">
        <v>5224280502044</v>
      </c>
      <c r="C29" s="160" t="s">
        <v>1009</v>
      </c>
      <c r="D29" s="161">
        <v>2024</v>
      </c>
      <c r="E29" s="161" t="s">
        <v>981</v>
      </c>
      <c r="F29" s="161" t="s">
        <v>982</v>
      </c>
      <c r="G29" s="151">
        <v>80</v>
      </c>
      <c r="H29" s="151">
        <v>82.7</v>
      </c>
      <c r="I29" s="151">
        <v>72</v>
      </c>
      <c r="J29" s="151">
        <v>60.5</v>
      </c>
      <c r="K29" s="152">
        <v>80.115</v>
      </c>
      <c r="L29" s="153">
        <v>3.27</v>
      </c>
      <c r="M29" s="150">
        <v>0</v>
      </c>
      <c r="N29" s="150">
        <v>36</v>
      </c>
      <c r="O29" s="151">
        <v>6</v>
      </c>
      <c r="P29" s="156">
        <v>0.166666666666667</v>
      </c>
      <c r="Q29" s="150">
        <v>14</v>
      </c>
      <c r="R29" s="155">
        <v>0.388888888888889</v>
      </c>
    </row>
    <row r="30" s="149" customFormat="1" spans="1:18">
      <c r="A30" s="150">
        <v>29</v>
      </c>
      <c r="B30" s="159">
        <v>5224280502011</v>
      </c>
      <c r="C30" s="160" t="s">
        <v>1010</v>
      </c>
      <c r="D30" s="161">
        <v>2024</v>
      </c>
      <c r="E30" s="161" t="s">
        <v>981</v>
      </c>
      <c r="F30" s="161" t="s">
        <v>982</v>
      </c>
      <c r="G30" s="151">
        <v>82.5</v>
      </c>
      <c r="H30" s="151">
        <v>82.4</v>
      </c>
      <c r="I30" s="151">
        <v>75</v>
      </c>
      <c r="J30" s="151">
        <v>63.5</v>
      </c>
      <c r="K30" s="152">
        <v>80.73</v>
      </c>
      <c r="L30" s="153">
        <v>3.24</v>
      </c>
      <c r="M30" s="150">
        <v>0</v>
      </c>
      <c r="N30" s="150">
        <v>36</v>
      </c>
      <c r="O30" s="151">
        <v>9</v>
      </c>
      <c r="P30" s="156">
        <v>0.25</v>
      </c>
      <c r="Q30" s="150">
        <v>9</v>
      </c>
      <c r="R30" s="155">
        <v>0.25</v>
      </c>
    </row>
    <row r="31" s="149" customFormat="1" spans="1:18">
      <c r="A31" s="150">
        <v>30</v>
      </c>
      <c r="B31" s="159">
        <v>5124280502024</v>
      </c>
      <c r="C31" s="160" t="s">
        <v>1011</v>
      </c>
      <c r="D31" s="161">
        <v>2024</v>
      </c>
      <c r="E31" s="161" t="s">
        <v>981</v>
      </c>
      <c r="F31" s="161" t="s">
        <v>982</v>
      </c>
      <c r="G31" s="151">
        <v>80</v>
      </c>
      <c r="H31" s="151">
        <v>79.7</v>
      </c>
      <c r="I31" s="151">
        <v>70</v>
      </c>
      <c r="J31" s="151">
        <v>60</v>
      </c>
      <c r="K31" s="152">
        <v>77.79</v>
      </c>
      <c r="L31" s="153">
        <v>2.97</v>
      </c>
      <c r="M31" s="150">
        <v>1</v>
      </c>
      <c r="N31" s="150">
        <v>36</v>
      </c>
      <c r="O31" s="151">
        <v>16</v>
      </c>
      <c r="P31" s="156">
        <v>0.444444444444444</v>
      </c>
      <c r="Q31" s="150">
        <v>22</v>
      </c>
      <c r="R31" s="155">
        <v>0.611111111111111</v>
      </c>
    </row>
    <row r="32" s="149" customFormat="1" spans="1:18">
      <c r="A32" s="150">
        <v>31</v>
      </c>
      <c r="B32" s="159">
        <v>5224280502049</v>
      </c>
      <c r="C32" s="160" t="s">
        <v>1012</v>
      </c>
      <c r="D32" s="161">
        <v>2024</v>
      </c>
      <c r="E32" s="161" t="s">
        <v>981</v>
      </c>
      <c r="F32" s="161" t="s">
        <v>982</v>
      </c>
      <c r="G32" s="151">
        <v>86.5</v>
      </c>
      <c r="H32" s="151">
        <v>81.9</v>
      </c>
      <c r="I32" s="151">
        <v>71</v>
      </c>
      <c r="J32" s="151">
        <v>62</v>
      </c>
      <c r="K32" s="152">
        <v>80.505</v>
      </c>
      <c r="L32" s="153">
        <v>3.19</v>
      </c>
      <c r="M32" s="150">
        <v>0</v>
      </c>
      <c r="N32" s="150">
        <v>36</v>
      </c>
      <c r="O32" s="151">
        <v>11</v>
      </c>
      <c r="P32" s="156">
        <v>0.305555555555556</v>
      </c>
      <c r="Q32" s="150">
        <v>12</v>
      </c>
      <c r="R32" s="155">
        <v>0.333333333333333</v>
      </c>
    </row>
    <row r="33" s="149" customFormat="1" spans="1:18">
      <c r="A33" s="150">
        <v>32</v>
      </c>
      <c r="B33" s="159">
        <v>5224280502056</v>
      </c>
      <c r="C33" s="160" t="s">
        <v>1013</v>
      </c>
      <c r="D33" s="161">
        <v>2024</v>
      </c>
      <c r="E33" s="161" t="s">
        <v>981</v>
      </c>
      <c r="F33" s="161" t="s">
        <v>982</v>
      </c>
      <c r="G33" s="151">
        <v>98.5</v>
      </c>
      <c r="H33" s="151">
        <v>77.7</v>
      </c>
      <c r="I33" s="151">
        <v>71.5</v>
      </c>
      <c r="J33" s="151">
        <v>61</v>
      </c>
      <c r="K33" s="152">
        <v>79.365</v>
      </c>
      <c r="L33" s="153">
        <v>2.77</v>
      </c>
      <c r="M33" s="150">
        <v>0</v>
      </c>
      <c r="N33" s="150">
        <v>36</v>
      </c>
      <c r="O33" s="151">
        <v>22</v>
      </c>
      <c r="P33" s="156">
        <v>0.611111111111111</v>
      </c>
      <c r="Q33" s="150">
        <v>16</v>
      </c>
      <c r="R33" s="155">
        <v>0.444444444444444</v>
      </c>
    </row>
    <row r="34" s="149" customFormat="1" spans="1:18">
      <c r="A34" s="150">
        <v>33</v>
      </c>
      <c r="B34" s="159">
        <v>5224280502029</v>
      </c>
      <c r="C34" s="160" t="s">
        <v>1014</v>
      </c>
      <c r="D34" s="161">
        <v>2024</v>
      </c>
      <c r="E34" s="161" t="s">
        <v>981</v>
      </c>
      <c r="F34" s="161" t="s">
        <v>982</v>
      </c>
      <c r="G34" s="151">
        <v>95.5</v>
      </c>
      <c r="H34" s="151">
        <v>82.5</v>
      </c>
      <c r="I34" s="151">
        <v>72</v>
      </c>
      <c r="J34" s="151">
        <v>65.5</v>
      </c>
      <c r="K34" s="152">
        <v>82.55</v>
      </c>
      <c r="L34" s="153">
        <v>3.25</v>
      </c>
      <c r="M34" s="150">
        <v>0</v>
      </c>
      <c r="N34" s="150">
        <v>36</v>
      </c>
      <c r="O34" s="151">
        <v>7</v>
      </c>
      <c r="P34" s="156">
        <v>0.194444444444444</v>
      </c>
      <c r="Q34" s="150">
        <v>6</v>
      </c>
      <c r="R34" s="155">
        <v>0.166666666666667</v>
      </c>
    </row>
    <row r="35" s="149" customFormat="1" spans="1:18">
      <c r="A35" s="150">
        <v>34</v>
      </c>
      <c r="B35" s="159">
        <v>5124280502010</v>
      </c>
      <c r="C35" s="160" t="s">
        <v>1015</v>
      </c>
      <c r="D35" s="161">
        <v>2024</v>
      </c>
      <c r="E35" s="161" t="s">
        <v>981</v>
      </c>
      <c r="F35" s="161" t="s">
        <v>982</v>
      </c>
      <c r="G35" s="151">
        <v>88</v>
      </c>
      <c r="H35" s="151">
        <v>77.9</v>
      </c>
      <c r="I35" s="151">
        <v>75.5</v>
      </c>
      <c r="J35" s="151">
        <v>60</v>
      </c>
      <c r="K35" s="152">
        <v>78.28</v>
      </c>
      <c r="L35" s="153">
        <v>2.79</v>
      </c>
      <c r="M35" s="150">
        <v>0</v>
      </c>
      <c r="N35" s="150">
        <v>36</v>
      </c>
      <c r="O35" s="151">
        <v>21</v>
      </c>
      <c r="P35" s="156">
        <v>0.583333333333333</v>
      </c>
      <c r="Q35" s="150">
        <v>19</v>
      </c>
      <c r="R35" s="155">
        <v>0.527777777777778</v>
      </c>
    </row>
    <row r="36" s="149" customFormat="1" spans="1:18">
      <c r="A36" s="150">
        <v>35</v>
      </c>
      <c r="B36" s="159">
        <v>5124280502009</v>
      </c>
      <c r="C36" s="160" t="s">
        <v>1016</v>
      </c>
      <c r="D36" s="161">
        <v>2024</v>
      </c>
      <c r="E36" s="161" t="s">
        <v>981</v>
      </c>
      <c r="F36" s="161" t="s">
        <v>982</v>
      </c>
      <c r="G36" s="151">
        <v>80</v>
      </c>
      <c r="H36" s="151">
        <v>69.4</v>
      </c>
      <c r="I36" s="151">
        <v>70</v>
      </c>
      <c r="J36" s="151">
        <v>60</v>
      </c>
      <c r="K36" s="152">
        <v>70.58</v>
      </c>
      <c r="L36" s="153">
        <v>1.94</v>
      </c>
      <c r="M36" s="150">
        <v>2</v>
      </c>
      <c r="N36" s="150">
        <v>36</v>
      </c>
      <c r="O36" s="151">
        <v>36</v>
      </c>
      <c r="P36" s="156">
        <v>1</v>
      </c>
      <c r="Q36" s="150">
        <v>36</v>
      </c>
      <c r="R36" s="155">
        <v>1</v>
      </c>
    </row>
    <row r="37" s="149" customFormat="1" spans="1:18">
      <c r="A37" s="150">
        <v>36</v>
      </c>
      <c r="B37" s="159">
        <v>5124280502017</v>
      </c>
      <c r="C37" s="160" t="s">
        <v>1017</v>
      </c>
      <c r="D37" s="161">
        <v>2024</v>
      </c>
      <c r="E37" s="161" t="s">
        <v>981</v>
      </c>
      <c r="F37" s="161" t="s">
        <v>982</v>
      </c>
      <c r="G37" s="151">
        <v>81</v>
      </c>
      <c r="H37" s="151">
        <v>77.1</v>
      </c>
      <c r="I37" s="151">
        <v>70</v>
      </c>
      <c r="J37" s="151">
        <v>60</v>
      </c>
      <c r="K37" s="152">
        <v>76.12</v>
      </c>
      <c r="L37" s="153">
        <v>2.71</v>
      </c>
      <c r="M37" s="150">
        <v>1</v>
      </c>
      <c r="N37" s="150">
        <v>36</v>
      </c>
      <c r="O37" s="151">
        <v>23</v>
      </c>
      <c r="P37" s="156">
        <v>0.638888888888889</v>
      </c>
      <c r="Q37" s="150">
        <v>25</v>
      </c>
      <c r="R37" s="155">
        <v>0.694444444444444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workbookViewId="0">
      <selection activeCell="A1" sqref="$A1:$XFD1"/>
    </sheetView>
  </sheetViews>
  <sheetFormatPr defaultColWidth="8.8" defaultRowHeight="14.25"/>
  <cols>
    <col min="1" max="1" width="4.375" style="149" customWidth="1"/>
    <col min="2" max="2" width="15.375" style="149" customWidth="1"/>
    <col min="3" max="3" width="8.7" style="149" customWidth="1"/>
    <col min="4" max="4" width="5.5" style="149" customWidth="1"/>
    <col min="5" max="6" width="8.8" style="149"/>
    <col min="7" max="8" width="7.5" style="149" customWidth="1"/>
    <col min="9" max="9" width="7.875" style="149" customWidth="1"/>
    <col min="10" max="10" width="8.5" style="149" customWidth="1"/>
    <col min="11" max="11" width="7.125" style="149" customWidth="1"/>
    <col min="12" max="12" width="8" style="149" customWidth="1"/>
    <col min="13" max="13" width="8.375" style="149" customWidth="1"/>
    <col min="14" max="14" width="5.25" style="149" customWidth="1"/>
    <col min="15" max="15" width="5.125" style="149" customWidth="1"/>
    <col min="16" max="16" width="8.125" style="149" customWidth="1"/>
    <col min="17" max="17" width="6.625" style="149" customWidth="1"/>
    <col min="18" max="18" width="8.25" style="149" customWidth="1"/>
    <col min="19" max="16384" width="8.8" style="149"/>
  </cols>
  <sheetData>
    <row r="1" s="145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49" customFormat="1" spans="1:18">
      <c r="A2" s="150">
        <v>1</v>
      </c>
      <c r="B2" s="142">
        <v>5124280202153</v>
      </c>
      <c r="C2" s="141" t="s">
        <v>1018</v>
      </c>
      <c r="D2" s="150">
        <v>2024</v>
      </c>
      <c r="E2" s="150" t="s">
        <v>1019</v>
      </c>
      <c r="F2" s="150" t="s">
        <v>1020</v>
      </c>
      <c r="G2" s="151">
        <v>89</v>
      </c>
      <c r="H2" s="151">
        <v>74.9</v>
      </c>
      <c r="I2" s="151">
        <v>72.5</v>
      </c>
      <c r="J2" s="151">
        <v>61.5</v>
      </c>
      <c r="K2" s="152">
        <v>76.105</v>
      </c>
      <c r="L2" s="153">
        <v>2.49</v>
      </c>
      <c r="M2" s="150">
        <v>3</v>
      </c>
      <c r="N2" s="150">
        <v>34</v>
      </c>
      <c r="O2" s="150">
        <v>14</v>
      </c>
      <c r="P2" s="156">
        <v>0.411764705882353</v>
      </c>
      <c r="Q2" s="150">
        <v>11</v>
      </c>
      <c r="R2" s="155">
        <v>0.323529411764706</v>
      </c>
    </row>
    <row r="3" s="149" customFormat="1" spans="1:18">
      <c r="A3" s="150">
        <v>2</v>
      </c>
      <c r="B3" s="142">
        <v>5124280202138</v>
      </c>
      <c r="C3" s="141" t="s">
        <v>1021</v>
      </c>
      <c r="D3" s="150">
        <v>2024</v>
      </c>
      <c r="E3" s="150" t="s">
        <v>1019</v>
      </c>
      <c r="F3" s="150" t="s">
        <v>1020</v>
      </c>
      <c r="G3" s="151">
        <v>80</v>
      </c>
      <c r="H3" s="151">
        <v>65.6</v>
      </c>
      <c r="I3" s="151">
        <v>70</v>
      </c>
      <c r="J3" s="151">
        <v>60</v>
      </c>
      <c r="K3" s="152">
        <v>67.92</v>
      </c>
      <c r="L3" s="153">
        <v>1.56</v>
      </c>
      <c r="M3" s="150">
        <v>6</v>
      </c>
      <c r="N3" s="150">
        <v>34</v>
      </c>
      <c r="O3" s="150">
        <v>33</v>
      </c>
      <c r="P3" s="156">
        <v>0.970588235294118</v>
      </c>
      <c r="Q3" s="150">
        <v>33</v>
      </c>
      <c r="R3" s="155">
        <v>0.970588235294118</v>
      </c>
    </row>
    <row r="4" s="149" customFormat="1" spans="1:18">
      <c r="A4" s="150">
        <v>3</v>
      </c>
      <c r="B4" s="142">
        <v>5124280202144</v>
      </c>
      <c r="C4" s="141" t="s">
        <v>1022</v>
      </c>
      <c r="D4" s="150">
        <v>2024</v>
      </c>
      <c r="E4" s="150" t="s">
        <v>1019</v>
      </c>
      <c r="F4" s="150" t="s">
        <v>1020</v>
      </c>
      <c r="G4" s="151">
        <v>80</v>
      </c>
      <c r="H4" s="151">
        <v>68.9</v>
      </c>
      <c r="I4" s="151">
        <v>70</v>
      </c>
      <c r="J4" s="151">
        <v>60</v>
      </c>
      <c r="K4" s="152">
        <v>70.23</v>
      </c>
      <c r="L4" s="153">
        <v>1.89</v>
      </c>
      <c r="M4" s="150">
        <v>3</v>
      </c>
      <c r="N4" s="150">
        <v>34</v>
      </c>
      <c r="O4" s="150">
        <v>30</v>
      </c>
      <c r="P4" s="156">
        <v>0.882352941176471</v>
      </c>
      <c r="Q4" s="150">
        <v>30</v>
      </c>
      <c r="R4" s="155">
        <v>0.882352941176471</v>
      </c>
    </row>
    <row r="5" s="149" customFormat="1" spans="1:18">
      <c r="A5" s="150">
        <v>4</v>
      </c>
      <c r="B5" s="142">
        <v>5124280202130</v>
      </c>
      <c r="C5" s="141" t="s">
        <v>1023</v>
      </c>
      <c r="D5" s="150">
        <v>2024</v>
      </c>
      <c r="E5" s="150" t="s">
        <v>1019</v>
      </c>
      <c r="F5" s="150" t="s">
        <v>1020</v>
      </c>
      <c r="G5" s="151">
        <v>86</v>
      </c>
      <c r="H5" s="151">
        <v>72.1</v>
      </c>
      <c r="I5" s="151">
        <v>70</v>
      </c>
      <c r="J5" s="151">
        <v>60</v>
      </c>
      <c r="K5" s="152">
        <v>73.37</v>
      </c>
      <c r="L5" s="153">
        <v>2.21</v>
      </c>
      <c r="M5" s="150">
        <v>3</v>
      </c>
      <c r="N5" s="150">
        <v>34</v>
      </c>
      <c r="O5" s="150">
        <v>27</v>
      </c>
      <c r="P5" s="156">
        <v>0.794117647058823</v>
      </c>
      <c r="Q5" s="150">
        <v>24</v>
      </c>
      <c r="R5" s="155">
        <v>0.705882352941177</v>
      </c>
    </row>
    <row r="6" s="149" customFormat="1" spans="1:18">
      <c r="A6" s="150">
        <v>5</v>
      </c>
      <c r="B6" s="142">
        <v>5224280202132</v>
      </c>
      <c r="C6" s="141" t="s">
        <v>768</v>
      </c>
      <c r="D6" s="150">
        <v>2024</v>
      </c>
      <c r="E6" s="150" t="s">
        <v>1019</v>
      </c>
      <c r="F6" s="150" t="s">
        <v>1020</v>
      </c>
      <c r="G6" s="151">
        <v>87.5</v>
      </c>
      <c r="H6" s="151">
        <v>74.8</v>
      </c>
      <c r="I6" s="151">
        <v>70.5</v>
      </c>
      <c r="J6" s="151">
        <v>63.5</v>
      </c>
      <c r="K6" s="152">
        <v>75.71</v>
      </c>
      <c r="L6" s="153">
        <v>2.48</v>
      </c>
      <c r="M6" s="150">
        <v>1</v>
      </c>
      <c r="N6" s="150">
        <v>34</v>
      </c>
      <c r="O6" s="150">
        <v>15</v>
      </c>
      <c r="P6" s="156">
        <v>0.441176470588235</v>
      </c>
      <c r="Q6" s="150">
        <v>14</v>
      </c>
      <c r="R6" s="155">
        <v>0.411764705882353</v>
      </c>
    </row>
    <row r="7" s="149" customFormat="1" spans="1:18">
      <c r="A7" s="150">
        <v>6</v>
      </c>
      <c r="B7" s="142">
        <v>5124280202155</v>
      </c>
      <c r="C7" s="141" t="s">
        <v>1024</v>
      </c>
      <c r="D7" s="150">
        <v>2024</v>
      </c>
      <c r="E7" s="150" t="s">
        <v>1019</v>
      </c>
      <c r="F7" s="150" t="s">
        <v>1020</v>
      </c>
      <c r="G7" s="151">
        <v>80</v>
      </c>
      <c r="H7" s="151">
        <v>68.4</v>
      </c>
      <c r="I7" s="151">
        <v>70</v>
      </c>
      <c r="J7" s="151">
        <v>60</v>
      </c>
      <c r="K7" s="152">
        <v>69.88</v>
      </c>
      <c r="L7" s="153">
        <v>1.84</v>
      </c>
      <c r="M7" s="150">
        <v>3</v>
      </c>
      <c r="N7" s="150">
        <v>34</v>
      </c>
      <c r="O7" s="150">
        <v>31</v>
      </c>
      <c r="P7" s="156">
        <v>0.911764705882353</v>
      </c>
      <c r="Q7" s="150">
        <v>31</v>
      </c>
      <c r="R7" s="155">
        <v>0.911764705882353</v>
      </c>
    </row>
    <row r="8" s="149" customFormat="1" spans="1:18">
      <c r="A8" s="150">
        <v>7</v>
      </c>
      <c r="B8" s="142">
        <v>5124280202146</v>
      </c>
      <c r="C8" s="141" t="s">
        <v>1025</v>
      </c>
      <c r="D8" s="150">
        <v>2024</v>
      </c>
      <c r="E8" s="150" t="s">
        <v>1019</v>
      </c>
      <c r="F8" s="150" t="s">
        <v>1020</v>
      </c>
      <c r="G8" s="151">
        <v>80</v>
      </c>
      <c r="H8" s="151">
        <v>70.3</v>
      </c>
      <c r="I8" s="151">
        <v>70</v>
      </c>
      <c r="J8" s="151">
        <v>60</v>
      </c>
      <c r="K8" s="152">
        <v>71.21</v>
      </c>
      <c r="L8" s="153">
        <v>2.03</v>
      </c>
      <c r="M8" s="150">
        <v>3</v>
      </c>
      <c r="N8" s="150">
        <v>34</v>
      </c>
      <c r="O8" s="150">
        <v>28</v>
      </c>
      <c r="P8" s="156">
        <v>0.823529411764706</v>
      </c>
      <c r="Q8" s="150">
        <v>28</v>
      </c>
      <c r="R8" s="155">
        <v>0.823529411764706</v>
      </c>
    </row>
    <row r="9" s="149" customFormat="1" spans="1:18">
      <c r="A9" s="150">
        <v>8</v>
      </c>
      <c r="B9" s="142">
        <v>5124280202126</v>
      </c>
      <c r="C9" s="141" t="s">
        <v>1026</v>
      </c>
      <c r="D9" s="150">
        <v>2024</v>
      </c>
      <c r="E9" s="150" t="s">
        <v>1019</v>
      </c>
      <c r="F9" s="150" t="s">
        <v>1020</v>
      </c>
      <c r="G9" s="151">
        <v>80</v>
      </c>
      <c r="H9" s="151">
        <v>73.2</v>
      </c>
      <c r="I9" s="151">
        <v>70</v>
      </c>
      <c r="J9" s="151">
        <v>60</v>
      </c>
      <c r="K9" s="152">
        <v>73.24</v>
      </c>
      <c r="L9" s="153">
        <v>2.32</v>
      </c>
      <c r="M9" s="150">
        <v>2</v>
      </c>
      <c r="N9" s="150">
        <v>34</v>
      </c>
      <c r="O9" s="150">
        <v>20</v>
      </c>
      <c r="P9" s="156">
        <v>0.588235294117647</v>
      </c>
      <c r="Q9" s="150">
        <v>25</v>
      </c>
      <c r="R9" s="155">
        <v>0.735294117647059</v>
      </c>
    </row>
    <row r="10" s="149" customFormat="1" spans="1:18">
      <c r="A10" s="150">
        <v>9</v>
      </c>
      <c r="B10" s="142">
        <v>5224280202140</v>
      </c>
      <c r="C10" s="141" t="s">
        <v>1027</v>
      </c>
      <c r="D10" s="150">
        <v>2024</v>
      </c>
      <c r="E10" s="150" t="s">
        <v>1019</v>
      </c>
      <c r="F10" s="150" t="s">
        <v>1020</v>
      </c>
      <c r="G10" s="151">
        <v>80</v>
      </c>
      <c r="H10" s="151">
        <v>74</v>
      </c>
      <c r="I10" s="151">
        <v>71</v>
      </c>
      <c r="J10" s="151">
        <v>60</v>
      </c>
      <c r="K10" s="152">
        <v>73.9</v>
      </c>
      <c r="L10" s="153">
        <v>2.4</v>
      </c>
      <c r="M10" s="150">
        <v>3</v>
      </c>
      <c r="N10" s="150">
        <v>34</v>
      </c>
      <c r="O10" s="150">
        <v>17</v>
      </c>
      <c r="P10" s="156">
        <v>0.5</v>
      </c>
      <c r="Q10" s="150">
        <v>23</v>
      </c>
      <c r="R10" s="155">
        <v>0.676470588235294</v>
      </c>
    </row>
    <row r="11" s="149" customFormat="1" spans="1:18">
      <c r="A11" s="150">
        <v>10</v>
      </c>
      <c r="B11" s="142">
        <v>5124280202131</v>
      </c>
      <c r="C11" s="141" t="s">
        <v>1028</v>
      </c>
      <c r="D11" s="150">
        <v>2024</v>
      </c>
      <c r="E11" s="150" t="s">
        <v>1019</v>
      </c>
      <c r="F11" s="150" t="s">
        <v>1020</v>
      </c>
      <c r="G11" s="151">
        <v>80</v>
      </c>
      <c r="H11" s="151">
        <v>69.6</v>
      </c>
      <c r="I11" s="151">
        <v>70</v>
      </c>
      <c r="J11" s="151">
        <v>60</v>
      </c>
      <c r="K11" s="152">
        <v>70.72</v>
      </c>
      <c r="L11" s="153">
        <v>1.96</v>
      </c>
      <c r="M11" s="150">
        <v>3</v>
      </c>
      <c r="N11" s="150">
        <v>34</v>
      </c>
      <c r="O11" s="150">
        <v>29</v>
      </c>
      <c r="P11" s="156">
        <v>0.852941176470588</v>
      </c>
      <c r="Q11" s="150">
        <v>29</v>
      </c>
      <c r="R11" s="155">
        <v>0.852941176470588</v>
      </c>
    </row>
    <row r="12" s="149" customFormat="1" spans="1:18">
      <c r="A12" s="150">
        <v>11</v>
      </c>
      <c r="B12" s="142">
        <v>5124280202136</v>
      </c>
      <c r="C12" s="141" t="s">
        <v>1029</v>
      </c>
      <c r="D12" s="150">
        <v>2024</v>
      </c>
      <c r="E12" s="150" t="s">
        <v>1019</v>
      </c>
      <c r="F12" s="150" t="s">
        <v>1020</v>
      </c>
      <c r="G12" s="151">
        <v>80</v>
      </c>
      <c r="H12" s="151">
        <v>72.4</v>
      </c>
      <c r="I12" s="151">
        <v>70</v>
      </c>
      <c r="J12" s="151">
        <v>60</v>
      </c>
      <c r="K12" s="152">
        <v>72.68</v>
      </c>
      <c r="L12" s="153">
        <v>2.24</v>
      </c>
      <c r="M12" s="150">
        <v>2</v>
      </c>
      <c r="N12" s="150">
        <v>34</v>
      </c>
      <c r="O12" s="150">
        <v>25</v>
      </c>
      <c r="P12" s="156">
        <v>0.735294117647059</v>
      </c>
      <c r="Q12" s="150">
        <v>26</v>
      </c>
      <c r="R12" s="155">
        <v>0.764705882352941</v>
      </c>
    </row>
    <row r="13" s="149" customFormat="1" spans="1:18">
      <c r="A13" s="150">
        <v>12</v>
      </c>
      <c r="B13" s="142">
        <v>5224280202129</v>
      </c>
      <c r="C13" s="141" t="s">
        <v>1030</v>
      </c>
      <c r="D13" s="150">
        <v>2024</v>
      </c>
      <c r="E13" s="150" t="s">
        <v>1019</v>
      </c>
      <c r="F13" s="150" t="s">
        <v>1020</v>
      </c>
      <c r="G13" s="151">
        <v>82</v>
      </c>
      <c r="H13" s="151">
        <v>75.5</v>
      </c>
      <c r="I13" s="151">
        <v>70</v>
      </c>
      <c r="J13" s="151">
        <v>60</v>
      </c>
      <c r="K13" s="152">
        <v>75.15</v>
      </c>
      <c r="L13" s="153">
        <v>2.55</v>
      </c>
      <c r="M13" s="150">
        <v>0</v>
      </c>
      <c r="N13" s="150">
        <v>34</v>
      </c>
      <c r="O13" s="150">
        <v>12</v>
      </c>
      <c r="P13" s="156">
        <v>0.352941176470588</v>
      </c>
      <c r="Q13" s="150">
        <v>16</v>
      </c>
      <c r="R13" s="155">
        <v>0.470588235294118</v>
      </c>
    </row>
    <row r="14" s="149" customFormat="1" spans="1:18">
      <c r="A14" s="150">
        <v>13</v>
      </c>
      <c r="B14" s="142">
        <v>5224280202157</v>
      </c>
      <c r="C14" s="141" t="s">
        <v>1031</v>
      </c>
      <c r="D14" s="150">
        <v>2024</v>
      </c>
      <c r="E14" s="150" t="s">
        <v>1019</v>
      </c>
      <c r="F14" s="150" t="s">
        <v>1020</v>
      </c>
      <c r="G14" s="151">
        <v>87.5</v>
      </c>
      <c r="H14" s="151">
        <v>87.6</v>
      </c>
      <c r="I14" s="151">
        <v>80</v>
      </c>
      <c r="J14" s="151">
        <v>78</v>
      </c>
      <c r="K14" s="152">
        <v>86.345</v>
      </c>
      <c r="L14" s="153">
        <v>3.76</v>
      </c>
      <c r="M14" s="150">
        <v>0</v>
      </c>
      <c r="N14" s="150">
        <v>34</v>
      </c>
      <c r="O14" s="150">
        <v>1</v>
      </c>
      <c r="P14" s="156">
        <v>0.0294117647058824</v>
      </c>
      <c r="Q14" s="150">
        <v>1</v>
      </c>
      <c r="R14" s="155">
        <v>0.0294117647058824</v>
      </c>
    </row>
    <row r="15" s="149" customFormat="1" spans="1:18">
      <c r="A15" s="150">
        <v>14</v>
      </c>
      <c r="B15" s="142">
        <v>5224280202145</v>
      </c>
      <c r="C15" s="141" t="s">
        <v>1032</v>
      </c>
      <c r="D15" s="150">
        <v>2024</v>
      </c>
      <c r="E15" s="150" t="s">
        <v>1019</v>
      </c>
      <c r="F15" s="150" t="s">
        <v>1020</v>
      </c>
      <c r="G15" s="151">
        <v>85</v>
      </c>
      <c r="H15" s="151">
        <v>73.6</v>
      </c>
      <c r="I15" s="151">
        <v>70</v>
      </c>
      <c r="J15" s="151">
        <v>61</v>
      </c>
      <c r="K15" s="152">
        <v>74.32</v>
      </c>
      <c r="L15" s="153">
        <v>2.36</v>
      </c>
      <c r="M15" s="150">
        <v>1</v>
      </c>
      <c r="N15" s="150">
        <v>34</v>
      </c>
      <c r="O15" s="150">
        <v>19</v>
      </c>
      <c r="P15" s="156">
        <v>0.558823529411765</v>
      </c>
      <c r="Q15" s="150">
        <v>22</v>
      </c>
      <c r="R15" s="155">
        <v>0.647058823529412</v>
      </c>
    </row>
    <row r="16" s="149" customFormat="1" spans="1:18">
      <c r="A16" s="150">
        <v>15</v>
      </c>
      <c r="B16" s="142">
        <v>5124280202158</v>
      </c>
      <c r="C16" s="141" t="s">
        <v>1033</v>
      </c>
      <c r="D16" s="150">
        <v>2024</v>
      </c>
      <c r="E16" s="150" t="s">
        <v>1019</v>
      </c>
      <c r="F16" s="150" t="s">
        <v>1020</v>
      </c>
      <c r="G16" s="151">
        <v>82</v>
      </c>
      <c r="H16" s="151">
        <v>66.3</v>
      </c>
      <c r="I16" s="151">
        <v>70</v>
      </c>
      <c r="J16" s="151">
        <v>62.5</v>
      </c>
      <c r="K16" s="152">
        <v>68.835</v>
      </c>
      <c r="L16" s="153">
        <v>1.63</v>
      </c>
      <c r="M16" s="150">
        <v>5</v>
      </c>
      <c r="N16" s="150">
        <v>34</v>
      </c>
      <c r="O16" s="150">
        <v>32</v>
      </c>
      <c r="P16" s="156">
        <v>0.941176470588235</v>
      </c>
      <c r="Q16" s="150">
        <v>32</v>
      </c>
      <c r="R16" s="155">
        <v>0.941176470588235</v>
      </c>
    </row>
    <row r="17" s="149" customFormat="1" spans="1:18">
      <c r="A17" s="150">
        <v>16</v>
      </c>
      <c r="B17" s="142">
        <v>5224280202137</v>
      </c>
      <c r="C17" s="141" t="s">
        <v>1034</v>
      </c>
      <c r="D17" s="150">
        <v>2024</v>
      </c>
      <c r="E17" s="150" t="s">
        <v>1019</v>
      </c>
      <c r="F17" s="150" t="s">
        <v>1020</v>
      </c>
      <c r="G17" s="151">
        <v>87</v>
      </c>
      <c r="H17" s="151">
        <v>76.8</v>
      </c>
      <c r="I17" s="151">
        <v>70.5</v>
      </c>
      <c r="J17" s="151">
        <v>62.5</v>
      </c>
      <c r="K17" s="152">
        <v>76.985</v>
      </c>
      <c r="L17" s="153">
        <v>2.68</v>
      </c>
      <c r="M17" s="150">
        <v>0</v>
      </c>
      <c r="N17" s="150">
        <v>34</v>
      </c>
      <c r="O17" s="150">
        <v>9</v>
      </c>
      <c r="P17" s="156">
        <v>0.264705882352941</v>
      </c>
      <c r="Q17" s="150">
        <v>9</v>
      </c>
      <c r="R17" s="155">
        <v>0.264705882352941</v>
      </c>
    </row>
    <row r="18" s="149" customFormat="1" spans="1:18">
      <c r="A18" s="150">
        <v>17</v>
      </c>
      <c r="B18" s="142">
        <v>5224280202152</v>
      </c>
      <c r="C18" s="141" t="s">
        <v>1035</v>
      </c>
      <c r="D18" s="150">
        <v>2024</v>
      </c>
      <c r="E18" s="150" t="s">
        <v>1019</v>
      </c>
      <c r="F18" s="150" t="s">
        <v>1020</v>
      </c>
      <c r="G18" s="151">
        <v>80</v>
      </c>
      <c r="H18" s="151">
        <v>75.2</v>
      </c>
      <c r="I18" s="151">
        <v>70</v>
      </c>
      <c r="J18" s="151">
        <v>60</v>
      </c>
      <c r="K18" s="152">
        <v>74.64</v>
      </c>
      <c r="L18" s="153">
        <v>2.52</v>
      </c>
      <c r="M18" s="150">
        <v>2</v>
      </c>
      <c r="N18" s="150">
        <v>34</v>
      </c>
      <c r="O18" s="150">
        <v>13</v>
      </c>
      <c r="P18" s="156">
        <v>0.382352941176471</v>
      </c>
      <c r="Q18" s="150">
        <v>20</v>
      </c>
      <c r="R18" s="155">
        <v>0.588235294117647</v>
      </c>
    </row>
    <row r="19" s="149" customFormat="1" spans="1:18">
      <c r="A19" s="150">
        <v>18</v>
      </c>
      <c r="B19" s="142">
        <v>5224280202128</v>
      </c>
      <c r="C19" s="141" t="s">
        <v>1036</v>
      </c>
      <c r="D19" s="150">
        <v>2024</v>
      </c>
      <c r="E19" s="150" t="s">
        <v>1019</v>
      </c>
      <c r="F19" s="150" t="s">
        <v>1020</v>
      </c>
      <c r="G19" s="151">
        <v>84</v>
      </c>
      <c r="H19" s="151">
        <v>76</v>
      </c>
      <c r="I19" s="151">
        <v>70.5</v>
      </c>
      <c r="J19" s="151">
        <v>62</v>
      </c>
      <c r="K19" s="152">
        <v>75.95</v>
      </c>
      <c r="L19" s="153">
        <v>2.6</v>
      </c>
      <c r="M19" s="150">
        <v>2</v>
      </c>
      <c r="N19" s="150">
        <v>34</v>
      </c>
      <c r="O19" s="150">
        <v>10</v>
      </c>
      <c r="P19" s="156">
        <v>0.294117647058824</v>
      </c>
      <c r="Q19" s="150">
        <v>12</v>
      </c>
      <c r="R19" s="155">
        <v>0.352941176470588</v>
      </c>
    </row>
    <row r="20" s="149" customFormat="1" spans="1:18">
      <c r="A20" s="150">
        <v>19</v>
      </c>
      <c r="B20" s="142">
        <v>5124280202134</v>
      </c>
      <c r="C20" s="141" t="s">
        <v>1037</v>
      </c>
      <c r="D20" s="150">
        <v>2024</v>
      </c>
      <c r="E20" s="150" t="s">
        <v>1019</v>
      </c>
      <c r="F20" s="150" t="s">
        <v>1020</v>
      </c>
      <c r="G20" s="151">
        <v>80</v>
      </c>
      <c r="H20" s="151">
        <v>63.2</v>
      </c>
      <c r="I20" s="151">
        <v>70</v>
      </c>
      <c r="J20" s="151">
        <v>60</v>
      </c>
      <c r="K20" s="152">
        <v>66.24</v>
      </c>
      <c r="L20" s="153">
        <v>1.32</v>
      </c>
      <c r="M20" s="150">
        <v>6</v>
      </c>
      <c r="N20" s="150">
        <v>34</v>
      </c>
      <c r="O20" s="150">
        <v>34</v>
      </c>
      <c r="P20" s="156">
        <v>1</v>
      </c>
      <c r="Q20" s="150">
        <v>34</v>
      </c>
      <c r="R20" s="155">
        <v>1</v>
      </c>
    </row>
    <row r="21" s="149" customFormat="1" spans="1:18">
      <c r="A21" s="150">
        <v>20</v>
      </c>
      <c r="B21" s="142">
        <v>5224280202156</v>
      </c>
      <c r="C21" s="141" t="s">
        <v>1038</v>
      </c>
      <c r="D21" s="150">
        <v>2024</v>
      </c>
      <c r="E21" s="150" t="s">
        <v>1019</v>
      </c>
      <c r="F21" s="150" t="s">
        <v>1020</v>
      </c>
      <c r="G21" s="151">
        <v>85</v>
      </c>
      <c r="H21" s="151">
        <v>74</v>
      </c>
      <c r="I21" s="151">
        <v>70</v>
      </c>
      <c r="J21" s="151">
        <v>62</v>
      </c>
      <c r="K21" s="152">
        <v>74.65</v>
      </c>
      <c r="L21" s="153">
        <v>2.4</v>
      </c>
      <c r="M21" s="150">
        <v>1</v>
      </c>
      <c r="N21" s="150">
        <v>34</v>
      </c>
      <c r="O21" s="150">
        <v>17</v>
      </c>
      <c r="P21" s="156">
        <v>0.5</v>
      </c>
      <c r="Q21" s="150">
        <v>19</v>
      </c>
      <c r="R21" s="155">
        <v>0.558823529411765</v>
      </c>
    </row>
    <row r="22" s="149" customFormat="1" spans="1:18">
      <c r="A22" s="150">
        <v>21</v>
      </c>
      <c r="B22" s="142">
        <v>5224280202124</v>
      </c>
      <c r="C22" s="141" t="s">
        <v>1039</v>
      </c>
      <c r="D22" s="150">
        <v>2024</v>
      </c>
      <c r="E22" s="150" t="s">
        <v>1019</v>
      </c>
      <c r="F22" s="150" t="s">
        <v>1020</v>
      </c>
      <c r="G22" s="151">
        <v>98</v>
      </c>
      <c r="H22" s="151">
        <v>78.7</v>
      </c>
      <c r="I22" s="151">
        <v>72</v>
      </c>
      <c r="J22" s="151">
        <v>64</v>
      </c>
      <c r="K22" s="152">
        <v>80.19</v>
      </c>
      <c r="L22" s="153">
        <v>2.87</v>
      </c>
      <c r="M22" s="150">
        <v>1</v>
      </c>
      <c r="N22" s="150">
        <v>34</v>
      </c>
      <c r="O22" s="150">
        <v>5</v>
      </c>
      <c r="P22" s="156">
        <v>0.147058823529412</v>
      </c>
      <c r="Q22" s="150">
        <v>4</v>
      </c>
      <c r="R22" s="155">
        <v>0.117647058823529</v>
      </c>
    </row>
    <row r="23" s="149" customFormat="1" spans="1:18">
      <c r="A23" s="150">
        <v>22</v>
      </c>
      <c r="B23" s="142">
        <v>5124280202142</v>
      </c>
      <c r="C23" s="141" t="s">
        <v>1040</v>
      </c>
      <c r="D23" s="150">
        <v>2024</v>
      </c>
      <c r="E23" s="150" t="s">
        <v>1019</v>
      </c>
      <c r="F23" s="150" t="s">
        <v>1020</v>
      </c>
      <c r="G23" s="151">
        <v>94</v>
      </c>
      <c r="H23" s="151">
        <v>72.8</v>
      </c>
      <c r="I23" s="151">
        <v>70.5</v>
      </c>
      <c r="J23" s="151">
        <v>60.5</v>
      </c>
      <c r="K23" s="152">
        <v>75.135</v>
      </c>
      <c r="L23" s="153">
        <v>2.28</v>
      </c>
      <c r="M23" s="150">
        <v>2</v>
      </c>
      <c r="N23" s="150">
        <v>34</v>
      </c>
      <c r="O23" s="150">
        <v>23</v>
      </c>
      <c r="P23" s="156">
        <v>0.676470588235294</v>
      </c>
      <c r="Q23" s="150">
        <v>17</v>
      </c>
      <c r="R23" s="155">
        <v>0.5</v>
      </c>
    </row>
    <row r="24" s="149" customFormat="1" spans="1:18">
      <c r="A24" s="150">
        <v>23</v>
      </c>
      <c r="B24" s="142">
        <v>5124280202143</v>
      </c>
      <c r="C24" s="141" t="s">
        <v>1041</v>
      </c>
      <c r="D24" s="150">
        <v>2024</v>
      </c>
      <c r="E24" s="150" t="s">
        <v>1019</v>
      </c>
      <c r="F24" s="150" t="s">
        <v>1020</v>
      </c>
      <c r="G24" s="151">
        <v>84</v>
      </c>
      <c r="H24" s="151">
        <v>74.4</v>
      </c>
      <c r="I24" s="151">
        <v>88</v>
      </c>
      <c r="J24" s="151">
        <v>65</v>
      </c>
      <c r="K24" s="152">
        <v>76.73</v>
      </c>
      <c r="L24" s="153">
        <v>2.44</v>
      </c>
      <c r="M24" s="150">
        <v>2</v>
      </c>
      <c r="N24" s="150">
        <v>34</v>
      </c>
      <c r="O24" s="150">
        <v>16</v>
      </c>
      <c r="P24" s="156">
        <v>0.470588235294118</v>
      </c>
      <c r="Q24" s="150">
        <v>10</v>
      </c>
      <c r="R24" s="155">
        <v>0.294117647058824</v>
      </c>
    </row>
    <row r="25" s="149" customFormat="1" spans="1:18">
      <c r="A25" s="150">
        <v>24</v>
      </c>
      <c r="B25" s="142">
        <v>5224280202135</v>
      </c>
      <c r="C25" s="141" t="s">
        <v>1042</v>
      </c>
      <c r="D25" s="150">
        <v>2024</v>
      </c>
      <c r="E25" s="150" t="s">
        <v>1019</v>
      </c>
      <c r="F25" s="150" t="s">
        <v>1020</v>
      </c>
      <c r="G25" s="151">
        <v>90</v>
      </c>
      <c r="H25" s="151">
        <v>78.9</v>
      </c>
      <c r="I25" s="151">
        <v>70</v>
      </c>
      <c r="J25" s="151">
        <v>65</v>
      </c>
      <c r="K25" s="152">
        <v>78.98</v>
      </c>
      <c r="L25" s="153">
        <v>2.89</v>
      </c>
      <c r="M25" s="150">
        <v>0</v>
      </c>
      <c r="N25" s="150">
        <v>34</v>
      </c>
      <c r="O25" s="150">
        <v>4</v>
      </c>
      <c r="P25" s="156">
        <v>0.117647058823529</v>
      </c>
      <c r="Q25" s="150">
        <v>5</v>
      </c>
      <c r="R25" s="155">
        <v>0.147058823529412</v>
      </c>
    </row>
    <row r="26" s="149" customFormat="1" spans="1:18">
      <c r="A26" s="150">
        <v>25</v>
      </c>
      <c r="B26" s="142">
        <v>5224280202127</v>
      </c>
      <c r="C26" s="141" t="s">
        <v>1043</v>
      </c>
      <c r="D26" s="150">
        <v>2024</v>
      </c>
      <c r="E26" s="150" t="s">
        <v>1019</v>
      </c>
      <c r="F26" s="150" t="s">
        <v>1020</v>
      </c>
      <c r="G26" s="151">
        <v>88</v>
      </c>
      <c r="H26" s="151">
        <v>72.9</v>
      </c>
      <c r="I26" s="151">
        <v>70</v>
      </c>
      <c r="J26" s="151">
        <v>64</v>
      </c>
      <c r="K26" s="152">
        <v>74.43</v>
      </c>
      <c r="L26" s="153">
        <v>2.29</v>
      </c>
      <c r="M26" s="150">
        <v>3</v>
      </c>
      <c r="N26" s="150">
        <v>34</v>
      </c>
      <c r="O26" s="150">
        <v>22</v>
      </c>
      <c r="P26" s="156">
        <v>0.647058823529412</v>
      </c>
      <c r="Q26" s="150">
        <v>21</v>
      </c>
      <c r="R26" s="155">
        <v>0.617647058823529</v>
      </c>
    </row>
    <row r="27" s="149" customFormat="1" spans="1:18">
      <c r="A27" s="150">
        <v>26</v>
      </c>
      <c r="B27" s="142">
        <v>5224280202139</v>
      </c>
      <c r="C27" s="141" t="s">
        <v>1044</v>
      </c>
      <c r="D27" s="150">
        <v>2024</v>
      </c>
      <c r="E27" s="150" t="s">
        <v>1019</v>
      </c>
      <c r="F27" s="150" t="s">
        <v>1020</v>
      </c>
      <c r="G27" s="151">
        <v>93</v>
      </c>
      <c r="H27" s="151">
        <v>72.5</v>
      </c>
      <c r="I27" s="151">
        <v>72</v>
      </c>
      <c r="J27" s="151">
        <v>61</v>
      </c>
      <c r="K27" s="152">
        <v>74.95</v>
      </c>
      <c r="L27" s="153">
        <v>2.25</v>
      </c>
      <c r="M27" s="150">
        <v>3</v>
      </c>
      <c r="N27" s="150">
        <v>34</v>
      </c>
      <c r="O27" s="150">
        <v>24</v>
      </c>
      <c r="P27" s="156">
        <v>0.705882352941177</v>
      </c>
      <c r="Q27" s="150">
        <v>18</v>
      </c>
      <c r="R27" s="155">
        <v>0.529411764705882</v>
      </c>
    </row>
    <row r="28" s="149" customFormat="1" spans="1:18">
      <c r="A28" s="150">
        <v>27</v>
      </c>
      <c r="B28" s="142">
        <v>5224280202147</v>
      </c>
      <c r="C28" s="141" t="s">
        <v>1045</v>
      </c>
      <c r="D28" s="150">
        <v>2024</v>
      </c>
      <c r="E28" s="150" t="s">
        <v>1019</v>
      </c>
      <c r="F28" s="150" t="s">
        <v>1020</v>
      </c>
      <c r="G28" s="151">
        <v>100</v>
      </c>
      <c r="H28" s="151">
        <v>81</v>
      </c>
      <c r="I28" s="151">
        <v>95</v>
      </c>
      <c r="J28" s="151">
        <v>65</v>
      </c>
      <c r="K28" s="152">
        <v>84.45</v>
      </c>
      <c r="L28" s="153">
        <v>3.1</v>
      </c>
      <c r="M28" s="150">
        <v>0</v>
      </c>
      <c r="N28" s="150">
        <v>34</v>
      </c>
      <c r="O28" s="150">
        <v>2</v>
      </c>
      <c r="P28" s="156">
        <v>0.0588235294117647</v>
      </c>
      <c r="Q28" s="150">
        <v>2</v>
      </c>
      <c r="R28" s="155">
        <v>0.0588235294117647</v>
      </c>
    </row>
    <row r="29" s="149" customFormat="1" spans="1:18">
      <c r="A29" s="150">
        <v>28</v>
      </c>
      <c r="B29" s="142">
        <v>5124280202154</v>
      </c>
      <c r="C29" s="141" t="s">
        <v>1046</v>
      </c>
      <c r="D29" s="150">
        <v>2024</v>
      </c>
      <c r="E29" s="150" t="s">
        <v>1019</v>
      </c>
      <c r="F29" s="150" t="s">
        <v>1020</v>
      </c>
      <c r="G29" s="151">
        <v>90</v>
      </c>
      <c r="H29" s="151">
        <v>73</v>
      </c>
      <c r="I29" s="151">
        <v>99</v>
      </c>
      <c r="J29" s="151">
        <v>61</v>
      </c>
      <c r="K29" s="152">
        <v>77.55</v>
      </c>
      <c r="L29" s="153">
        <v>2.3</v>
      </c>
      <c r="M29" s="150">
        <v>1</v>
      </c>
      <c r="N29" s="150">
        <v>34</v>
      </c>
      <c r="O29" s="150">
        <v>21</v>
      </c>
      <c r="P29" s="156">
        <v>0.617647058823529</v>
      </c>
      <c r="Q29" s="150">
        <v>7</v>
      </c>
      <c r="R29" s="155">
        <v>0.205882352941176</v>
      </c>
    </row>
    <row r="30" s="149" customFormat="1" spans="1:18">
      <c r="A30" s="150">
        <v>29</v>
      </c>
      <c r="B30" s="142">
        <v>5224280202141</v>
      </c>
      <c r="C30" s="141" t="s">
        <v>1047</v>
      </c>
      <c r="D30" s="150">
        <v>2024</v>
      </c>
      <c r="E30" s="150" t="s">
        <v>1019</v>
      </c>
      <c r="F30" s="150" t="s">
        <v>1020</v>
      </c>
      <c r="G30" s="151">
        <v>86</v>
      </c>
      <c r="H30" s="151">
        <v>77.7</v>
      </c>
      <c r="I30" s="151">
        <v>70.5</v>
      </c>
      <c r="J30" s="151">
        <v>72</v>
      </c>
      <c r="K30" s="152">
        <v>77.94</v>
      </c>
      <c r="L30" s="153">
        <v>2.77</v>
      </c>
      <c r="M30" s="150">
        <v>0</v>
      </c>
      <c r="N30" s="150">
        <v>34</v>
      </c>
      <c r="O30" s="150">
        <v>6</v>
      </c>
      <c r="P30" s="156">
        <v>0.176470588235294</v>
      </c>
      <c r="Q30" s="150">
        <v>6</v>
      </c>
      <c r="R30" s="155">
        <v>0.176470588235294</v>
      </c>
    </row>
    <row r="31" s="149" customFormat="1" spans="1:18">
      <c r="A31" s="150">
        <v>30</v>
      </c>
      <c r="B31" s="142">
        <v>5224280202125</v>
      </c>
      <c r="C31" s="141" t="s">
        <v>1048</v>
      </c>
      <c r="D31" s="150">
        <v>2024</v>
      </c>
      <c r="E31" s="150" t="s">
        <v>1019</v>
      </c>
      <c r="F31" s="150" t="s">
        <v>1020</v>
      </c>
      <c r="G31" s="151">
        <v>100</v>
      </c>
      <c r="H31" s="151">
        <v>80.9</v>
      </c>
      <c r="I31" s="151">
        <v>71.5</v>
      </c>
      <c r="J31" s="151">
        <v>69</v>
      </c>
      <c r="K31" s="152">
        <v>82.23</v>
      </c>
      <c r="L31" s="153">
        <v>3.09</v>
      </c>
      <c r="M31" s="150">
        <v>0</v>
      </c>
      <c r="N31" s="150">
        <v>34</v>
      </c>
      <c r="O31" s="150">
        <v>3</v>
      </c>
      <c r="P31" s="156">
        <v>0.0882352941176471</v>
      </c>
      <c r="Q31" s="150">
        <v>3</v>
      </c>
      <c r="R31" s="155">
        <v>0.0882352941176471</v>
      </c>
    </row>
    <row r="32" s="149" customFormat="1" spans="1:18">
      <c r="A32" s="150">
        <v>31</v>
      </c>
      <c r="B32" s="142">
        <v>5224280202148</v>
      </c>
      <c r="C32" s="141" t="s">
        <v>1049</v>
      </c>
      <c r="D32" s="150">
        <v>2024</v>
      </c>
      <c r="E32" s="150" t="s">
        <v>1019</v>
      </c>
      <c r="F32" s="150" t="s">
        <v>1020</v>
      </c>
      <c r="G32" s="151">
        <v>85</v>
      </c>
      <c r="H32" s="151">
        <v>77.7</v>
      </c>
      <c r="I32" s="151">
        <v>70.15</v>
      </c>
      <c r="J32" s="151">
        <v>60.5</v>
      </c>
      <c r="K32" s="152">
        <v>77.18</v>
      </c>
      <c r="L32" s="153">
        <v>2.77</v>
      </c>
      <c r="M32" s="150">
        <v>0</v>
      </c>
      <c r="N32" s="150">
        <v>34</v>
      </c>
      <c r="O32" s="150">
        <v>6</v>
      </c>
      <c r="P32" s="156">
        <v>0.176470588235294</v>
      </c>
      <c r="Q32" s="150">
        <v>8</v>
      </c>
      <c r="R32" s="155">
        <v>0.235294117647059</v>
      </c>
    </row>
    <row r="33" s="149" customFormat="1" spans="1:18">
      <c r="A33" s="150">
        <v>32</v>
      </c>
      <c r="B33" s="142">
        <v>5224280202151</v>
      </c>
      <c r="C33" s="141" t="s">
        <v>1050</v>
      </c>
      <c r="D33" s="150">
        <v>2024</v>
      </c>
      <c r="E33" s="150" t="s">
        <v>1019</v>
      </c>
      <c r="F33" s="150" t="s">
        <v>1020</v>
      </c>
      <c r="G33" s="151">
        <v>80</v>
      </c>
      <c r="H33" s="151">
        <v>76.9</v>
      </c>
      <c r="I33" s="151">
        <v>70</v>
      </c>
      <c r="J33" s="151">
        <v>61.5</v>
      </c>
      <c r="K33" s="152">
        <v>75.905</v>
      </c>
      <c r="L33" s="153">
        <v>2.69</v>
      </c>
      <c r="M33" s="150">
        <v>0</v>
      </c>
      <c r="N33" s="150">
        <v>34</v>
      </c>
      <c r="O33" s="150">
        <v>8</v>
      </c>
      <c r="P33" s="156">
        <v>0.235294117647059</v>
      </c>
      <c r="Q33" s="150">
        <v>13</v>
      </c>
      <c r="R33" s="155">
        <v>0.382352941176471</v>
      </c>
    </row>
    <row r="34" s="149" customFormat="1" spans="1:18">
      <c r="A34" s="150">
        <v>33</v>
      </c>
      <c r="B34" s="142">
        <v>5224280202133</v>
      </c>
      <c r="C34" s="141" t="s">
        <v>1051</v>
      </c>
      <c r="D34" s="150">
        <v>2024</v>
      </c>
      <c r="E34" s="150" t="s">
        <v>1019</v>
      </c>
      <c r="F34" s="150" t="s">
        <v>1020</v>
      </c>
      <c r="G34" s="151">
        <v>82</v>
      </c>
      <c r="H34" s="151">
        <v>76</v>
      </c>
      <c r="I34" s="151">
        <v>70</v>
      </c>
      <c r="J34" s="151">
        <v>62</v>
      </c>
      <c r="K34" s="152">
        <v>75.6</v>
      </c>
      <c r="L34" s="153">
        <v>2.6</v>
      </c>
      <c r="M34" s="150">
        <v>0</v>
      </c>
      <c r="N34" s="150">
        <v>34</v>
      </c>
      <c r="O34" s="150">
        <v>10</v>
      </c>
      <c r="P34" s="156">
        <v>0.294117647058824</v>
      </c>
      <c r="Q34" s="150">
        <v>15</v>
      </c>
      <c r="R34" s="155">
        <v>0.441176470588235</v>
      </c>
    </row>
    <row r="35" s="149" customFormat="1" spans="1:18">
      <c r="A35" s="150">
        <v>34</v>
      </c>
      <c r="B35" s="142">
        <v>5223280204595</v>
      </c>
      <c r="C35" s="141" t="s">
        <v>1052</v>
      </c>
      <c r="D35" s="150">
        <v>2024</v>
      </c>
      <c r="E35" s="150" t="s">
        <v>1019</v>
      </c>
      <c r="F35" s="150" t="s">
        <v>1020</v>
      </c>
      <c r="G35" s="151">
        <v>80</v>
      </c>
      <c r="H35" s="151">
        <v>72.4</v>
      </c>
      <c r="I35" s="151">
        <v>70</v>
      </c>
      <c r="J35" s="151">
        <v>60</v>
      </c>
      <c r="K35" s="152">
        <v>72.68</v>
      </c>
      <c r="L35" s="153">
        <v>2.24</v>
      </c>
      <c r="M35" s="150">
        <v>1</v>
      </c>
      <c r="N35" s="150">
        <v>34</v>
      </c>
      <c r="O35" s="150">
        <v>25</v>
      </c>
      <c r="P35" s="156">
        <v>0.735294117647059</v>
      </c>
      <c r="Q35" s="150">
        <v>26</v>
      </c>
      <c r="R35" s="155">
        <v>0.764705882352941</v>
      </c>
    </row>
  </sheetData>
  <autoFilter xmlns:etc="http://www.wps.cn/officeDocument/2017/etCustomData" ref="A1:R35" etc:filterBottomFollowUsedRange="0">
    <extLst/>
  </autoFilter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workbookViewId="0">
      <selection activeCell="A1" sqref="$A1:$XFD1048576"/>
    </sheetView>
  </sheetViews>
  <sheetFormatPr defaultColWidth="8.8" defaultRowHeight="14.25"/>
  <cols>
    <col min="1" max="1" width="4.375" style="149" customWidth="1"/>
    <col min="2" max="2" width="15.375" style="149" customWidth="1"/>
    <col min="3" max="3" width="7.125" style="149" customWidth="1"/>
    <col min="4" max="4" width="5.5" style="149" customWidth="1"/>
    <col min="5" max="6" width="8.8" style="149"/>
    <col min="7" max="8" width="7.5" style="149" customWidth="1"/>
    <col min="9" max="9" width="7.875" style="149" customWidth="1"/>
    <col min="10" max="10" width="8.5" style="149" customWidth="1"/>
    <col min="11" max="11" width="7.125" style="149" customWidth="1"/>
    <col min="12" max="12" width="8" style="149" customWidth="1"/>
    <col min="13" max="13" width="8.375" style="149" customWidth="1"/>
    <col min="14" max="14" width="5.25" style="149" customWidth="1"/>
    <col min="15" max="15" width="5.125" style="149" customWidth="1"/>
    <col min="16" max="16" width="8.125" style="149" customWidth="1"/>
    <col min="17" max="17" width="6.625" style="149" customWidth="1"/>
    <col min="18" max="18" width="8.25" style="149" customWidth="1"/>
    <col min="19" max="16384" width="8.8" style="149"/>
  </cols>
  <sheetData>
    <row r="1" s="145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49" customFormat="1" spans="1:18">
      <c r="A2" s="150">
        <v>1</v>
      </c>
      <c r="B2" s="142">
        <v>5224280202191</v>
      </c>
      <c r="C2" s="141" t="s">
        <v>1053</v>
      </c>
      <c r="D2" s="150">
        <v>2024</v>
      </c>
      <c r="E2" s="150" t="s">
        <v>1019</v>
      </c>
      <c r="F2" s="150" t="s">
        <v>1054</v>
      </c>
      <c r="G2" s="151">
        <v>86.5</v>
      </c>
      <c r="H2" s="151">
        <v>83.9</v>
      </c>
      <c r="I2" s="151">
        <v>72</v>
      </c>
      <c r="J2" s="151">
        <v>66</v>
      </c>
      <c r="K2" s="152">
        <v>82.205</v>
      </c>
      <c r="L2" s="153">
        <v>3.39</v>
      </c>
      <c r="M2" s="150">
        <v>0</v>
      </c>
      <c r="N2" s="150">
        <v>29</v>
      </c>
      <c r="O2" s="150">
        <v>1</v>
      </c>
      <c r="P2" s="156">
        <v>0.0344827586206897</v>
      </c>
      <c r="Q2" s="150">
        <v>1</v>
      </c>
      <c r="R2" s="155">
        <v>0.0344827586206897</v>
      </c>
    </row>
    <row r="3" s="149" customFormat="1" spans="1:18">
      <c r="A3" s="150">
        <v>2</v>
      </c>
      <c r="B3" s="142">
        <v>5224280202160</v>
      </c>
      <c r="C3" s="141" t="s">
        <v>1055</v>
      </c>
      <c r="D3" s="150">
        <v>2024</v>
      </c>
      <c r="E3" s="150" t="s">
        <v>1019</v>
      </c>
      <c r="F3" s="150" t="s">
        <v>1054</v>
      </c>
      <c r="G3" s="151">
        <v>80.5</v>
      </c>
      <c r="H3" s="151">
        <v>74.8</v>
      </c>
      <c r="I3" s="151">
        <v>70</v>
      </c>
      <c r="J3" s="151">
        <v>61.5</v>
      </c>
      <c r="K3" s="152">
        <v>74.51</v>
      </c>
      <c r="L3" s="153">
        <v>2.48</v>
      </c>
      <c r="M3" s="150">
        <v>2</v>
      </c>
      <c r="N3" s="150">
        <v>29</v>
      </c>
      <c r="O3" s="150">
        <v>14</v>
      </c>
      <c r="P3" s="156">
        <v>0.482758620689655</v>
      </c>
      <c r="Q3" s="150">
        <v>18</v>
      </c>
      <c r="R3" s="155">
        <v>0.620689655172414</v>
      </c>
    </row>
    <row r="4" s="149" customFormat="1" spans="1:18">
      <c r="A4" s="150">
        <v>3</v>
      </c>
      <c r="B4" s="142">
        <v>5124280202182</v>
      </c>
      <c r="C4" s="141" t="s">
        <v>1056</v>
      </c>
      <c r="D4" s="150">
        <v>2024</v>
      </c>
      <c r="E4" s="150" t="s">
        <v>1019</v>
      </c>
      <c r="F4" s="150" t="s">
        <v>1054</v>
      </c>
      <c r="G4" s="151">
        <v>99</v>
      </c>
      <c r="H4" s="151">
        <v>80.8</v>
      </c>
      <c r="I4" s="151">
        <v>75</v>
      </c>
      <c r="J4" s="151">
        <v>65.5</v>
      </c>
      <c r="K4" s="152">
        <v>82.185</v>
      </c>
      <c r="L4" s="153">
        <v>3.08</v>
      </c>
      <c r="M4" s="150">
        <v>0</v>
      </c>
      <c r="N4" s="150">
        <v>29</v>
      </c>
      <c r="O4" s="150">
        <v>2</v>
      </c>
      <c r="P4" s="156">
        <v>0.0689655172413793</v>
      </c>
      <c r="Q4" s="150">
        <v>2</v>
      </c>
      <c r="R4" s="155">
        <v>0.0689655172413793</v>
      </c>
    </row>
    <row r="5" s="149" customFormat="1" spans="1:18">
      <c r="A5" s="150">
        <v>4</v>
      </c>
      <c r="B5" s="142">
        <v>5124280202194</v>
      </c>
      <c r="C5" s="141" t="s">
        <v>1057</v>
      </c>
      <c r="D5" s="150">
        <v>2024</v>
      </c>
      <c r="E5" s="150" t="s">
        <v>1019</v>
      </c>
      <c r="F5" s="150" t="s">
        <v>1054</v>
      </c>
      <c r="G5" s="151">
        <v>82.5</v>
      </c>
      <c r="H5" s="151">
        <v>77.6</v>
      </c>
      <c r="I5" s="151">
        <v>70.5</v>
      </c>
      <c r="J5" s="151">
        <v>61.5</v>
      </c>
      <c r="K5" s="152">
        <v>76.82</v>
      </c>
      <c r="L5" s="153">
        <v>2.76</v>
      </c>
      <c r="M5" s="150">
        <v>0</v>
      </c>
      <c r="N5" s="150">
        <v>29</v>
      </c>
      <c r="O5" s="150">
        <v>7</v>
      </c>
      <c r="P5" s="156">
        <v>0.241379310344828</v>
      </c>
      <c r="Q5" s="150">
        <v>10</v>
      </c>
      <c r="R5" s="155">
        <v>0.344827586206897</v>
      </c>
    </row>
    <row r="6" s="149" customFormat="1" spans="1:18">
      <c r="A6" s="150">
        <v>5</v>
      </c>
      <c r="B6" s="142">
        <v>5224280202170</v>
      </c>
      <c r="C6" s="141" t="s">
        <v>1058</v>
      </c>
      <c r="D6" s="150">
        <v>2024</v>
      </c>
      <c r="E6" s="150" t="s">
        <v>1019</v>
      </c>
      <c r="F6" s="150" t="s">
        <v>1054</v>
      </c>
      <c r="G6" s="151">
        <v>80</v>
      </c>
      <c r="H6" s="151">
        <v>73.8</v>
      </c>
      <c r="I6" s="151">
        <v>70</v>
      </c>
      <c r="J6" s="151">
        <v>62</v>
      </c>
      <c r="K6" s="152">
        <v>73.76</v>
      </c>
      <c r="L6" s="153">
        <v>2.38</v>
      </c>
      <c r="M6" s="150">
        <v>2</v>
      </c>
      <c r="N6" s="150">
        <v>29</v>
      </c>
      <c r="O6" s="150">
        <v>17</v>
      </c>
      <c r="P6" s="156">
        <v>0.586206896551724</v>
      </c>
      <c r="Q6" s="150">
        <v>19</v>
      </c>
      <c r="R6" s="155">
        <v>0.655172413793103</v>
      </c>
    </row>
    <row r="7" s="149" customFormat="1" spans="1:18">
      <c r="A7" s="150">
        <v>6</v>
      </c>
      <c r="B7" s="142">
        <v>5224280202169</v>
      </c>
      <c r="C7" s="141" t="s">
        <v>1059</v>
      </c>
      <c r="D7" s="150">
        <v>2024</v>
      </c>
      <c r="E7" s="150" t="s">
        <v>1019</v>
      </c>
      <c r="F7" s="150" t="s">
        <v>1054</v>
      </c>
      <c r="G7" s="151">
        <v>84</v>
      </c>
      <c r="H7" s="151">
        <v>68.2</v>
      </c>
      <c r="I7" s="151">
        <v>70</v>
      </c>
      <c r="J7" s="151">
        <v>61</v>
      </c>
      <c r="K7" s="152">
        <v>70.39</v>
      </c>
      <c r="L7" s="153">
        <v>1.82</v>
      </c>
      <c r="M7" s="150">
        <v>3</v>
      </c>
      <c r="N7" s="150">
        <v>29</v>
      </c>
      <c r="O7" s="150">
        <v>27</v>
      </c>
      <c r="P7" s="156">
        <v>0.931034482758621</v>
      </c>
      <c r="Q7" s="150">
        <v>27</v>
      </c>
      <c r="R7" s="155">
        <v>0.931034482758621</v>
      </c>
    </row>
    <row r="8" s="149" customFormat="1" spans="1:18">
      <c r="A8" s="150">
        <v>7</v>
      </c>
      <c r="B8" s="142">
        <v>5124280202173</v>
      </c>
      <c r="C8" s="141" t="s">
        <v>1060</v>
      </c>
      <c r="D8" s="150">
        <v>2024</v>
      </c>
      <c r="E8" s="150" t="s">
        <v>1019</v>
      </c>
      <c r="F8" s="150" t="s">
        <v>1054</v>
      </c>
      <c r="G8" s="151">
        <v>99</v>
      </c>
      <c r="H8" s="151">
        <v>77.1</v>
      </c>
      <c r="I8" s="151">
        <v>77.5</v>
      </c>
      <c r="J8" s="151">
        <v>62.5</v>
      </c>
      <c r="K8" s="152">
        <v>79.695</v>
      </c>
      <c r="L8" s="153">
        <v>2.71</v>
      </c>
      <c r="M8" s="150">
        <v>1</v>
      </c>
      <c r="N8" s="150">
        <v>29</v>
      </c>
      <c r="O8" s="150">
        <v>9</v>
      </c>
      <c r="P8" s="156">
        <v>0.310344827586207</v>
      </c>
      <c r="Q8" s="150">
        <v>3</v>
      </c>
      <c r="R8" s="155">
        <v>0.103448275862069</v>
      </c>
    </row>
    <row r="9" s="149" customFormat="1" spans="1:18">
      <c r="A9" s="150">
        <v>8</v>
      </c>
      <c r="B9" s="142">
        <v>5224280202178</v>
      </c>
      <c r="C9" s="141" t="s">
        <v>1061</v>
      </c>
      <c r="D9" s="150">
        <v>2024</v>
      </c>
      <c r="E9" s="150" t="s">
        <v>1019</v>
      </c>
      <c r="F9" s="150" t="s">
        <v>1054</v>
      </c>
      <c r="G9" s="151">
        <v>90</v>
      </c>
      <c r="H9" s="151">
        <v>74.2</v>
      </c>
      <c r="I9" s="151">
        <v>70</v>
      </c>
      <c r="J9" s="151">
        <v>63.5</v>
      </c>
      <c r="K9" s="152">
        <v>75.615</v>
      </c>
      <c r="L9" s="153">
        <v>2.42</v>
      </c>
      <c r="M9" s="150">
        <v>2</v>
      </c>
      <c r="N9" s="150">
        <v>29</v>
      </c>
      <c r="O9" s="150">
        <v>16</v>
      </c>
      <c r="P9" s="156">
        <v>0.551724137931034</v>
      </c>
      <c r="Q9" s="150">
        <v>13</v>
      </c>
      <c r="R9" s="155">
        <v>0.448275862068966</v>
      </c>
    </row>
    <row r="10" s="149" customFormat="1" spans="1:18">
      <c r="A10" s="150">
        <v>9</v>
      </c>
      <c r="B10" s="142">
        <v>5124280202189</v>
      </c>
      <c r="C10" s="141" t="s">
        <v>1062</v>
      </c>
      <c r="D10" s="150">
        <v>2024</v>
      </c>
      <c r="E10" s="150" t="s">
        <v>1019</v>
      </c>
      <c r="F10" s="150" t="s">
        <v>1054</v>
      </c>
      <c r="G10" s="151">
        <v>82.5</v>
      </c>
      <c r="H10" s="151">
        <v>69</v>
      </c>
      <c r="I10" s="151">
        <v>70</v>
      </c>
      <c r="J10" s="151">
        <v>60</v>
      </c>
      <c r="K10" s="152">
        <v>70.675</v>
      </c>
      <c r="L10" s="153">
        <v>1.9</v>
      </c>
      <c r="M10" s="150">
        <v>4</v>
      </c>
      <c r="N10" s="150">
        <v>29</v>
      </c>
      <c r="O10" s="150">
        <v>26</v>
      </c>
      <c r="P10" s="156">
        <v>0.896551724137931</v>
      </c>
      <c r="Q10" s="150">
        <v>26</v>
      </c>
      <c r="R10" s="155">
        <v>0.896551724137931</v>
      </c>
    </row>
    <row r="11" s="149" customFormat="1" spans="1:18">
      <c r="A11" s="150">
        <v>10</v>
      </c>
      <c r="B11" s="142">
        <v>5124280202174</v>
      </c>
      <c r="C11" s="141" t="s">
        <v>1063</v>
      </c>
      <c r="D11" s="150">
        <v>2024</v>
      </c>
      <c r="E11" s="150" t="s">
        <v>1019</v>
      </c>
      <c r="F11" s="150" t="s">
        <v>1054</v>
      </c>
      <c r="G11" s="151">
        <v>80</v>
      </c>
      <c r="H11" s="151">
        <v>73.5</v>
      </c>
      <c r="I11" s="151">
        <v>70</v>
      </c>
      <c r="J11" s="151">
        <v>60</v>
      </c>
      <c r="K11" s="152">
        <v>73.45</v>
      </c>
      <c r="L11" s="153">
        <v>2.35</v>
      </c>
      <c r="M11" s="150">
        <v>2</v>
      </c>
      <c r="N11" s="150">
        <v>29</v>
      </c>
      <c r="O11" s="150">
        <v>19</v>
      </c>
      <c r="P11" s="156">
        <v>0.655172413793103</v>
      </c>
      <c r="Q11" s="150">
        <v>21</v>
      </c>
      <c r="R11" s="155">
        <v>0.724137931034483</v>
      </c>
    </row>
    <row r="12" s="149" customFormat="1" spans="1:18">
      <c r="A12" s="150">
        <v>11</v>
      </c>
      <c r="B12" s="142">
        <v>5224280202167</v>
      </c>
      <c r="C12" s="141" t="s">
        <v>1064</v>
      </c>
      <c r="D12" s="150">
        <v>2024</v>
      </c>
      <c r="E12" s="150" t="s">
        <v>1019</v>
      </c>
      <c r="F12" s="150" t="s">
        <v>1054</v>
      </c>
      <c r="G12" s="151">
        <v>89.5</v>
      </c>
      <c r="H12" s="151">
        <v>77.2</v>
      </c>
      <c r="I12" s="151">
        <v>71.5</v>
      </c>
      <c r="J12" s="151">
        <v>62.5</v>
      </c>
      <c r="K12" s="152">
        <v>77.74</v>
      </c>
      <c r="L12" s="153">
        <v>2.72</v>
      </c>
      <c r="M12" s="150">
        <v>0</v>
      </c>
      <c r="N12" s="150">
        <v>29</v>
      </c>
      <c r="O12" s="150">
        <v>8</v>
      </c>
      <c r="P12" s="156">
        <v>0.275862068965517</v>
      </c>
      <c r="Q12" s="150">
        <v>8</v>
      </c>
      <c r="R12" s="155">
        <v>0.275862068965517</v>
      </c>
    </row>
    <row r="13" s="149" customFormat="1" spans="1:18">
      <c r="A13" s="150">
        <v>12</v>
      </c>
      <c r="B13" s="142">
        <v>5224280202161</v>
      </c>
      <c r="C13" s="141" t="s">
        <v>1065</v>
      </c>
      <c r="D13" s="150">
        <v>2024</v>
      </c>
      <c r="E13" s="150" t="s">
        <v>1019</v>
      </c>
      <c r="F13" s="150" t="s">
        <v>1054</v>
      </c>
      <c r="G13" s="151">
        <v>80</v>
      </c>
      <c r="H13" s="151">
        <v>75</v>
      </c>
      <c r="I13" s="151">
        <v>70</v>
      </c>
      <c r="J13" s="151">
        <v>62.5</v>
      </c>
      <c r="K13" s="152">
        <v>74.625</v>
      </c>
      <c r="L13" s="153">
        <v>2.5</v>
      </c>
      <c r="M13" s="150">
        <v>2</v>
      </c>
      <c r="N13" s="150">
        <v>29</v>
      </c>
      <c r="O13" s="150">
        <v>13</v>
      </c>
      <c r="P13" s="156">
        <v>0.448275862068966</v>
      </c>
      <c r="Q13" s="150">
        <v>17</v>
      </c>
      <c r="R13" s="155">
        <v>0.586206896551724</v>
      </c>
    </row>
    <row r="14" s="149" customFormat="1" spans="1:18">
      <c r="A14" s="150">
        <v>13</v>
      </c>
      <c r="B14" s="142">
        <v>5124280202181</v>
      </c>
      <c r="C14" s="141" t="s">
        <v>1066</v>
      </c>
      <c r="D14" s="150">
        <v>2024</v>
      </c>
      <c r="E14" s="150" t="s">
        <v>1019</v>
      </c>
      <c r="F14" s="150" t="s">
        <v>1054</v>
      </c>
      <c r="G14" s="151">
        <v>80</v>
      </c>
      <c r="H14" s="151">
        <v>75.3</v>
      </c>
      <c r="I14" s="151">
        <v>70</v>
      </c>
      <c r="J14" s="151">
        <v>60</v>
      </c>
      <c r="K14" s="152">
        <v>74.71</v>
      </c>
      <c r="L14" s="153">
        <v>2.53</v>
      </c>
      <c r="M14" s="150">
        <v>1</v>
      </c>
      <c r="N14" s="150">
        <v>29</v>
      </c>
      <c r="O14" s="150">
        <v>11</v>
      </c>
      <c r="P14" s="156">
        <v>0.379310344827586</v>
      </c>
      <c r="Q14" s="150">
        <v>15</v>
      </c>
      <c r="R14" s="155">
        <v>0.517241379310345</v>
      </c>
    </row>
    <row r="15" s="149" customFormat="1" spans="1:18">
      <c r="A15" s="150">
        <v>14</v>
      </c>
      <c r="B15" s="142">
        <v>5124280202165</v>
      </c>
      <c r="C15" s="141" t="s">
        <v>1067</v>
      </c>
      <c r="D15" s="150">
        <v>2024</v>
      </c>
      <c r="E15" s="150" t="s">
        <v>1019</v>
      </c>
      <c r="F15" s="150" t="s">
        <v>1054</v>
      </c>
      <c r="G15" s="151">
        <v>80</v>
      </c>
      <c r="H15" s="151">
        <v>67.2</v>
      </c>
      <c r="I15" s="151">
        <v>70</v>
      </c>
      <c r="J15" s="151">
        <v>60</v>
      </c>
      <c r="K15" s="152">
        <v>69.04</v>
      </c>
      <c r="L15" s="153">
        <v>1.72</v>
      </c>
      <c r="M15" s="150">
        <v>3</v>
      </c>
      <c r="N15" s="150">
        <v>29</v>
      </c>
      <c r="O15" s="150">
        <v>28</v>
      </c>
      <c r="P15" s="156">
        <v>0.96551724137931</v>
      </c>
      <c r="Q15" s="150">
        <v>28</v>
      </c>
      <c r="R15" s="155">
        <v>0.96551724137931</v>
      </c>
    </row>
    <row r="16" s="149" customFormat="1" spans="1:18">
      <c r="A16" s="150">
        <v>15</v>
      </c>
      <c r="B16" s="142">
        <v>5124280202159</v>
      </c>
      <c r="C16" s="141" t="s">
        <v>1068</v>
      </c>
      <c r="D16" s="150">
        <v>2024</v>
      </c>
      <c r="E16" s="150" t="s">
        <v>1019</v>
      </c>
      <c r="F16" s="150" t="s">
        <v>1054</v>
      </c>
      <c r="G16" s="151">
        <v>80</v>
      </c>
      <c r="H16" s="151">
        <v>61.7</v>
      </c>
      <c r="I16" s="151">
        <v>70</v>
      </c>
      <c r="J16" s="151">
        <v>60</v>
      </c>
      <c r="K16" s="152">
        <v>65.19</v>
      </c>
      <c r="L16" s="153">
        <v>1.17</v>
      </c>
      <c r="M16" s="150">
        <v>7</v>
      </c>
      <c r="N16" s="150">
        <v>29</v>
      </c>
      <c r="O16" s="150">
        <v>29</v>
      </c>
      <c r="P16" s="156">
        <v>1</v>
      </c>
      <c r="Q16" s="150">
        <v>29</v>
      </c>
      <c r="R16" s="155">
        <v>1</v>
      </c>
    </row>
    <row r="17" s="149" customFormat="1" spans="1:18">
      <c r="A17" s="150">
        <v>16</v>
      </c>
      <c r="B17" s="142">
        <v>5224280202163</v>
      </c>
      <c r="C17" s="141" t="s">
        <v>1069</v>
      </c>
      <c r="D17" s="150">
        <v>2024</v>
      </c>
      <c r="E17" s="150" t="s">
        <v>1019</v>
      </c>
      <c r="F17" s="150" t="s">
        <v>1054</v>
      </c>
      <c r="G17" s="151">
        <v>90</v>
      </c>
      <c r="H17" s="151">
        <v>71</v>
      </c>
      <c r="I17" s="151">
        <v>72.5</v>
      </c>
      <c r="J17" s="151">
        <v>61.5</v>
      </c>
      <c r="K17" s="152">
        <v>73.525</v>
      </c>
      <c r="L17" s="153">
        <v>2.1</v>
      </c>
      <c r="M17" s="150">
        <v>1</v>
      </c>
      <c r="N17" s="150">
        <v>29</v>
      </c>
      <c r="O17" s="150">
        <v>22</v>
      </c>
      <c r="P17" s="156">
        <v>0.758620689655172</v>
      </c>
      <c r="Q17" s="150">
        <v>20</v>
      </c>
      <c r="R17" s="155">
        <v>0.689655172413793</v>
      </c>
    </row>
    <row r="18" s="149" customFormat="1" spans="1:18">
      <c r="A18" s="150">
        <v>17</v>
      </c>
      <c r="B18" s="142">
        <v>5124280202177</v>
      </c>
      <c r="C18" s="141" t="s">
        <v>1070</v>
      </c>
      <c r="D18" s="150">
        <v>2024</v>
      </c>
      <c r="E18" s="150" t="s">
        <v>1019</v>
      </c>
      <c r="F18" s="150" t="s">
        <v>1054</v>
      </c>
      <c r="G18" s="151">
        <v>84.5</v>
      </c>
      <c r="H18" s="151">
        <v>73.8</v>
      </c>
      <c r="I18" s="151">
        <v>71.5</v>
      </c>
      <c r="J18" s="151">
        <v>63</v>
      </c>
      <c r="K18" s="152">
        <v>74.635</v>
      </c>
      <c r="L18" s="153">
        <v>2.38</v>
      </c>
      <c r="M18" s="150">
        <v>0</v>
      </c>
      <c r="N18" s="150">
        <v>29</v>
      </c>
      <c r="O18" s="150">
        <v>17</v>
      </c>
      <c r="P18" s="156">
        <v>0.586206896551724</v>
      </c>
      <c r="Q18" s="150">
        <v>16</v>
      </c>
      <c r="R18" s="155">
        <v>0.551724137931034</v>
      </c>
    </row>
    <row r="19" s="149" customFormat="1" spans="1:18">
      <c r="A19" s="150">
        <v>18</v>
      </c>
      <c r="B19" s="142">
        <v>5124280202183</v>
      </c>
      <c r="C19" s="141" t="s">
        <v>1071</v>
      </c>
      <c r="D19" s="150">
        <v>2024</v>
      </c>
      <c r="E19" s="150" t="s">
        <v>1019</v>
      </c>
      <c r="F19" s="150" t="s">
        <v>1054</v>
      </c>
      <c r="G19" s="151">
        <v>91.5</v>
      </c>
      <c r="H19" s="151">
        <v>78.1</v>
      </c>
      <c r="I19" s="151">
        <v>72.5</v>
      </c>
      <c r="J19" s="151">
        <v>60</v>
      </c>
      <c r="K19" s="152">
        <v>78.645</v>
      </c>
      <c r="L19" s="153">
        <v>2.81</v>
      </c>
      <c r="M19" s="150">
        <v>0</v>
      </c>
      <c r="N19" s="150">
        <v>29</v>
      </c>
      <c r="O19" s="150">
        <v>6</v>
      </c>
      <c r="P19" s="156">
        <v>0.206896551724138</v>
      </c>
      <c r="Q19" s="150">
        <v>5</v>
      </c>
      <c r="R19" s="155">
        <v>0.172413793103448</v>
      </c>
    </row>
    <row r="20" s="149" customFormat="1" spans="1:18">
      <c r="A20" s="150">
        <v>19</v>
      </c>
      <c r="B20" s="142">
        <v>5124280202175</v>
      </c>
      <c r="C20" s="141" t="s">
        <v>1072</v>
      </c>
      <c r="D20" s="150">
        <v>2024</v>
      </c>
      <c r="E20" s="150" t="s">
        <v>1019</v>
      </c>
      <c r="F20" s="150" t="s">
        <v>1054</v>
      </c>
      <c r="G20" s="151">
        <v>90</v>
      </c>
      <c r="H20" s="151">
        <v>69.9</v>
      </c>
      <c r="I20" s="151">
        <v>70</v>
      </c>
      <c r="J20" s="151">
        <v>60</v>
      </c>
      <c r="K20" s="152">
        <v>72.43</v>
      </c>
      <c r="L20" s="153">
        <v>1.99</v>
      </c>
      <c r="M20" s="150">
        <v>2</v>
      </c>
      <c r="N20" s="150">
        <v>29</v>
      </c>
      <c r="O20" s="150">
        <v>25</v>
      </c>
      <c r="P20" s="156">
        <v>0.862068965517241</v>
      </c>
      <c r="Q20" s="150">
        <v>23</v>
      </c>
      <c r="R20" s="155">
        <v>0.793103448275862</v>
      </c>
    </row>
    <row r="21" s="149" customFormat="1" spans="1:18">
      <c r="A21" s="150">
        <v>20</v>
      </c>
      <c r="B21" s="142">
        <v>5224280202193</v>
      </c>
      <c r="C21" s="141" t="s">
        <v>1073</v>
      </c>
      <c r="D21" s="150">
        <v>2024</v>
      </c>
      <c r="E21" s="150" t="s">
        <v>1019</v>
      </c>
      <c r="F21" s="150" t="s">
        <v>1054</v>
      </c>
      <c r="G21" s="151">
        <v>90</v>
      </c>
      <c r="H21" s="151">
        <v>75.2</v>
      </c>
      <c r="I21" s="151">
        <v>71</v>
      </c>
      <c r="J21" s="151">
        <v>61.5</v>
      </c>
      <c r="K21" s="152">
        <v>76.315</v>
      </c>
      <c r="L21" s="153">
        <v>2.52</v>
      </c>
      <c r="M21" s="150">
        <v>2</v>
      </c>
      <c r="N21" s="150">
        <v>29</v>
      </c>
      <c r="O21" s="150">
        <v>12</v>
      </c>
      <c r="P21" s="156">
        <v>0.413793103448276</v>
      </c>
      <c r="Q21" s="150">
        <v>11</v>
      </c>
      <c r="R21" s="155">
        <v>0.379310344827586</v>
      </c>
    </row>
    <row r="22" s="149" customFormat="1" spans="1:18">
      <c r="A22" s="150">
        <v>21</v>
      </c>
      <c r="B22" s="142">
        <v>5224280202187</v>
      </c>
      <c r="C22" s="141" t="s">
        <v>1074</v>
      </c>
      <c r="D22" s="150">
        <v>2024</v>
      </c>
      <c r="E22" s="150" t="s">
        <v>1019</v>
      </c>
      <c r="F22" s="150" t="s">
        <v>1054</v>
      </c>
      <c r="G22" s="151">
        <v>89</v>
      </c>
      <c r="H22" s="151">
        <v>79</v>
      </c>
      <c r="I22" s="151">
        <v>70</v>
      </c>
      <c r="J22" s="151">
        <v>61.5</v>
      </c>
      <c r="K22" s="152">
        <v>78.725</v>
      </c>
      <c r="L22" s="153">
        <v>2.9</v>
      </c>
      <c r="M22" s="150">
        <v>0</v>
      </c>
      <c r="N22" s="150">
        <v>29</v>
      </c>
      <c r="O22" s="150">
        <v>4</v>
      </c>
      <c r="P22" s="156">
        <v>0.137931034482759</v>
      </c>
      <c r="Q22" s="150">
        <v>4</v>
      </c>
      <c r="R22" s="155">
        <v>0.137931034482759</v>
      </c>
    </row>
    <row r="23" s="149" customFormat="1" spans="1:18">
      <c r="A23" s="150">
        <v>22</v>
      </c>
      <c r="B23" s="142">
        <v>5224280202172</v>
      </c>
      <c r="C23" s="141" t="s">
        <v>1075</v>
      </c>
      <c r="D23" s="150">
        <v>2024</v>
      </c>
      <c r="E23" s="150" t="s">
        <v>1019</v>
      </c>
      <c r="F23" s="150" t="s">
        <v>1054</v>
      </c>
      <c r="G23" s="151">
        <v>84</v>
      </c>
      <c r="H23" s="151">
        <v>78.4</v>
      </c>
      <c r="I23" s="151">
        <v>70</v>
      </c>
      <c r="J23" s="151">
        <v>61</v>
      </c>
      <c r="K23" s="152">
        <v>77.53</v>
      </c>
      <c r="L23" s="150">
        <v>2.84</v>
      </c>
      <c r="M23" s="150">
        <v>1</v>
      </c>
      <c r="N23" s="150">
        <v>29</v>
      </c>
      <c r="O23" s="150">
        <v>5</v>
      </c>
      <c r="P23" s="156">
        <v>0.172413793103448</v>
      </c>
      <c r="Q23" s="150">
        <v>9</v>
      </c>
      <c r="R23" s="155">
        <v>0.310344827586207</v>
      </c>
    </row>
    <row r="24" s="149" customFormat="1" spans="1:18">
      <c r="A24" s="150">
        <v>23</v>
      </c>
      <c r="B24" s="142">
        <v>5224280202171</v>
      </c>
      <c r="C24" s="141" t="s">
        <v>1076</v>
      </c>
      <c r="D24" s="150">
        <v>2024</v>
      </c>
      <c r="E24" s="150" t="s">
        <v>1019</v>
      </c>
      <c r="F24" s="150" t="s">
        <v>1054</v>
      </c>
      <c r="G24" s="151">
        <v>92.5</v>
      </c>
      <c r="H24" s="151">
        <v>72.8</v>
      </c>
      <c r="I24" s="151">
        <v>71</v>
      </c>
      <c r="J24" s="151">
        <v>64</v>
      </c>
      <c r="K24" s="152">
        <v>75.135</v>
      </c>
      <c r="L24" s="153">
        <v>2.28</v>
      </c>
      <c r="M24" s="150">
        <v>3</v>
      </c>
      <c r="N24" s="150">
        <v>29</v>
      </c>
      <c r="O24" s="150">
        <v>20</v>
      </c>
      <c r="P24" s="156">
        <v>0.689655172413793</v>
      </c>
      <c r="Q24" s="150">
        <v>14</v>
      </c>
      <c r="R24" s="155">
        <v>0.482758620689655</v>
      </c>
    </row>
    <row r="25" s="149" customFormat="1" spans="1:18">
      <c r="A25" s="150">
        <v>24</v>
      </c>
      <c r="B25" s="142">
        <v>5124280202176</v>
      </c>
      <c r="C25" s="141" t="s">
        <v>1077</v>
      </c>
      <c r="D25" s="150">
        <v>2024</v>
      </c>
      <c r="E25" s="150" t="s">
        <v>1019</v>
      </c>
      <c r="F25" s="150" t="s">
        <v>1054</v>
      </c>
      <c r="G25" s="151">
        <v>91.5</v>
      </c>
      <c r="H25" s="151">
        <v>76.6</v>
      </c>
      <c r="I25" s="151">
        <v>72</v>
      </c>
      <c r="J25" s="151">
        <v>70</v>
      </c>
      <c r="K25" s="152">
        <v>78.045</v>
      </c>
      <c r="L25" s="153">
        <v>2.66</v>
      </c>
      <c r="M25" s="150">
        <v>0</v>
      </c>
      <c r="N25" s="150">
        <v>29</v>
      </c>
      <c r="O25" s="150">
        <v>10</v>
      </c>
      <c r="P25" s="156">
        <v>0.344827586206897</v>
      </c>
      <c r="Q25" s="150">
        <v>7</v>
      </c>
      <c r="R25" s="155">
        <v>0.241379310344828</v>
      </c>
    </row>
    <row r="26" s="149" customFormat="1" spans="1:18">
      <c r="A26" s="150">
        <v>25</v>
      </c>
      <c r="B26" s="142">
        <v>5224280202164</v>
      </c>
      <c r="C26" s="141" t="s">
        <v>1078</v>
      </c>
      <c r="D26" s="150">
        <v>2024</v>
      </c>
      <c r="E26" s="150" t="s">
        <v>1019</v>
      </c>
      <c r="F26" s="150" t="s">
        <v>1054</v>
      </c>
      <c r="G26" s="151">
        <v>90</v>
      </c>
      <c r="H26" s="151">
        <v>74.8</v>
      </c>
      <c r="I26" s="151">
        <v>70</v>
      </c>
      <c r="J26" s="151">
        <v>62</v>
      </c>
      <c r="K26" s="152">
        <v>75.96</v>
      </c>
      <c r="L26" s="153">
        <v>2.48</v>
      </c>
      <c r="M26" s="150">
        <v>1</v>
      </c>
      <c r="N26" s="150">
        <v>29</v>
      </c>
      <c r="O26" s="150">
        <v>14</v>
      </c>
      <c r="P26" s="156">
        <v>0.482758620689655</v>
      </c>
      <c r="Q26" s="150">
        <v>12</v>
      </c>
      <c r="R26" s="155">
        <v>0.413793103448276</v>
      </c>
    </row>
    <row r="27" s="149" customFormat="1" spans="1:18">
      <c r="A27" s="150">
        <v>26</v>
      </c>
      <c r="B27" s="142">
        <v>5124280202180</v>
      </c>
      <c r="C27" s="141" t="s">
        <v>1079</v>
      </c>
      <c r="D27" s="150">
        <v>2024</v>
      </c>
      <c r="E27" s="150" t="s">
        <v>1019</v>
      </c>
      <c r="F27" s="150" t="s">
        <v>1054</v>
      </c>
      <c r="G27" s="151">
        <v>83</v>
      </c>
      <c r="H27" s="151">
        <v>70</v>
      </c>
      <c r="I27" s="151">
        <v>70</v>
      </c>
      <c r="J27" s="151">
        <v>60</v>
      </c>
      <c r="K27" s="152">
        <v>71.45</v>
      </c>
      <c r="L27" s="153">
        <v>2</v>
      </c>
      <c r="M27" s="150">
        <v>2</v>
      </c>
      <c r="N27" s="150">
        <v>29</v>
      </c>
      <c r="O27" s="150">
        <v>24</v>
      </c>
      <c r="P27" s="156">
        <v>0.827586206896552</v>
      </c>
      <c r="Q27" s="150">
        <v>25</v>
      </c>
      <c r="R27" s="155">
        <v>0.862068965517241</v>
      </c>
    </row>
    <row r="28" s="149" customFormat="1" spans="1:18">
      <c r="A28" s="150">
        <v>27</v>
      </c>
      <c r="B28" s="142">
        <v>5224280202168</v>
      </c>
      <c r="C28" s="141" t="s">
        <v>1080</v>
      </c>
      <c r="D28" s="150">
        <v>2024</v>
      </c>
      <c r="E28" s="150" t="s">
        <v>1019</v>
      </c>
      <c r="F28" s="150" t="s">
        <v>1054</v>
      </c>
      <c r="G28" s="151">
        <v>82</v>
      </c>
      <c r="H28" s="151">
        <v>79.8</v>
      </c>
      <c r="I28" s="151">
        <v>71</v>
      </c>
      <c r="J28" s="151">
        <v>65</v>
      </c>
      <c r="K28" s="152">
        <v>78.51</v>
      </c>
      <c r="L28" s="153">
        <v>2.98</v>
      </c>
      <c r="M28" s="150">
        <v>1</v>
      </c>
      <c r="N28" s="150">
        <v>29</v>
      </c>
      <c r="O28" s="150">
        <v>3</v>
      </c>
      <c r="P28" s="156">
        <v>0.103448275862069</v>
      </c>
      <c r="Q28" s="150">
        <v>6</v>
      </c>
      <c r="R28" s="155">
        <v>0.206896551724138</v>
      </c>
    </row>
    <row r="29" s="149" customFormat="1" spans="1:18">
      <c r="A29" s="150">
        <v>28</v>
      </c>
      <c r="B29" s="142">
        <v>5224280202162</v>
      </c>
      <c r="C29" s="141" t="s">
        <v>1081</v>
      </c>
      <c r="D29" s="150">
        <v>2024</v>
      </c>
      <c r="E29" s="150" t="s">
        <v>1019</v>
      </c>
      <c r="F29" s="150" t="s">
        <v>1054</v>
      </c>
      <c r="G29" s="151">
        <v>80</v>
      </c>
      <c r="H29" s="151">
        <v>72.7</v>
      </c>
      <c r="I29" s="151">
        <v>70</v>
      </c>
      <c r="J29" s="151">
        <v>63</v>
      </c>
      <c r="K29" s="152">
        <v>73.04</v>
      </c>
      <c r="L29" s="153">
        <v>2.27</v>
      </c>
      <c r="M29" s="150">
        <v>3</v>
      </c>
      <c r="N29" s="150">
        <v>29</v>
      </c>
      <c r="O29" s="150">
        <v>21</v>
      </c>
      <c r="P29" s="156">
        <v>0.724137931034483</v>
      </c>
      <c r="Q29" s="150">
        <v>22</v>
      </c>
      <c r="R29" s="155">
        <v>0.758620689655172</v>
      </c>
    </row>
    <row r="30" s="149" customFormat="1" spans="1:18">
      <c r="A30" s="150">
        <v>29</v>
      </c>
      <c r="B30" s="142">
        <v>5124280202166</v>
      </c>
      <c r="C30" s="141" t="s">
        <v>1082</v>
      </c>
      <c r="D30" s="150">
        <v>2024</v>
      </c>
      <c r="E30" s="150" t="s">
        <v>1019</v>
      </c>
      <c r="F30" s="150" t="s">
        <v>1054</v>
      </c>
      <c r="G30" s="151">
        <v>80</v>
      </c>
      <c r="H30" s="151">
        <v>70.9</v>
      </c>
      <c r="I30" s="151">
        <v>70</v>
      </c>
      <c r="J30" s="151">
        <v>60</v>
      </c>
      <c r="K30" s="152">
        <v>71.63</v>
      </c>
      <c r="L30" s="153">
        <v>2.09</v>
      </c>
      <c r="M30" s="150">
        <v>2</v>
      </c>
      <c r="N30" s="150">
        <v>29</v>
      </c>
      <c r="O30" s="150">
        <v>23</v>
      </c>
      <c r="P30" s="156">
        <v>0.793103448275862</v>
      </c>
      <c r="Q30" s="150">
        <v>24</v>
      </c>
      <c r="R30" s="155">
        <v>0.827586206896552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"/>
  <sheetViews>
    <sheetView workbookViewId="0">
      <selection activeCell="A1" sqref="$A1:$XFD1048576"/>
    </sheetView>
  </sheetViews>
  <sheetFormatPr defaultColWidth="8.8" defaultRowHeight="14.25"/>
  <cols>
    <col min="1" max="1" width="4.375" style="149" customWidth="1"/>
    <col min="2" max="2" width="15.375" style="149" customWidth="1"/>
    <col min="3" max="3" width="7.125" style="149" customWidth="1"/>
    <col min="4" max="4" width="5.5" style="149" customWidth="1"/>
    <col min="5" max="6" width="9" style="149" customWidth="1"/>
    <col min="7" max="8" width="7.5" style="149" customWidth="1"/>
    <col min="9" max="9" width="7.875" style="149" customWidth="1"/>
    <col min="10" max="10" width="8.5" style="149" customWidth="1"/>
    <col min="11" max="11" width="7.125" style="149" customWidth="1"/>
    <col min="12" max="12" width="8" style="149" customWidth="1"/>
    <col min="13" max="13" width="8.375" style="149" customWidth="1"/>
    <col min="14" max="14" width="5.25" style="149" customWidth="1"/>
    <col min="15" max="15" width="5.125" style="149" customWidth="1"/>
    <col min="16" max="16" width="8.125" style="149" customWidth="1"/>
    <col min="17" max="17" width="6.625" style="149" customWidth="1"/>
    <col min="18" max="18" width="8.25" style="149" customWidth="1"/>
    <col min="19" max="16384" width="8.8" style="149"/>
  </cols>
  <sheetData>
    <row r="1" s="145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49" customFormat="1" spans="1:18">
      <c r="A2" s="150">
        <v>1</v>
      </c>
      <c r="B2" s="142">
        <v>5124280102075</v>
      </c>
      <c r="C2" s="141" t="s">
        <v>1083</v>
      </c>
      <c r="D2" s="150">
        <v>2024</v>
      </c>
      <c r="E2" s="150" t="s">
        <v>1084</v>
      </c>
      <c r="F2" s="150" t="s">
        <v>1085</v>
      </c>
      <c r="G2" s="151">
        <v>83</v>
      </c>
      <c r="H2" s="151">
        <v>77.6</v>
      </c>
      <c r="I2" s="151">
        <v>70</v>
      </c>
      <c r="J2" s="151">
        <v>61</v>
      </c>
      <c r="K2" s="152">
        <v>76.82</v>
      </c>
      <c r="L2" s="153">
        <v>2.76</v>
      </c>
      <c r="M2" s="150">
        <v>1</v>
      </c>
      <c r="N2" s="150">
        <v>37</v>
      </c>
      <c r="O2" s="151">
        <v>16</v>
      </c>
      <c r="P2" s="154">
        <v>0.432432432432432</v>
      </c>
      <c r="Q2" s="150">
        <v>18</v>
      </c>
      <c r="R2" s="155">
        <v>0.486486486486487</v>
      </c>
    </row>
    <row r="3" s="149" customFormat="1" spans="1:18">
      <c r="A3" s="150">
        <v>2</v>
      </c>
      <c r="B3" s="142">
        <v>5224280105034</v>
      </c>
      <c r="C3" s="141" t="s">
        <v>1086</v>
      </c>
      <c r="D3" s="150">
        <v>2024</v>
      </c>
      <c r="E3" s="150" t="s">
        <v>1084</v>
      </c>
      <c r="F3" s="150" t="s">
        <v>1085</v>
      </c>
      <c r="G3" s="150">
        <v>80.5</v>
      </c>
      <c r="H3" s="151">
        <v>82.1</v>
      </c>
      <c r="I3" s="150">
        <v>70</v>
      </c>
      <c r="J3" s="150">
        <v>61</v>
      </c>
      <c r="K3" s="152">
        <v>79.595</v>
      </c>
      <c r="L3" s="153">
        <v>3.21</v>
      </c>
      <c r="M3" s="150">
        <v>1</v>
      </c>
      <c r="N3" s="150">
        <v>37</v>
      </c>
      <c r="O3" s="151">
        <v>6</v>
      </c>
      <c r="P3" s="154">
        <v>0.162162162162162</v>
      </c>
      <c r="Q3" s="150">
        <v>8</v>
      </c>
      <c r="R3" s="155">
        <v>0.216216216216216</v>
      </c>
    </row>
    <row r="4" s="149" customFormat="1" spans="1:18">
      <c r="A4" s="150">
        <v>3</v>
      </c>
      <c r="B4" s="142">
        <v>5124280105120</v>
      </c>
      <c r="C4" s="141" t="s">
        <v>1087</v>
      </c>
      <c r="D4" s="150">
        <v>2024</v>
      </c>
      <c r="E4" s="150" t="s">
        <v>1084</v>
      </c>
      <c r="F4" s="150" t="s">
        <v>1085</v>
      </c>
      <c r="G4" s="150">
        <v>88.5</v>
      </c>
      <c r="H4" s="151">
        <v>70.4</v>
      </c>
      <c r="I4" s="150">
        <v>70</v>
      </c>
      <c r="J4" s="150">
        <v>60</v>
      </c>
      <c r="K4" s="152">
        <v>72.555</v>
      </c>
      <c r="L4" s="153">
        <v>2.04</v>
      </c>
      <c r="M4" s="150">
        <v>4</v>
      </c>
      <c r="N4" s="150">
        <v>37</v>
      </c>
      <c r="O4" s="151">
        <v>33</v>
      </c>
      <c r="P4" s="154">
        <v>0.891891891891892</v>
      </c>
      <c r="Q4" s="150">
        <v>31</v>
      </c>
      <c r="R4" s="155">
        <v>0.837837837837838</v>
      </c>
    </row>
    <row r="5" s="149" customFormat="1" spans="1:18">
      <c r="A5" s="150">
        <v>4</v>
      </c>
      <c r="B5" s="142">
        <v>5224280104812</v>
      </c>
      <c r="C5" s="141" t="s">
        <v>1088</v>
      </c>
      <c r="D5" s="150">
        <v>2024</v>
      </c>
      <c r="E5" s="150" t="s">
        <v>1084</v>
      </c>
      <c r="F5" s="150" t="s">
        <v>1085</v>
      </c>
      <c r="G5" s="150">
        <v>83.5</v>
      </c>
      <c r="H5" s="151">
        <v>79.5</v>
      </c>
      <c r="I5" s="150">
        <v>71</v>
      </c>
      <c r="J5" s="150">
        <v>62.5</v>
      </c>
      <c r="K5" s="152">
        <v>78.4</v>
      </c>
      <c r="L5" s="153">
        <v>2.95</v>
      </c>
      <c r="M5" s="150">
        <v>0</v>
      </c>
      <c r="N5" s="150">
        <v>37</v>
      </c>
      <c r="O5" s="151">
        <v>10</v>
      </c>
      <c r="P5" s="154">
        <v>0.27027027027027</v>
      </c>
      <c r="Q5" s="150">
        <v>13</v>
      </c>
      <c r="R5" s="155">
        <v>0.351351351351351</v>
      </c>
    </row>
    <row r="6" s="149" customFormat="1" spans="1:18">
      <c r="A6" s="150">
        <v>5</v>
      </c>
      <c r="B6" s="142">
        <v>5224280104786</v>
      </c>
      <c r="C6" s="141" t="s">
        <v>1089</v>
      </c>
      <c r="D6" s="150">
        <v>2024</v>
      </c>
      <c r="E6" s="150" t="s">
        <v>1084</v>
      </c>
      <c r="F6" s="150" t="s">
        <v>1085</v>
      </c>
      <c r="G6" s="150">
        <v>81.5</v>
      </c>
      <c r="H6" s="151">
        <v>78.8</v>
      </c>
      <c r="I6" s="150">
        <v>72</v>
      </c>
      <c r="J6" s="150">
        <v>61</v>
      </c>
      <c r="K6" s="152">
        <v>77.635</v>
      </c>
      <c r="L6" s="153">
        <v>2.88</v>
      </c>
      <c r="M6" s="150">
        <v>0</v>
      </c>
      <c r="N6" s="150">
        <v>37</v>
      </c>
      <c r="O6" s="151">
        <v>13</v>
      </c>
      <c r="P6" s="154">
        <v>0.351351351351351</v>
      </c>
      <c r="Q6" s="150">
        <v>15</v>
      </c>
      <c r="R6" s="155">
        <v>0.405405405405405</v>
      </c>
    </row>
    <row r="7" s="149" customFormat="1" spans="1:18">
      <c r="A7" s="150">
        <v>6</v>
      </c>
      <c r="B7" s="142">
        <v>5124280102069</v>
      </c>
      <c r="C7" s="141" t="s">
        <v>1090</v>
      </c>
      <c r="D7" s="150">
        <v>2024</v>
      </c>
      <c r="E7" s="150" t="s">
        <v>1084</v>
      </c>
      <c r="F7" s="150" t="s">
        <v>1085</v>
      </c>
      <c r="G7" s="150">
        <v>90</v>
      </c>
      <c r="H7" s="151">
        <v>72.7</v>
      </c>
      <c r="I7" s="150">
        <v>70</v>
      </c>
      <c r="J7" s="150">
        <v>60</v>
      </c>
      <c r="K7" s="152">
        <v>74.39</v>
      </c>
      <c r="L7" s="153">
        <v>2.27</v>
      </c>
      <c r="M7" s="150">
        <v>3</v>
      </c>
      <c r="N7" s="150">
        <v>37</v>
      </c>
      <c r="O7" s="151">
        <v>29</v>
      </c>
      <c r="P7" s="154">
        <v>0.783783783783784</v>
      </c>
      <c r="Q7" s="150">
        <v>25</v>
      </c>
      <c r="R7" s="155">
        <v>0.675675675675676</v>
      </c>
    </row>
    <row r="8" s="149" customFormat="1" spans="1:18">
      <c r="A8" s="150">
        <v>7</v>
      </c>
      <c r="B8" s="142">
        <v>5224280104793</v>
      </c>
      <c r="C8" s="141" t="s">
        <v>1091</v>
      </c>
      <c r="D8" s="150">
        <v>2024</v>
      </c>
      <c r="E8" s="150" t="s">
        <v>1084</v>
      </c>
      <c r="F8" s="150" t="s">
        <v>1085</v>
      </c>
      <c r="G8" s="150">
        <v>100</v>
      </c>
      <c r="H8" s="151">
        <v>84.4</v>
      </c>
      <c r="I8" s="150">
        <v>85</v>
      </c>
      <c r="J8" s="150">
        <v>64</v>
      </c>
      <c r="K8" s="152">
        <v>85.78</v>
      </c>
      <c r="L8" s="153">
        <v>3.44</v>
      </c>
      <c r="M8" s="150">
        <v>0</v>
      </c>
      <c r="N8" s="150">
        <v>37</v>
      </c>
      <c r="O8" s="151">
        <v>3</v>
      </c>
      <c r="P8" s="154">
        <v>0.0810810810810811</v>
      </c>
      <c r="Q8" s="150">
        <v>1</v>
      </c>
      <c r="R8" s="155">
        <v>0.027027027027027</v>
      </c>
    </row>
    <row r="9" s="149" customFormat="1" spans="1:18">
      <c r="A9" s="150">
        <v>8</v>
      </c>
      <c r="B9" s="142">
        <v>5224280104787</v>
      </c>
      <c r="C9" s="141" t="s">
        <v>1092</v>
      </c>
      <c r="D9" s="150">
        <v>2024</v>
      </c>
      <c r="E9" s="150" t="s">
        <v>1084</v>
      </c>
      <c r="F9" s="150" t="s">
        <v>1085</v>
      </c>
      <c r="G9" s="150">
        <v>100</v>
      </c>
      <c r="H9" s="151">
        <v>77</v>
      </c>
      <c r="I9" s="150">
        <v>71</v>
      </c>
      <c r="J9" s="150">
        <v>76</v>
      </c>
      <c r="K9" s="152">
        <v>79.8</v>
      </c>
      <c r="L9" s="153">
        <v>2.7</v>
      </c>
      <c r="M9" s="150">
        <v>1</v>
      </c>
      <c r="N9" s="150">
        <v>37</v>
      </c>
      <c r="O9" s="151">
        <v>18</v>
      </c>
      <c r="P9" s="154">
        <v>0.486486486486487</v>
      </c>
      <c r="Q9" s="150">
        <v>7</v>
      </c>
      <c r="R9" s="155">
        <v>0.189189189189189</v>
      </c>
    </row>
    <row r="10" s="149" customFormat="1" spans="1:18">
      <c r="A10" s="150">
        <v>9</v>
      </c>
      <c r="B10" s="142">
        <v>5224280104868</v>
      </c>
      <c r="C10" s="141" t="s">
        <v>1093</v>
      </c>
      <c r="D10" s="150">
        <v>2024</v>
      </c>
      <c r="E10" s="150" t="s">
        <v>1084</v>
      </c>
      <c r="F10" s="150" t="s">
        <v>1085</v>
      </c>
      <c r="G10" s="150">
        <v>87.5</v>
      </c>
      <c r="H10" s="151">
        <v>79.3</v>
      </c>
      <c r="I10" s="150">
        <v>71</v>
      </c>
      <c r="J10" s="150">
        <v>61.5</v>
      </c>
      <c r="K10" s="152">
        <v>78.81</v>
      </c>
      <c r="L10" s="153">
        <v>2.93</v>
      </c>
      <c r="M10" s="150">
        <v>0</v>
      </c>
      <c r="N10" s="150">
        <v>37</v>
      </c>
      <c r="O10" s="151">
        <v>11</v>
      </c>
      <c r="P10" s="154">
        <v>0.297297297297297</v>
      </c>
      <c r="Q10" s="150">
        <v>12</v>
      </c>
      <c r="R10" s="155">
        <v>0.324324324324324</v>
      </c>
    </row>
    <row r="11" s="149" customFormat="1" spans="1:18">
      <c r="A11" s="150">
        <v>10</v>
      </c>
      <c r="B11" s="142">
        <v>5224280102073</v>
      </c>
      <c r="C11" s="141" t="s">
        <v>1094</v>
      </c>
      <c r="D11" s="150">
        <v>2024</v>
      </c>
      <c r="E11" s="150" t="s">
        <v>1084</v>
      </c>
      <c r="F11" s="150" t="s">
        <v>1085</v>
      </c>
      <c r="G11" s="150">
        <v>92.5</v>
      </c>
      <c r="H11" s="151">
        <v>79.1</v>
      </c>
      <c r="I11" s="150">
        <v>71</v>
      </c>
      <c r="J11" s="150">
        <v>63</v>
      </c>
      <c r="K11" s="152">
        <v>79.495</v>
      </c>
      <c r="L11" s="153">
        <v>2.91</v>
      </c>
      <c r="M11" s="150">
        <v>1</v>
      </c>
      <c r="N11" s="150">
        <v>37</v>
      </c>
      <c r="O11" s="151">
        <v>12</v>
      </c>
      <c r="P11" s="154">
        <v>0.324324324324324</v>
      </c>
      <c r="Q11" s="150">
        <v>9</v>
      </c>
      <c r="R11" s="155">
        <v>0.243243243243243</v>
      </c>
    </row>
    <row r="12" s="149" customFormat="1" spans="1:18">
      <c r="A12" s="150">
        <v>11</v>
      </c>
      <c r="B12" s="142">
        <v>5224280102061</v>
      </c>
      <c r="C12" s="141" t="s">
        <v>1095</v>
      </c>
      <c r="D12" s="150">
        <v>2024</v>
      </c>
      <c r="E12" s="150" t="s">
        <v>1084</v>
      </c>
      <c r="F12" s="150" t="s">
        <v>1085</v>
      </c>
      <c r="G12" s="150">
        <v>84</v>
      </c>
      <c r="H12" s="151">
        <v>80.6</v>
      </c>
      <c r="I12" s="150">
        <v>70.5</v>
      </c>
      <c r="J12" s="150">
        <v>60.5</v>
      </c>
      <c r="K12" s="152">
        <v>79.095</v>
      </c>
      <c r="L12" s="153">
        <v>3.06</v>
      </c>
      <c r="M12" s="150">
        <v>1</v>
      </c>
      <c r="N12" s="150">
        <v>37</v>
      </c>
      <c r="O12" s="151">
        <v>9</v>
      </c>
      <c r="P12" s="154">
        <v>0.243243243243243</v>
      </c>
      <c r="Q12" s="150">
        <v>11</v>
      </c>
      <c r="R12" s="155">
        <v>0.297297297297297</v>
      </c>
    </row>
    <row r="13" s="149" customFormat="1" spans="1:18">
      <c r="A13" s="150">
        <v>12</v>
      </c>
      <c r="B13" s="142">
        <v>5124280102077</v>
      </c>
      <c r="C13" s="141" t="s">
        <v>1096</v>
      </c>
      <c r="D13" s="150">
        <v>2024</v>
      </c>
      <c r="E13" s="150" t="s">
        <v>1084</v>
      </c>
      <c r="F13" s="150" t="s">
        <v>1085</v>
      </c>
      <c r="G13" s="150">
        <v>80</v>
      </c>
      <c r="H13" s="151">
        <v>71.3</v>
      </c>
      <c r="I13" s="150">
        <v>70</v>
      </c>
      <c r="J13" s="150">
        <v>60</v>
      </c>
      <c r="K13" s="152">
        <v>71.91</v>
      </c>
      <c r="L13" s="153">
        <v>2.13</v>
      </c>
      <c r="M13" s="150">
        <v>2</v>
      </c>
      <c r="N13" s="150">
        <v>37</v>
      </c>
      <c r="O13" s="151">
        <v>30</v>
      </c>
      <c r="P13" s="154">
        <v>0.810810810810811</v>
      </c>
      <c r="Q13" s="150">
        <v>32</v>
      </c>
      <c r="R13" s="155">
        <v>0.864864864864865</v>
      </c>
    </row>
    <row r="14" s="149" customFormat="1" spans="1:18">
      <c r="A14" s="150">
        <v>13</v>
      </c>
      <c r="B14" s="142">
        <v>5124280102076</v>
      </c>
      <c r="C14" s="141" t="s">
        <v>1097</v>
      </c>
      <c r="D14" s="150">
        <v>2024</v>
      </c>
      <c r="E14" s="150" t="s">
        <v>1084</v>
      </c>
      <c r="F14" s="150" t="s">
        <v>1085</v>
      </c>
      <c r="G14" s="150">
        <v>80</v>
      </c>
      <c r="H14" s="151">
        <v>82</v>
      </c>
      <c r="I14" s="150">
        <v>70</v>
      </c>
      <c r="J14" s="150">
        <v>60</v>
      </c>
      <c r="K14" s="152">
        <v>79.4</v>
      </c>
      <c r="L14" s="153">
        <v>3.2</v>
      </c>
      <c r="M14" s="150">
        <v>0</v>
      </c>
      <c r="N14" s="150">
        <v>37</v>
      </c>
      <c r="O14" s="151">
        <v>7</v>
      </c>
      <c r="P14" s="154">
        <v>0.189189189189189</v>
      </c>
      <c r="Q14" s="150">
        <v>10</v>
      </c>
      <c r="R14" s="155">
        <v>0.27027027027027</v>
      </c>
    </row>
    <row r="15" s="149" customFormat="1" spans="1:18">
      <c r="A15" s="150">
        <v>14</v>
      </c>
      <c r="B15" s="142">
        <v>5224280105037</v>
      </c>
      <c r="C15" s="141" t="s">
        <v>1098</v>
      </c>
      <c r="D15" s="150">
        <v>2024</v>
      </c>
      <c r="E15" s="150" t="s">
        <v>1084</v>
      </c>
      <c r="F15" s="150" t="s">
        <v>1085</v>
      </c>
      <c r="G15" s="150">
        <v>100</v>
      </c>
      <c r="H15" s="151">
        <v>81.3</v>
      </c>
      <c r="I15" s="150">
        <v>71</v>
      </c>
      <c r="J15" s="150">
        <v>67</v>
      </c>
      <c r="K15" s="152">
        <v>82.36</v>
      </c>
      <c r="L15" s="153">
        <v>3.13</v>
      </c>
      <c r="M15" s="150">
        <v>1</v>
      </c>
      <c r="N15" s="150">
        <v>37</v>
      </c>
      <c r="O15" s="151">
        <v>8</v>
      </c>
      <c r="P15" s="154">
        <v>0.216216216216216</v>
      </c>
      <c r="Q15" s="150">
        <v>4</v>
      </c>
      <c r="R15" s="155">
        <v>0.108108108108108</v>
      </c>
    </row>
    <row r="16" s="149" customFormat="1" spans="1:18">
      <c r="A16" s="150">
        <v>15</v>
      </c>
      <c r="B16" s="142">
        <v>5124280102059</v>
      </c>
      <c r="C16" s="141" t="s">
        <v>1099</v>
      </c>
      <c r="D16" s="150">
        <v>2024</v>
      </c>
      <c r="E16" s="150" t="s">
        <v>1084</v>
      </c>
      <c r="F16" s="150" t="s">
        <v>1085</v>
      </c>
      <c r="G16" s="150">
        <v>80</v>
      </c>
      <c r="H16" s="151">
        <v>68.6</v>
      </c>
      <c r="I16" s="150">
        <v>70</v>
      </c>
      <c r="J16" s="150">
        <v>60</v>
      </c>
      <c r="K16" s="152">
        <v>70.02</v>
      </c>
      <c r="L16" s="153">
        <v>1.86</v>
      </c>
      <c r="M16" s="150">
        <v>3</v>
      </c>
      <c r="N16" s="150">
        <v>37</v>
      </c>
      <c r="O16" s="151">
        <v>35</v>
      </c>
      <c r="P16" s="154">
        <v>0.945945945945946</v>
      </c>
      <c r="Q16" s="150">
        <v>35</v>
      </c>
      <c r="R16" s="155">
        <v>0.945945945945946</v>
      </c>
    </row>
    <row r="17" s="149" customFormat="1" spans="1:18">
      <c r="A17" s="150">
        <v>16</v>
      </c>
      <c r="B17" s="142">
        <v>5124280105039</v>
      </c>
      <c r="C17" s="141" t="s">
        <v>1100</v>
      </c>
      <c r="D17" s="150">
        <v>2024</v>
      </c>
      <c r="E17" s="150" t="s">
        <v>1084</v>
      </c>
      <c r="F17" s="150" t="s">
        <v>1085</v>
      </c>
      <c r="G17" s="150">
        <v>84.5</v>
      </c>
      <c r="H17" s="151">
        <v>73.6</v>
      </c>
      <c r="I17" s="150">
        <v>70</v>
      </c>
      <c r="J17" s="150">
        <v>60</v>
      </c>
      <c r="K17" s="152">
        <v>74.195</v>
      </c>
      <c r="L17" s="153">
        <v>2.36</v>
      </c>
      <c r="M17" s="150">
        <v>1</v>
      </c>
      <c r="N17" s="150">
        <v>37</v>
      </c>
      <c r="O17" s="151">
        <v>25</v>
      </c>
      <c r="P17" s="154">
        <v>0.675675675675676</v>
      </c>
      <c r="Q17" s="150">
        <v>27</v>
      </c>
      <c r="R17" s="155">
        <v>0.72972972972973</v>
      </c>
    </row>
    <row r="18" s="149" customFormat="1" spans="1:18">
      <c r="A18" s="150">
        <v>17</v>
      </c>
      <c r="B18" s="142">
        <v>5224280105114</v>
      </c>
      <c r="C18" s="141" t="s">
        <v>1101</v>
      </c>
      <c r="D18" s="150">
        <v>2024</v>
      </c>
      <c r="E18" s="150" t="s">
        <v>1084</v>
      </c>
      <c r="F18" s="150" t="s">
        <v>1085</v>
      </c>
      <c r="G18" s="150">
        <v>82</v>
      </c>
      <c r="H18" s="151">
        <v>74.1</v>
      </c>
      <c r="I18" s="150">
        <v>70</v>
      </c>
      <c r="J18" s="150">
        <v>64.5</v>
      </c>
      <c r="K18" s="152">
        <v>74.395</v>
      </c>
      <c r="L18" s="153">
        <v>2.41</v>
      </c>
      <c r="M18" s="150">
        <v>1</v>
      </c>
      <c r="N18" s="150">
        <v>37</v>
      </c>
      <c r="O18" s="151">
        <v>23</v>
      </c>
      <c r="P18" s="154">
        <v>0.621621621621622</v>
      </c>
      <c r="Q18" s="150">
        <v>24</v>
      </c>
      <c r="R18" s="155">
        <v>0.648648648648649</v>
      </c>
    </row>
    <row r="19" s="149" customFormat="1" spans="1:18">
      <c r="A19" s="150">
        <v>18</v>
      </c>
      <c r="B19" s="142">
        <v>5224280102071</v>
      </c>
      <c r="C19" s="141" t="s">
        <v>1102</v>
      </c>
      <c r="D19" s="150">
        <v>2024</v>
      </c>
      <c r="E19" s="150" t="s">
        <v>1084</v>
      </c>
      <c r="F19" s="150" t="s">
        <v>1085</v>
      </c>
      <c r="G19" s="150">
        <v>83</v>
      </c>
      <c r="H19" s="151">
        <v>74.5</v>
      </c>
      <c r="I19" s="150">
        <v>71.5</v>
      </c>
      <c r="J19" s="150">
        <v>81</v>
      </c>
      <c r="K19" s="152">
        <v>75.8</v>
      </c>
      <c r="L19" s="153">
        <v>2.45</v>
      </c>
      <c r="M19" s="150">
        <v>2</v>
      </c>
      <c r="N19" s="150">
        <v>37</v>
      </c>
      <c r="O19" s="151">
        <v>22</v>
      </c>
      <c r="P19" s="154">
        <v>0.594594594594595</v>
      </c>
      <c r="Q19" s="150">
        <v>21</v>
      </c>
      <c r="R19" s="155">
        <v>0.567567567567568</v>
      </c>
    </row>
    <row r="20" s="149" customFormat="1" spans="1:18">
      <c r="A20" s="150">
        <v>19</v>
      </c>
      <c r="B20" s="142">
        <v>5124280104811</v>
      </c>
      <c r="C20" s="141" t="s">
        <v>1103</v>
      </c>
      <c r="D20" s="150">
        <v>2024</v>
      </c>
      <c r="E20" s="150" t="s">
        <v>1084</v>
      </c>
      <c r="F20" s="150" t="s">
        <v>1085</v>
      </c>
      <c r="G20" s="150">
        <v>75</v>
      </c>
      <c r="H20" s="151">
        <v>67.3</v>
      </c>
      <c r="I20" s="150">
        <v>70</v>
      </c>
      <c r="J20" s="150">
        <v>60</v>
      </c>
      <c r="K20" s="152">
        <v>68.36</v>
      </c>
      <c r="L20" s="153">
        <v>1.73</v>
      </c>
      <c r="M20" s="150">
        <v>4</v>
      </c>
      <c r="N20" s="150">
        <v>37</v>
      </c>
      <c r="O20" s="151">
        <v>37</v>
      </c>
      <c r="P20" s="154">
        <v>1</v>
      </c>
      <c r="Q20" s="150">
        <v>37</v>
      </c>
      <c r="R20" s="155">
        <v>1</v>
      </c>
    </row>
    <row r="21" s="149" customFormat="1" spans="1:18">
      <c r="A21" s="150">
        <v>20</v>
      </c>
      <c r="B21" s="142">
        <v>5224280104883</v>
      </c>
      <c r="C21" s="141" t="s">
        <v>1104</v>
      </c>
      <c r="D21" s="150">
        <v>2024</v>
      </c>
      <c r="E21" s="150" t="s">
        <v>1084</v>
      </c>
      <c r="F21" s="150" t="s">
        <v>1085</v>
      </c>
      <c r="G21" s="150">
        <v>83</v>
      </c>
      <c r="H21" s="151">
        <v>74.1</v>
      </c>
      <c r="I21" s="150">
        <v>71</v>
      </c>
      <c r="J21" s="150">
        <v>60.5</v>
      </c>
      <c r="K21" s="152">
        <v>74.445</v>
      </c>
      <c r="L21" s="153">
        <v>2.41</v>
      </c>
      <c r="M21" s="150">
        <v>2</v>
      </c>
      <c r="N21" s="150">
        <v>37</v>
      </c>
      <c r="O21" s="151">
        <v>23</v>
      </c>
      <c r="P21" s="154">
        <v>0.621621621621622</v>
      </c>
      <c r="Q21" s="150">
        <v>23</v>
      </c>
      <c r="R21" s="155">
        <v>0.621621621621622</v>
      </c>
    </row>
    <row r="22" s="149" customFormat="1" spans="1:18">
      <c r="A22" s="150">
        <v>21</v>
      </c>
      <c r="B22" s="142">
        <v>5124280102060</v>
      </c>
      <c r="C22" s="141" t="s">
        <v>1105</v>
      </c>
      <c r="D22" s="150">
        <v>2024</v>
      </c>
      <c r="E22" s="150" t="s">
        <v>1084</v>
      </c>
      <c r="F22" s="150" t="s">
        <v>1085</v>
      </c>
      <c r="G22" s="150">
        <v>86.5</v>
      </c>
      <c r="H22" s="151">
        <v>77.8</v>
      </c>
      <c r="I22" s="150">
        <v>71</v>
      </c>
      <c r="J22" s="150">
        <v>62</v>
      </c>
      <c r="K22" s="152">
        <v>77.635</v>
      </c>
      <c r="L22" s="153">
        <v>2.78</v>
      </c>
      <c r="M22" s="150">
        <v>1</v>
      </c>
      <c r="N22" s="150">
        <v>37</v>
      </c>
      <c r="O22" s="151">
        <v>15</v>
      </c>
      <c r="P22" s="154">
        <v>0.405405405405405</v>
      </c>
      <c r="Q22" s="150">
        <v>15</v>
      </c>
      <c r="R22" s="155">
        <v>0.405405405405405</v>
      </c>
    </row>
    <row r="23" s="149" customFormat="1" spans="1:18">
      <c r="A23" s="150">
        <v>22</v>
      </c>
      <c r="B23" s="142">
        <v>5224280102074</v>
      </c>
      <c r="C23" s="141" t="s">
        <v>1106</v>
      </c>
      <c r="D23" s="150">
        <v>2024</v>
      </c>
      <c r="E23" s="150" t="s">
        <v>1084</v>
      </c>
      <c r="F23" s="150" t="s">
        <v>1085</v>
      </c>
      <c r="G23" s="150">
        <v>87.5</v>
      </c>
      <c r="H23" s="151">
        <v>83.1</v>
      </c>
      <c r="I23" s="150">
        <v>71</v>
      </c>
      <c r="J23" s="150">
        <v>61</v>
      </c>
      <c r="K23" s="152">
        <v>81.445</v>
      </c>
      <c r="L23" s="153">
        <v>3.31</v>
      </c>
      <c r="M23" s="150">
        <v>0</v>
      </c>
      <c r="N23" s="150">
        <v>37</v>
      </c>
      <c r="O23" s="151">
        <v>4</v>
      </c>
      <c r="P23" s="154">
        <v>0.108108108108108</v>
      </c>
      <c r="Q23" s="150">
        <v>6</v>
      </c>
      <c r="R23" s="155">
        <v>0.162162162162162</v>
      </c>
    </row>
    <row r="24" s="149" customFormat="1" spans="1:18">
      <c r="A24" s="150">
        <v>23</v>
      </c>
      <c r="B24" s="142">
        <v>5224280105028</v>
      </c>
      <c r="C24" s="141" t="s">
        <v>1107</v>
      </c>
      <c r="D24" s="150">
        <v>2024</v>
      </c>
      <c r="E24" s="150" t="s">
        <v>1084</v>
      </c>
      <c r="F24" s="150" t="s">
        <v>1085</v>
      </c>
      <c r="G24" s="150">
        <v>93</v>
      </c>
      <c r="H24" s="151">
        <v>85.8</v>
      </c>
      <c r="I24" s="150">
        <v>73.5</v>
      </c>
      <c r="J24" s="150">
        <v>65</v>
      </c>
      <c r="K24" s="152">
        <v>84.61</v>
      </c>
      <c r="L24" s="153">
        <v>3.58</v>
      </c>
      <c r="M24" s="150">
        <v>0</v>
      </c>
      <c r="N24" s="150">
        <v>37</v>
      </c>
      <c r="O24" s="151">
        <v>2</v>
      </c>
      <c r="P24" s="154">
        <v>0.0540540540540541</v>
      </c>
      <c r="Q24" s="150">
        <v>3</v>
      </c>
      <c r="R24" s="155">
        <v>0.0810810810810811</v>
      </c>
    </row>
    <row r="25" s="149" customFormat="1" spans="1:18">
      <c r="A25" s="150">
        <v>24</v>
      </c>
      <c r="B25" s="142">
        <v>5224280102058</v>
      </c>
      <c r="C25" s="141" t="s">
        <v>1108</v>
      </c>
      <c r="D25" s="150">
        <v>2024</v>
      </c>
      <c r="E25" s="150" t="s">
        <v>1084</v>
      </c>
      <c r="F25" s="150" t="s">
        <v>1085</v>
      </c>
      <c r="G25" s="150">
        <v>87.5</v>
      </c>
      <c r="H25" s="151">
        <v>77.9</v>
      </c>
      <c r="I25" s="150">
        <v>71.5</v>
      </c>
      <c r="J25" s="150">
        <v>62.5</v>
      </c>
      <c r="K25" s="152">
        <v>77.93</v>
      </c>
      <c r="L25" s="153">
        <v>2.79</v>
      </c>
      <c r="M25" s="150">
        <v>1</v>
      </c>
      <c r="N25" s="150">
        <v>37</v>
      </c>
      <c r="O25" s="151">
        <v>14</v>
      </c>
      <c r="P25" s="154">
        <v>0.378378378378378</v>
      </c>
      <c r="Q25" s="150">
        <v>14</v>
      </c>
      <c r="R25" s="155">
        <v>0.378378378378378</v>
      </c>
    </row>
    <row r="26" s="149" customFormat="1" spans="1:18">
      <c r="A26" s="150">
        <v>25</v>
      </c>
      <c r="B26" s="142">
        <v>5124280102064</v>
      </c>
      <c r="C26" s="141" t="s">
        <v>1109</v>
      </c>
      <c r="D26" s="150">
        <v>2024</v>
      </c>
      <c r="E26" s="150" t="s">
        <v>1084</v>
      </c>
      <c r="F26" s="150" t="s">
        <v>1085</v>
      </c>
      <c r="G26" s="150">
        <v>82</v>
      </c>
      <c r="H26" s="151">
        <v>77.4</v>
      </c>
      <c r="I26" s="150">
        <v>70</v>
      </c>
      <c r="J26" s="150">
        <v>60.5</v>
      </c>
      <c r="K26" s="152">
        <v>76.505</v>
      </c>
      <c r="L26" s="153">
        <v>2.74</v>
      </c>
      <c r="M26" s="150">
        <v>0</v>
      </c>
      <c r="N26" s="150">
        <v>37</v>
      </c>
      <c r="O26" s="151">
        <v>17</v>
      </c>
      <c r="P26" s="154">
        <v>0.459459459459459</v>
      </c>
      <c r="Q26" s="150">
        <v>19</v>
      </c>
      <c r="R26" s="155">
        <v>0.513513513513513</v>
      </c>
    </row>
    <row r="27" s="149" customFormat="1" spans="1:18">
      <c r="A27" s="150">
        <v>26</v>
      </c>
      <c r="B27" s="142">
        <v>5224280104869</v>
      </c>
      <c r="C27" s="141" t="s">
        <v>1110</v>
      </c>
      <c r="D27" s="150">
        <v>2024</v>
      </c>
      <c r="E27" s="150" t="s">
        <v>1084</v>
      </c>
      <c r="F27" s="150" t="s">
        <v>1085</v>
      </c>
      <c r="G27" s="150">
        <v>81.5</v>
      </c>
      <c r="H27" s="151">
        <v>89.2</v>
      </c>
      <c r="I27" s="150">
        <v>72</v>
      </c>
      <c r="J27" s="150">
        <v>60</v>
      </c>
      <c r="K27" s="152">
        <v>84.865</v>
      </c>
      <c r="L27" s="153">
        <v>3.92</v>
      </c>
      <c r="M27" s="150">
        <v>0</v>
      </c>
      <c r="N27" s="150">
        <v>37</v>
      </c>
      <c r="O27" s="151">
        <v>1</v>
      </c>
      <c r="P27" s="154">
        <v>0.027027027027027</v>
      </c>
      <c r="Q27" s="150">
        <v>2</v>
      </c>
      <c r="R27" s="155">
        <v>0.0540540540540541</v>
      </c>
    </row>
    <row r="28" s="149" customFormat="1" spans="1:18">
      <c r="A28" s="150">
        <v>27</v>
      </c>
      <c r="B28" s="142">
        <v>5124280102072</v>
      </c>
      <c r="C28" s="141" t="s">
        <v>1111</v>
      </c>
      <c r="D28" s="150">
        <v>2024</v>
      </c>
      <c r="E28" s="150" t="s">
        <v>1084</v>
      </c>
      <c r="F28" s="150" t="s">
        <v>1085</v>
      </c>
      <c r="G28" s="150">
        <v>84</v>
      </c>
      <c r="H28" s="151">
        <v>73.6</v>
      </c>
      <c r="I28" s="150">
        <v>71</v>
      </c>
      <c r="J28" s="150">
        <v>60</v>
      </c>
      <c r="K28" s="152">
        <v>74.22</v>
      </c>
      <c r="L28" s="153">
        <v>2.36</v>
      </c>
      <c r="M28" s="150">
        <v>4</v>
      </c>
      <c r="N28" s="150">
        <v>37</v>
      </c>
      <c r="O28" s="151">
        <v>25</v>
      </c>
      <c r="P28" s="154">
        <v>0.675675675675676</v>
      </c>
      <c r="Q28" s="150">
        <v>26</v>
      </c>
      <c r="R28" s="155">
        <v>0.702702702702703</v>
      </c>
    </row>
    <row r="29" s="149" customFormat="1" spans="1:18">
      <c r="A29" s="150">
        <v>28</v>
      </c>
      <c r="B29" s="142">
        <v>5124280104782</v>
      </c>
      <c r="C29" s="141" t="s">
        <v>1112</v>
      </c>
      <c r="D29" s="150">
        <v>2024</v>
      </c>
      <c r="E29" s="150" t="s">
        <v>1084</v>
      </c>
      <c r="F29" s="150" t="s">
        <v>1085</v>
      </c>
      <c r="G29" s="150">
        <v>80</v>
      </c>
      <c r="H29" s="151">
        <v>70.8</v>
      </c>
      <c r="I29" s="150">
        <v>70</v>
      </c>
      <c r="J29" s="150">
        <v>60.5</v>
      </c>
      <c r="K29" s="152">
        <v>71.585</v>
      </c>
      <c r="L29" s="153">
        <v>2.08</v>
      </c>
      <c r="M29" s="150">
        <v>3</v>
      </c>
      <c r="N29" s="150">
        <v>37</v>
      </c>
      <c r="O29" s="151">
        <v>32</v>
      </c>
      <c r="P29" s="154">
        <v>0.864864864864865</v>
      </c>
      <c r="Q29" s="150">
        <v>33</v>
      </c>
      <c r="R29" s="155">
        <v>0.891891891891892</v>
      </c>
    </row>
    <row r="30" s="149" customFormat="1" spans="1:18">
      <c r="A30" s="150">
        <v>29</v>
      </c>
      <c r="B30" s="142">
        <v>5224280102078</v>
      </c>
      <c r="C30" s="141" t="s">
        <v>1113</v>
      </c>
      <c r="D30" s="150">
        <v>2024</v>
      </c>
      <c r="E30" s="150" t="s">
        <v>1084</v>
      </c>
      <c r="F30" s="150" t="s">
        <v>1085</v>
      </c>
      <c r="G30" s="150">
        <v>84.5</v>
      </c>
      <c r="H30" s="151">
        <v>75.1</v>
      </c>
      <c r="I30" s="150">
        <v>70</v>
      </c>
      <c r="J30" s="150">
        <v>61.5</v>
      </c>
      <c r="K30" s="152">
        <v>75.32</v>
      </c>
      <c r="L30" s="153">
        <v>2.51</v>
      </c>
      <c r="M30" s="150">
        <v>3</v>
      </c>
      <c r="N30" s="150">
        <v>37</v>
      </c>
      <c r="O30" s="151">
        <v>21</v>
      </c>
      <c r="P30" s="154">
        <v>0.567567567567568</v>
      </c>
      <c r="Q30" s="150">
        <v>22</v>
      </c>
      <c r="R30" s="155">
        <v>0.594594594594595</v>
      </c>
    </row>
    <row r="31" s="149" customFormat="1" spans="1:18">
      <c r="A31" s="150">
        <v>30</v>
      </c>
      <c r="B31" s="142">
        <v>5224280104826</v>
      </c>
      <c r="C31" s="141" t="s">
        <v>1114</v>
      </c>
      <c r="D31" s="150">
        <v>2024</v>
      </c>
      <c r="E31" s="150" t="s">
        <v>1084</v>
      </c>
      <c r="F31" s="150" t="s">
        <v>1085</v>
      </c>
      <c r="G31" s="150">
        <v>80</v>
      </c>
      <c r="H31" s="151">
        <v>73.2</v>
      </c>
      <c r="I31" s="150">
        <v>70</v>
      </c>
      <c r="J31" s="150">
        <v>60</v>
      </c>
      <c r="K31" s="152">
        <v>73.24</v>
      </c>
      <c r="L31" s="153">
        <v>2.32</v>
      </c>
      <c r="M31" s="150">
        <v>1</v>
      </c>
      <c r="N31" s="150">
        <v>37</v>
      </c>
      <c r="O31" s="151">
        <v>27</v>
      </c>
      <c r="P31" s="154">
        <v>0.72972972972973</v>
      </c>
      <c r="Q31" s="150">
        <v>28</v>
      </c>
      <c r="R31" s="155">
        <v>0.756756756756757</v>
      </c>
    </row>
    <row r="32" s="149" customFormat="1" spans="1:18">
      <c r="A32" s="150">
        <v>31</v>
      </c>
      <c r="B32" s="142">
        <v>5224280105123</v>
      </c>
      <c r="C32" s="141" t="s">
        <v>1115</v>
      </c>
      <c r="D32" s="150">
        <v>2024</v>
      </c>
      <c r="E32" s="150" t="s">
        <v>1084</v>
      </c>
      <c r="F32" s="150" t="s">
        <v>1085</v>
      </c>
      <c r="G32" s="150">
        <v>84</v>
      </c>
      <c r="H32" s="151">
        <v>71.1</v>
      </c>
      <c r="I32" s="150">
        <v>72</v>
      </c>
      <c r="J32" s="150">
        <v>63.5</v>
      </c>
      <c r="K32" s="152">
        <v>72.745</v>
      </c>
      <c r="L32" s="153">
        <v>2.11</v>
      </c>
      <c r="M32" s="150">
        <v>1</v>
      </c>
      <c r="N32" s="150">
        <v>37</v>
      </c>
      <c r="O32" s="151">
        <v>31</v>
      </c>
      <c r="P32" s="154">
        <v>0.837837837837838</v>
      </c>
      <c r="Q32" s="150">
        <v>30</v>
      </c>
      <c r="R32" s="155">
        <v>0.810810810810811</v>
      </c>
    </row>
    <row r="33" s="149" customFormat="1" spans="1:18">
      <c r="A33" s="150">
        <v>32</v>
      </c>
      <c r="B33" s="142">
        <v>5124280104881</v>
      </c>
      <c r="C33" s="141" t="s">
        <v>688</v>
      </c>
      <c r="D33" s="150">
        <v>2024</v>
      </c>
      <c r="E33" s="150" t="s">
        <v>1084</v>
      </c>
      <c r="F33" s="150" t="s">
        <v>1085</v>
      </c>
      <c r="G33" s="150">
        <v>89.5</v>
      </c>
      <c r="H33" s="151">
        <v>76.4</v>
      </c>
      <c r="I33" s="150">
        <v>71.5</v>
      </c>
      <c r="J33" s="150">
        <v>70</v>
      </c>
      <c r="K33" s="152">
        <v>77.555</v>
      </c>
      <c r="L33" s="153">
        <v>2.64</v>
      </c>
      <c r="M33" s="150">
        <v>1</v>
      </c>
      <c r="N33" s="150">
        <v>37</v>
      </c>
      <c r="O33" s="151">
        <v>19</v>
      </c>
      <c r="P33" s="154">
        <v>0.513513513513513</v>
      </c>
      <c r="Q33" s="150">
        <v>17</v>
      </c>
      <c r="R33" s="155">
        <v>0.459459459459459</v>
      </c>
    </row>
    <row r="34" s="149" customFormat="1" spans="1:18">
      <c r="A34" s="150">
        <v>33</v>
      </c>
      <c r="B34" s="142">
        <v>5124280104780</v>
      </c>
      <c r="C34" s="141" t="s">
        <v>1116</v>
      </c>
      <c r="D34" s="150">
        <v>2024</v>
      </c>
      <c r="E34" s="150" t="s">
        <v>1084</v>
      </c>
      <c r="F34" s="150" t="s">
        <v>1085</v>
      </c>
      <c r="G34" s="150">
        <v>80</v>
      </c>
      <c r="H34" s="151">
        <v>69.4</v>
      </c>
      <c r="I34" s="150">
        <v>70</v>
      </c>
      <c r="J34" s="150">
        <v>60</v>
      </c>
      <c r="K34" s="152">
        <v>70.58</v>
      </c>
      <c r="L34" s="153">
        <v>1.94</v>
      </c>
      <c r="M34" s="150">
        <v>2</v>
      </c>
      <c r="N34" s="150">
        <v>37</v>
      </c>
      <c r="O34" s="151">
        <v>34</v>
      </c>
      <c r="P34" s="154">
        <v>0.918918918918919</v>
      </c>
      <c r="Q34" s="150">
        <v>34</v>
      </c>
      <c r="R34" s="155">
        <v>0.918918918918919</v>
      </c>
    </row>
    <row r="35" s="149" customFormat="1" spans="1:18">
      <c r="A35" s="150">
        <v>34</v>
      </c>
      <c r="B35" s="142">
        <v>5224280102065</v>
      </c>
      <c r="C35" s="141" t="s">
        <v>1117</v>
      </c>
      <c r="D35" s="150">
        <v>2024</v>
      </c>
      <c r="E35" s="150" t="s">
        <v>1084</v>
      </c>
      <c r="F35" s="150" t="s">
        <v>1085</v>
      </c>
      <c r="G35" s="150">
        <v>93.5</v>
      </c>
      <c r="H35" s="151">
        <v>82.8</v>
      </c>
      <c r="I35" s="150">
        <v>71</v>
      </c>
      <c r="J35" s="150">
        <v>63</v>
      </c>
      <c r="K35" s="152">
        <v>82.235</v>
      </c>
      <c r="L35" s="153">
        <v>3.28</v>
      </c>
      <c r="M35" s="150">
        <v>0</v>
      </c>
      <c r="N35" s="150">
        <v>37</v>
      </c>
      <c r="O35" s="151">
        <v>5</v>
      </c>
      <c r="P35" s="154">
        <v>0.135135135135135</v>
      </c>
      <c r="Q35" s="150">
        <v>5</v>
      </c>
      <c r="R35" s="155">
        <v>0.135135135135135</v>
      </c>
    </row>
    <row r="36" s="149" customFormat="1" spans="1:18">
      <c r="A36" s="150">
        <v>35</v>
      </c>
      <c r="B36" s="142">
        <v>5224280104882</v>
      </c>
      <c r="C36" s="141" t="s">
        <v>1118</v>
      </c>
      <c r="D36" s="150">
        <v>2024</v>
      </c>
      <c r="E36" s="150" t="s">
        <v>1084</v>
      </c>
      <c r="F36" s="150" t="s">
        <v>1085</v>
      </c>
      <c r="G36" s="150">
        <v>85.5</v>
      </c>
      <c r="H36" s="151">
        <v>75.4</v>
      </c>
      <c r="I36" s="150">
        <v>72</v>
      </c>
      <c r="J36" s="150">
        <v>68.5</v>
      </c>
      <c r="K36" s="152">
        <v>76.23</v>
      </c>
      <c r="L36" s="153">
        <v>2.54</v>
      </c>
      <c r="M36" s="150">
        <v>2</v>
      </c>
      <c r="N36" s="150">
        <v>37</v>
      </c>
      <c r="O36" s="151">
        <v>20</v>
      </c>
      <c r="P36" s="154">
        <v>0.540540540540541</v>
      </c>
      <c r="Q36" s="150">
        <v>20</v>
      </c>
      <c r="R36" s="155">
        <v>0.540540540540541</v>
      </c>
    </row>
    <row r="37" s="149" customFormat="1" spans="1:18">
      <c r="A37" s="150">
        <v>36</v>
      </c>
      <c r="B37" s="142">
        <v>5124280104781</v>
      </c>
      <c r="C37" s="141" t="s">
        <v>1119</v>
      </c>
      <c r="D37" s="150">
        <v>2024</v>
      </c>
      <c r="E37" s="150" t="s">
        <v>1084</v>
      </c>
      <c r="F37" s="150" t="s">
        <v>1085</v>
      </c>
      <c r="G37" s="150">
        <v>80</v>
      </c>
      <c r="H37" s="151">
        <v>73.1</v>
      </c>
      <c r="I37" s="150">
        <v>70</v>
      </c>
      <c r="J37" s="150">
        <v>60</v>
      </c>
      <c r="K37" s="152">
        <v>73.17</v>
      </c>
      <c r="L37" s="153">
        <v>2.31</v>
      </c>
      <c r="M37" s="150">
        <v>2</v>
      </c>
      <c r="N37" s="150">
        <v>37</v>
      </c>
      <c r="O37" s="151">
        <v>28</v>
      </c>
      <c r="P37" s="154">
        <v>0.756756756756757</v>
      </c>
      <c r="Q37" s="150">
        <v>29</v>
      </c>
      <c r="R37" s="155">
        <v>0.783783783783784</v>
      </c>
    </row>
    <row r="38" s="149" customFormat="1" spans="1:18">
      <c r="A38" s="150">
        <v>37</v>
      </c>
      <c r="B38" s="142">
        <v>5124280104870</v>
      </c>
      <c r="C38" s="141" t="s">
        <v>1120</v>
      </c>
      <c r="D38" s="150">
        <v>2024</v>
      </c>
      <c r="E38" s="150" t="s">
        <v>1084</v>
      </c>
      <c r="F38" s="150" t="s">
        <v>1085</v>
      </c>
      <c r="G38" s="150">
        <v>80</v>
      </c>
      <c r="H38" s="151">
        <v>68.2</v>
      </c>
      <c r="I38" s="150">
        <v>70</v>
      </c>
      <c r="J38" s="150">
        <v>62</v>
      </c>
      <c r="K38" s="152">
        <v>69.84</v>
      </c>
      <c r="L38" s="153">
        <v>1.82</v>
      </c>
      <c r="M38" s="150">
        <v>6</v>
      </c>
      <c r="N38" s="150">
        <v>37</v>
      </c>
      <c r="O38" s="151">
        <v>36</v>
      </c>
      <c r="P38" s="154">
        <v>0.972972972972973</v>
      </c>
      <c r="Q38" s="150">
        <v>36</v>
      </c>
      <c r="R38" s="155">
        <v>0.972972972972973</v>
      </c>
    </row>
  </sheetData>
  <autoFilter xmlns:etc="http://www.wps.cn/officeDocument/2017/etCustomData" ref="A1:R38" etc:filterBottomFollowUsedRange="0">
    <extLst/>
  </autoFilter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workbookViewId="0">
      <selection activeCell="A1" sqref="$A1:$XFD1048576"/>
    </sheetView>
  </sheetViews>
  <sheetFormatPr defaultColWidth="8.8" defaultRowHeight="14.25"/>
  <cols>
    <col min="1" max="1" width="4.375" style="145" customWidth="1"/>
    <col min="2" max="2" width="15.375" style="145" customWidth="1"/>
    <col min="3" max="3" width="7.125" style="145" customWidth="1"/>
    <col min="4" max="4" width="5.5" style="145" customWidth="1"/>
    <col min="5" max="6" width="9" style="145" customWidth="1"/>
    <col min="7" max="8" width="7.5" style="145" customWidth="1"/>
    <col min="9" max="9" width="7.875" style="145" customWidth="1"/>
    <col min="10" max="10" width="8.5" style="145" customWidth="1"/>
    <col min="11" max="11" width="7.125" style="145" customWidth="1"/>
    <col min="12" max="12" width="8" style="145" customWidth="1"/>
    <col min="13" max="13" width="8.375" style="145" customWidth="1"/>
    <col min="14" max="14" width="5.25" style="145" customWidth="1"/>
    <col min="15" max="15" width="5.125" style="145" customWidth="1"/>
    <col min="16" max="16" width="8.125" style="145" customWidth="1"/>
    <col min="17" max="17" width="6.625" style="145" customWidth="1"/>
    <col min="18" max="18" width="8.25" style="145" customWidth="1"/>
    <col min="19" max="16384" width="8.8" style="145"/>
  </cols>
  <sheetData>
    <row r="1" s="145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48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45" customFormat="1" spans="1:18">
      <c r="A2" s="15">
        <v>1</v>
      </c>
      <c r="B2" s="131">
        <v>5124280104928</v>
      </c>
      <c r="C2" s="26" t="s">
        <v>1121</v>
      </c>
      <c r="D2" s="15">
        <v>2024</v>
      </c>
      <c r="E2" s="15" t="s">
        <v>1084</v>
      </c>
      <c r="F2" s="15" t="s">
        <v>1122</v>
      </c>
      <c r="G2" s="77">
        <v>91</v>
      </c>
      <c r="H2" s="77">
        <v>75.2</v>
      </c>
      <c r="I2" s="77">
        <v>70.5</v>
      </c>
      <c r="J2" s="77">
        <v>61</v>
      </c>
      <c r="K2" s="121">
        <v>76.39</v>
      </c>
      <c r="L2" s="27">
        <v>2.52</v>
      </c>
      <c r="M2" s="15">
        <v>1</v>
      </c>
      <c r="N2" s="15">
        <v>34</v>
      </c>
      <c r="O2" s="77">
        <v>17</v>
      </c>
      <c r="P2" s="108">
        <v>0.5</v>
      </c>
      <c r="Q2" s="15">
        <v>13</v>
      </c>
      <c r="R2" s="20">
        <v>0.382352941176471</v>
      </c>
    </row>
    <row r="3" s="145" customFormat="1" spans="1:18">
      <c r="A3" s="15">
        <v>2</v>
      </c>
      <c r="B3" s="131">
        <v>5224280104898</v>
      </c>
      <c r="C3" s="26" t="s">
        <v>1123</v>
      </c>
      <c r="D3" s="15">
        <v>2024</v>
      </c>
      <c r="E3" s="15" t="s">
        <v>1084</v>
      </c>
      <c r="F3" s="15" t="s">
        <v>1122</v>
      </c>
      <c r="G3" s="15">
        <v>80</v>
      </c>
      <c r="H3" s="77">
        <v>76.1</v>
      </c>
      <c r="I3" s="15">
        <v>71</v>
      </c>
      <c r="J3" s="15">
        <v>61</v>
      </c>
      <c r="K3" s="121">
        <v>75.42</v>
      </c>
      <c r="L3" s="27">
        <v>2.61</v>
      </c>
      <c r="M3" s="15">
        <v>0</v>
      </c>
      <c r="N3" s="15">
        <v>34</v>
      </c>
      <c r="O3" s="77">
        <v>14</v>
      </c>
      <c r="P3" s="108">
        <v>0.411764705882353</v>
      </c>
      <c r="Q3" s="15">
        <v>16</v>
      </c>
      <c r="R3" s="20">
        <v>0.470588235294118</v>
      </c>
    </row>
    <row r="4" s="145" customFormat="1" spans="1:18">
      <c r="A4" s="15">
        <v>3</v>
      </c>
      <c r="B4" s="131">
        <v>5124280102095</v>
      </c>
      <c r="C4" s="26" t="s">
        <v>1124</v>
      </c>
      <c r="D4" s="15">
        <v>2024</v>
      </c>
      <c r="E4" s="15" t="s">
        <v>1084</v>
      </c>
      <c r="F4" s="15" t="s">
        <v>1122</v>
      </c>
      <c r="G4" s="15">
        <v>80</v>
      </c>
      <c r="H4" s="77">
        <v>70.8</v>
      </c>
      <c r="I4" s="15">
        <v>70</v>
      </c>
      <c r="J4" s="15">
        <v>60</v>
      </c>
      <c r="K4" s="121">
        <v>71.56</v>
      </c>
      <c r="L4" s="27">
        <v>2.08</v>
      </c>
      <c r="M4" s="15">
        <v>1</v>
      </c>
      <c r="N4" s="15">
        <v>34</v>
      </c>
      <c r="O4" s="77">
        <v>27</v>
      </c>
      <c r="P4" s="108">
        <v>0.794117647058823</v>
      </c>
      <c r="Q4" s="15">
        <v>28</v>
      </c>
      <c r="R4" s="20">
        <v>0.823529411764706</v>
      </c>
    </row>
    <row r="5" s="145" customFormat="1" spans="1:18">
      <c r="A5" s="15">
        <v>4</v>
      </c>
      <c r="B5" s="131">
        <v>5224280104832</v>
      </c>
      <c r="C5" s="26" t="s">
        <v>1125</v>
      </c>
      <c r="D5" s="15">
        <v>2024</v>
      </c>
      <c r="E5" s="15" t="s">
        <v>1084</v>
      </c>
      <c r="F5" s="15" t="s">
        <v>1122</v>
      </c>
      <c r="G5" s="15">
        <v>91</v>
      </c>
      <c r="H5" s="77">
        <v>84.7</v>
      </c>
      <c r="I5" s="15">
        <v>71</v>
      </c>
      <c r="J5" s="15">
        <v>68</v>
      </c>
      <c r="K5" s="121">
        <v>83.44</v>
      </c>
      <c r="L5" s="27">
        <v>3.47</v>
      </c>
      <c r="M5" s="15">
        <v>0</v>
      </c>
      <c r="N5" s="15">
        <v>34</v>
      </c>
      <c r="O5" s="77">
        <v>4</v>
      </c>
      <c r="P5" s="108">
        <v>0.117647058823529</v>
      </c>
      <c r="Q5" s="15">
        <v>4</v>
      </c>
      <c r="R5" s="20">
        <v>0.117647058823529</v>
      </c>
    </row>
    <row r="6" s="145" customFormat="1" spans="1:18">
      <c r="A6" s="15">
        <v>5</v>
      </c>
      <c r="B6" s="131">
        <v>5124280102093</v>
      </c>
      <c r="C6" s="26" t="s">
        <v>1126</v>
      </c>
      <c r="D6" s="15">
        <v>2024</v>
      </c>
      <c r="E6" s="15" t="s">
        <v>1084</v>
      </c>
      <c r="F6" s="15" t="s">
        <v>1122</v>
      </c>
      <c r="G6" s="15">
        <v>84</v>
      </c>
      <c r="H6" s="77">
        <v>67.5</v>
      </c>
      <c r="I6" s="15">
        <v>70</v>
      </c>
      <c r="J6" s="15">
        <v>60.5</v>
      </c>
      <c r="K6" s="121">
        <v>69.875</v>
      </c>
      <c r="L6" s="27">
        <v>1.75</v>
      </c>
      <c r="M6" s="15">
        <v>2</v>
      </c>
      <c r="N6" s="15">
        <v>34</v>
      </c>
      <c r="O6" s="77">
        <v>32</v>
      </c>
      <c r="P6" s="108">
        <v>0.941176470588235</v>
      </c>
      <c r="Q6" s="15">
        <v>32</v>
      </c>
      <c r="R6" s="20">
        <v>0.941176470588235</v>
      </c>
    </row>
    <row r="7" s="145" customFormat="1" spans="1:18">
      <c r="A7" s="15">
        <v>6</v>
      </c>
      <c r="B7" s="131">
        <v>5224280104925</v>
      </c>
      <c r="C7" s="26" t="s">
        <v>1127</v>
      </c>
      <c r="D7" s="15">
        <v>2024</v>
      </c>
      <c r="E7" s="15" t="s">
        <v>1084</v>
      </c>
      <c r="F7" s="15" t="s">
        <v>1122</v>
      </c>
      <c r="G7" s="15">
        <v>89.5</v>
      </c>
      <c r="H7" s="77">
        <v>77.1</v>
      </c>
      <c r="I7" s="15">
        <v>71</v>
      </c>
      <c r="J7" s="15">
        <v>62.5</v>
      </c>
      <c r="K7" s="121">
        <v>77.62</v>
      </c>
      <c r="L7" s="27">
        <v>2.71</v>
      </c>
      <c r="M7" s="15">
        <v>1</v>
      </c>
      <c r="N7" s="15">
        <v>34</v>
      </c>
      <c r="O7" s="77">
        <v>12</v>
      </c>
      <c r="P7" s="108">
        <v>0.352941176470588</v>
      </c>
      <c r="Q7" s="15">
        <v>12</v>
      </c>
      <c r="R7" s="20">
        <v>0.352941176470588</v>
      </c>
    </row>
    <row r="8" s="145" customFormat="1" spans="1:18">
      <c r="A8" s="15">
        <v>7</v>
      </c>
      <c r="B8" s="131">
        <v>5224280104924</v>
      </c>
      <c r="C8" s="26" t="s">
        <v>1128</v>
      </c>
      <c r="D8" s="15">
        <v>2024</v>
      </c>
      <c r="E8" s="15" t="s">
        <v>1084</v>
      </c>
      <c r="F8" s="15" t="s">
        <v>1122</v>
      </c>
      <c r="G8" s="15">
        <v>80</v>
      </c>
      <c r="H8" s="77">
        <v>68.8</v>
      </c>
      <c r="I8" s="15">
        <v>70</v>
      </c>
      <c r="J8" s="15">
        <v>60</v>
      </c>
      <c r="K8" s="121">
        <v>70.16</v>
      </c>
      <c r="L8" s="27">
        <v>1.88</v>
      </c>
      <c r="M8" s="15">
        <v>5</v>
      </c>
      <c r="N8" s="15">
        <v>34</v>
      </c>
      <c r="O8" s="77">
        <v>31</v>
      </c>
      <c r="P8" s="108">
        <v>0.911764705882353</v>
      </c>
      <c r="Q8" s="15">
        <v>31</v>
      </c>
      <c r="R8" s="20">
        <v>0.911764705882353</v>
      </c>
    </row>
    <row r="9" s="145" customFormat="1" spans="1:18">
      <c r="A9" s="15">
        <v>8</v>
      </c>
      <c r="B9" s="131">
        <v>5224280105054</v>
      </c>
      <c r="C9" s="26" t="s">
        <v>1129</v>
      </c>
      <c r="D9" s="15">
        <v>2024</v>
      </c>
      <c r="E9" s="15" t="s">
        <v>1084</v>
      </c>
      <c r="F9" s="15" t="s">
        <v>1122</v>
      </c>
      <c r="G9" s="15">
        <v>89.5</v>
      </c>
      <c r="H9" s="77">
        <v>89</v>
      </c>
      <c r="I9" s="15">
        <v>73</v>
      </c>
      <c r="J9" s="15">
        <v>66.5</v>
      </c>
      <c r="K9" s="121">
        <v>86.35</v>
      </c>
      <c r="L9" s="27">
        <v>3.9</v>
      </c>
      <c r="M9" s="15">
        <v>0</v>
      </c>
      <c r="N9" s="15">
        <v>34</v>
      </c>
      <c r="O9" s="77">
        <v>2</v>
      </c>
      <c r="P9" s="108">
        <v>0.0588235294117647</v>
      </c>
      <c r="Q9" s="15">
        <v>3</v>
      </c>
      <c r="R9" s="20">
        <v>0.0882352941176471</v>
      </c>
    </row>
    <row r="10" s="145" customFormat="1" spans="1:18">
      <c r="A10" s="15">
        <v>9</v>
      </c>
      <c r="B10" s="131">
        <v>5224280102099</v>
      </c>
      <c r="C10" s="26" t="s">
        <v>1130</v>
      </c>
      <c r="D10" s="15">
        <v>2024</v>
      </c>
      <c r="E10" s="15" t="s">
        <v>1084</v>
      </c>
      <c r="F10" s="15" t="s">
        <v>1122</v>
      </c>
      <c r="G10" s="15">
        <v>87.5</v>
      </c>
      <c r="H10" s="77">
        <v>82.7</v>
      </c>
      <c r="I10" s="15">
        <v>71</v>
      </c>
      <c r="J10" s="15">
        <v>62</v>
      </c>
      <c r="K10" s="121">
        <v>81.215</v>
      </c>
      <c r="L10" s="27">
        <v>3.27</v>
      </c>
      <c r="M10" s="15">
        <v>0</v>
      </c>
      <c r="N10" s="15">
        <v>34</v>
      </c>
      <c r="O10" s="77">
        <v>6</v>
      </c>
      <c r="P10" s="108">
        <v>0.176470588235294</v>
      </c>
      <c r="Q10" s="15">
        <v>7</v>
      </c>
      <c r="R10" s="20">
        <v>0.205882352941176</v>
      </c>
    </row>
    <row r="11" s="145" customFormat="1" spans="1:18">
      <c r="A11" s="15">
        <v>10</v>
      </c>
      <c r="B11" s="131">
        <v>5224280105142</v>
      </c>
      <c r="C11" s="26" t="s">
        <v>1131</v>
      </c>
      <c r="D11" s="15">
        <v>2024</v>
      </c>
      <c r="E11" s="15" t="s">
        <v>1084</v>
      </c>
      <c r="F11" s="15" t="s">
        <v>1122</v>
      </c>
      <c r="G11" s="15">
        <v>83</v>
      </c>
      <c r="H11" s="77">
        <v>73.9</v>
      </c>
      <c r="I11" s="15">
        <v>72</v>
      </c>
      <c r="J11" s="15">
        <v>64.5</v>
      </c>
      <c r="K11" s="121">
        <v>74.605</v>
      </c>
      <c r="L11" s="27">
        <v>2.39</v>
      </c>
      <c r="M11" s="15">
        <v>2</v>
      </c>
      <c r="N11" s="15">
        <v>34</v>
      </c>
      <c r="O11" s="77">
        <v>18</v>
      </c>
      <c r="P11" s="108">
        <v>0.529411764705882</v>
      </c>
      <c r="Q11" s="15">
        <v>18</v>
      </c>
      <c r="R11" s="20">
        <v>0.529411764705882</v>
      </c>
    </row>
    <row r="12" s="145" customFormat="1" spans="1:18">
      <c r="A12" s="15">
        <v>11</v>
      </c>
      <c r="B12" s="131">
        <v>5224280102091</v>
      </c>
      <c r="C12" s="26" t="s">
        <v>1132</v>
      </c>
      <c r="D12" s="15">
        <v>2024</v>
      </c>
      <c r="E12" s="15" t="s">
        <v>1084</v>
      </c>
      <c r="F12" s="15" t="s">
        <v>1122</v>
      </c>
      <c r="G12" s="15">
        <v>89</v>
      </c>
      <c r="H12" s="77">
        <v>79.8</v>
      </c>
      <c r="I12" s="15">
        <v>70.5</v>
      </c>
      <c r="J12" s="15">
        <v>62.5</v>
      </c>
      <c r="K12" s="121">
        <v>79.385</v>
      </c>
      <c r="L12" s="27">
        <v>2.98</v>
      </c>
      <c r="M12" s="15">
        <v>1</v>
      </c>
      <c r="N12" s="15">
        <v>34</v>
      </c>
      <c r="O12" s="77">
        <v>10</v>
      </c>
      <c r="P12" s="108">
        <v>0.294117647058824</v>
      </c>
      <c r="Q12" s="15">
        <v>10</v>
      </c>
      <c r="R12" s="20">
        <v>0.294117647058824</v>
      </c>
    </row>
    <row r="13" s="145" customFormat="1" spans="1:18">
      <c r="A13" s="15">
        <v>12</v>
      </c>
      <c r="B13" s="131">
        <v>5124280102083</v>
      </c>
      <c r="C13" s="26" t="s">
        <v>1133</v>
      </c>
      <c r="D13" s="15">
        <v>2024</v>
      </c>
      <c r="E13" s="15" t="s">
        <v>1084</v>
      </c>
      <c r="F13" s="15" t="s">
        <v>1122</v>
      </c>
      <c r="G13" s="15">
        <v>83</v>
      </c>
      <c r="H13" s="77">
        <v>75.7</v>
      </c>
      <c r="I13" s="15">
        <v>70</v>
      </c>
      <c r="J13" s="15">
        <v>60</v>
      </c>
      <c r="K13" s="121">
        <v>75.44</v>
      </c>
      <c r="L13" s="27">
        <v>2.57</v>
      </c>
      <c r="M13" s="15">
        <v>0</v>
      </c>
      <c r="N13" s="15">
        <v>34</v>
      </c>
      <c r="O13" s="77">
        <v>16</v>
      </c>
      <c r="P13" s="108">
        <v>0.470588235294118</v>
      </c>
      <c r="Q13" s="15">
        <v>15</v>
      </c>
      <c r="R13" s="20">
        <v>0.441176470588235</v>
      </c>
    </row>
    <row r="14" s="145" customFormat="1" spans="1:18">
      <c r="A14" s="15">
        <v>13</v>
      </c>
      <c r="B14" s="131">
        <v>5124280102098</v>
      </c>
      <c r="C14" s="26" t="s">
        <v>1134</v>
      </c>
      <c r="D14" s="15">
        <v>2024</v>
      </c>
      <c r="E14" s="15" t="s">
        <v>1084</v>
      </c>
      <c r="F14" s="15" t="s">
        <v>1122</v>
      </c>
      <c r="G14" s="15">
        <v>80</v>
      </c>
      <c r="H14" s="77">
        <v>72.8</v>
      </c>
      <c r="I14" s="15">
        <v>70</v>
      </c>
      <c r="J14" s="15">
        <v>60</v>
      </c>
      <c r="K14" s="121">
        <v>72.96</v>
      </c>
      <c r="L14" s="27">
        <v>2.28</v>
      </c>
      <c r="M14" s="15">
        <v>1</v>
      </c>
      <c r="N14" s="15">
        <v>34</v>
      </c>
      <c r="O14" s="77">
        <v>21</v>
      </c>
      <c r="P14" s="108">
        <v>0.617647058823529</v>
      </c>
      <c r="Q14" s="15">
        <v>23</v>
      </c>
      <c r="R14" s="20">
        <v>0.676470588235294</v>
      </c>
    </row>
    <row r="15" s="145" customFormat="1" spans="1:18">
      <c r="A15" s="15">
        <v>14</v>
      </c>
      <c r="B15" s="131">
        <v>5224280104916</v>
      </c>
      <c r="C15" s="26" t="s">
        <v>1135</v>
      </c>
      <c r="D15" s="15">
        <v>2024</v>
      </c>
      <c r="E15" s="15" t="s">
        <v>1084</v>
      </c>
      <c r="F15" s="15" t="s">
        <v>1122</v>
      </c>
      <c r="G15" s="15">
        <v>84</v>
      </c>
      <c r="H15" s="77">
        <v>82.2</v>
      </c>
      <c r="I15" s="15">
        <v>70</v>
      </c>
      <c r="J15" s="15">
        <v>67</v>
      </c>
      <c r="K15" s="121">
        <v>80.49</v>
      </c>
      <c r="L15" s="27">
        <v>3.22</v>
      </c>
      <c r="M15" s="15">
        <v>0</v>
      </c>
      <c r="N15" s="15">
        <v>34</v>
      </c>
      <c r="O15" s="77">
        <v>7</v>
      </c>
      <c r="P15" s="108">
        <v>0.205882352941176</v>
      </c>
      <c r="Q15" s="15">
        <v>8</v>
      </c>
      <c r="R15" s="20">
        <v>0.235294117647059</v>
      </c>
    </row>
    <row r="16" s="145" customFormat="1" spans="1:18">
      <c r="A16" s="15">
        <v>15</v>
      </c>
      <c r="B16" s="131">
        <v>5224280102100</v>
      </c>
      <c r="C16" s="26" t="s">
        <v>1136</v>
      </c>
      <c r="D16" s="15">
        <v>2024</v>
      </c>
      <c r="E16" s="15" t="s">
        <v>1084</v>
      </c>
      <c r="F16" s="15" t="s">
        <v>1122</v>
      </c>
      <c r="G16" s="15">
        <v>100</v>
      </c>
      <c r="H16" s="77">
        <v>88</v>
      </c>
      <c r="I16" s="15">
        <v>72</v>
      </c>
      <c r="J16" s="15">
        <v>95</v>
      </c>
      <c r="K16" s="121">
        <v>88.55</v>
      </c>
      <c r="L16" s="27">
        <v>3.8</v>
      </c>
      <c r="M16" s="15">
        <v>0</v>
      </c>
      <c r="N16" s="15">
        <v>34</v>
      </c>
      <c r="O16" s="77">
        <v>3</v>
      </c>
      <c r="P16" s="108">
        <v>0.0882352941176471</v>
      </c>
      <c r="Q16" s="15">
        <v>1</v>
      </c>
      <c r="R16" s="20">
        <v>0.0294117647058824</v>
      </c>
    </row>
    <row r="17" s="145" customFormat="1" spans="1:18">
      <c r="A17" s="15">
        <v>16</v>
      </c>
      <c r="B17" s="131">
        <v>5224280104829</v>
      </c>
      <c r="C17" s="26" t="s">
        <v>1137</v>
      </c>
      <c r="D17" s="15">
        <v>2024</v>
      </c>
      <c r="E17" s="15" t="s">
        <v>1084</v>
      </c>
      <c r="F17" s="15" t="s">
        <v>1122</v>
      </c>
      <c r="G17" s="15">
        <v>82</v>
      </c>
      <c r="H17" s="77">
        <v>69.1</v>
      </c>
      <c r="I17" s="15">
        <v>70</v>
      </c>
      <c r="J17" s="15">
        <v>60.5</v>
      </c>
      <c r="K17" s="121">
        <v>70.695</v>
      </c>
      <c r="L17" s="27">
        <v>1.91</v>
      </c>
      <c r="M17" s="15">
        <v>4</v>
      </c>
      <c r="N17" s="15">
        <v>34</v>
      </c>
      <c r="O17" s="77">
        <v>30</v>
      </c>
      <c r="P17" s="108">
        <v>0.882352941176471</v>
      </c>
      <c r="Q17" s="15">
        <v>30</v>
      </c>
      <c r="R17" s="20">
        <v>0.882352941176471</v>
      </c>
    </row>
    <row r="18" s="145" customFormat="1" spans="1:18">
      <c r="A18" s="15">
        <v>17</v>
      </c>
      <c r="B18" s="131">
        <v>5124280102081</v>
      </c>
      <c r="C18" s="26" t="s">
        <v>1138</v>
      </c>
      <c r="D18" s="15">
        <v>2024</v>
      </c>
      <c r="E18" s="15" t="s">
        <v>1084</v>
      </c>
      <c r="F18" s="15" t="s">
        <v>1122</v>
      </c>
      <c r="G18" s="15">
        <v>86</v>
      </c>
      <c r="H18" s="77">
        <v>71.1</v>
      </c>
      <c r="I18" s="15">
        <v>70</v>
      </c>
      <c r="J18" s="15">
        <v>60</v>
      </c>
      <c r="K18" s="121">
        <v>72.67</v>
      </c>
      <c r="L18" s="27">
        <v>2.11</v>
      </c>
      <c r="M18" s="15">
        <v>1</v>
      </c>
      <c r="N18" s="15">
        <v>34</v>
      </c>
      <c r="O18" s="77">
        <v>26</v>
      </c>
      <c r="P18" s="108">
        <v>0.764705882352941</v>
      </c>
      <c r="Q18" s="15">
        <v>25</v>
      </c>
      <c r="R18" s="20">
        <v>0.735294117647059</v>
      </c>
    </row>
    <row r="19" s="145" customFormat="1" spans="1:18">
      <c r="A19" s="15">
        <v>18</v>
      </c>
      <c r="B19" s="131">
        <v>5224280105158</v>
      </c>
      <c r="C19" s="26" t="s">
        <v>1139</v>
      </c>
      <c r="D19" s="15">
        <v>2024</v>
      </c>
      <c r="E19" s="15" t="s">
        <v>1084</v>
      </c>
      <c r="F19" s="15" t="s">
        <v>1122</v>
      </c>
      <c r="G19" s="15">
        <v>88.5</v>
      </c>
      <c r="H19" s="77">
        <v>69.9</v>
      </c>
      <c r="I19" s="15">
        <v>70</v>
      </c>
      <c r="J19" s="15">
        <v>67.5</v>
      </c>
      <c r="K19" s="121">
        <v>72.58</v>
      </c>
      <c r="L19" s="27">
        <v>1.99</v>
      </c>
      <c r="M19" s="15">
        <v>6</v>
      </c>
      <c r="N19" s="15">
        <v>34</v>
      </c>
      <c r="O19" s="77">
        <v>28</v>
      </c>
      <c r="P19" s="108">
        <v>0.823529411764706</v>
      </c>
      <c r="Q19" s="15">
        <v>26</v>
      </c>
      <c r="R19" s="20">
        <v>0.764705882352941</v>
      </c>
    </row>
    <row r="20" s="145" customFormat="1" spans="1:18">
      <c r="A20" s="15">
        <v>19</v>
      </c>
      <c r="B20" s="131">
        <v>5224280102090</v>
      </c>
      <c r="C20" s="26" t="s">
        <v>1140</v>
      </c>
      <c r="D20" s="15">
        <v>2024</v>
      </c>
      <c r="E20" s="15" t="s">
        <v>1084</v>
      </c>
      <c r="F20" s="15" t="s">
        <v>1122</v>
      </c>
      <c r="G20" s="15">
        <v>93</v>
      </c>
      <c r="H20" s="77">
        <v>89.2</v>
      </c>
      <c r="I20" s="15">
        <v>71</v>
      </c>
      <c r="J20" s="15">
        <v>64.5</v>
      </c>
      <c r="K20" s="121">
        <v>86.715</v>
      </c>
      <c r="L20" s="27">
        <v>3.92</v>
      </c>
      <c r="M20" s="15">
        <v>0</v>
      </c>
      <c r="N20" s="15">
        <v>34</v>
      </c>
      <c r="O20" s="77">
        <v>1</v>
      </c>
      <c r="P20" s="108">
        <v>0.0294117647058824</v>
      </c>
      <c r="Q20" s="15">
        <v>2</v>
      </c>
      <c r="R20" s="20">
        <v>0.0588235294117647</v>
      </c>
    </row>
    <row r="21" s="145" customFormat="1" spans="1:18">
      <c r="A21" s="15">
        <v>20</v>
      </c>
      <c r="B21" s="131">
        <v>5224280102092</v>
      </c>
      <c r="C21" s="26" t="s">
        <v>1141</v>
      </c>
      <c r="D21" s="15">
        <v>2024</v>
      </c>
      <c r="E21" s="15" t="s">
        <v>1084</v>
      </c>
      <c r="F21" s="15" t="s">
        <v>1122</v>
      </c>
      <c r="G21" s="15">
        <v>100</v>
      </c>
      <c r="H21" s="77">
        <v>83</v>
      </c>
      <c r="I21" s="15">
        <v>70.5</v>
      </c>
      <c r="J21" s="15">
        <v>63.5</v>
      </c>
      <c r="K21" s="121">
        <v>83.325</v>
      </c>
      <c r="L21" s="27">
        <v>3.3</v>
      </c>
      <c r="M21" s="15">
        <v>0</v>
      </c>
      <c r="N21" s="15">
        <v>34</v>
      </c>
      <c r="O21" s="77">
        <v>5</v>
      </c>
      <c r="P21" s="108">
        <v>0.147058823529412</v>
      </c>
      <c r="Q21" s="15">
        <v>5</v>
      </c>
      <c r="R21" s="20">
        <v>0.147058823529412</v>
      </c>
    </row>
    <row r="22" s="145" customFormat="1" spans="1:18">
      <c r="A22" s="15">
        <v>21</v>
      </c>
      <c r="B22" s="131">
        <v>5124280102080</v>
      </c>
      <c r="C22" s="26" t="s">
        <v>1142</v>
      </c>
      <c r="D22" s="15">
        <v>2024</v>
      </c>
      <c r="E22" s="15" t="s">
        <v>1084</v>
      </c>
      <c r="F22" s="15" t="s">
        <v>1122</v>
      </c>
      <c r="G22" s="15">
        <v>80</v>
      </c>
      <c r="H22" s="77">
        <v>63.7</v>
      </c>
      <c r="I22" s="15">
        <v>70</v>
      </c>
      <c r="J22" s="15">
        <v>60</v>
      </c>
      <c r="K22" s="121">
        <v>66.59</v>
      </c>
      <c r="L22" s="27">
        <v>1.37</v>
      </c>
      <c r="M22" s="15">
        <v>4</v>
      </c>
      <c r="N22" s="15">
        <v>34</v>
      </c>
      <c r="O22" s="77">
        <v>33</v>
      </c>
      <c r="P22" s="108">
        <v>0.970588235294118</v>
      </c>
      <c r="Q22" s="15">
        <v>33</v>
      </c>
      <c r="R22" s="20">
        <v>0.970588235294118</v>
      </c>
    </row>
    <row r="23" s="145" customFormat="1" spans="1:18">
      <c r="A23" s="15">
        <v>22</v>
      </c>
      <c r="B23" s="131">
        <v>5224280104827</v>
      </c>
      <c r="C23" s="26" t="s">
        <v>1143</v>
      </c>
      <c r="D23" s="15">
        <v>2024</v>
      </c>
      <c r="E23" s="15" t="s">
        <v>1084</v>
      </c>
      <c r="F23" s="15" t="s">
        <v>1122</v>
      </c>
      <c r="G23" s="15">
        <v>80</v>
      </c>
      <c r="H23" s="77">
        <v>73.1</v>
      </c>
      <c r="I23" s="15">
        <v>70</v>
      </c>
      <c r="J23" s="15">
        <v>60</v>
      </c>
      <c r="K23" s="121">
        <v>73.17</v>
      </c>
      <c r="L23" s="27">
        <v>2.31</v>
      </c>
      <c r="M23" s="15">
        <v>1</v>
      </c>
      <c r="N23" s="15">
        <v>34</v>
      </c>
      <c r="O23" s="77">
        <v>20</v>
      </c>
      <c r="P23" s="108">
        <v>0.588235294117647</v>
      </c>
      <c r="Q23" s="15">
        <v>22</v>
      </c>
      <c r="R23" s="20">
        <v>0.647058823529412</v>
      </c>
    </row>
    <row r="24" s="145" customFormat="1" spans="1:18">
      <c r="A24" s="15">
        <v>23</v>
      </c>
      <c r="B24" s="131">
        <v>5224280105147</v>
      </c>
      <c r="C24" s="26" t="s">
        <v>1144</v>
      </c>
      <c r="D24" s="15">
        <v>2024</v>
      </c>
      <c r="E24" s="15" t="s">
        <v>1084</v>
      </c>
      <c r="F24" s="15" t="s">
        <v>1122</v>
      </c>
      <c r="G24" s="15">
        <v>88</v>
      </c>
      <c r="H24" s="77">
        <v>81</v>
      </c>
      <c r="I24" s="15">
        <v>72.5</v>
      </c>
      <c r="J24" s="15">
        <v>62.5</v>
      </c>
      <c r="K24" s="121">
        <v>80.275</v>
      </c>
      <c r="L24" s="27">
        <v>3.1</v>
      </c>
      <c r="M24" s="15">
        <v>0</v>
      </c>
      <c r="N24" s="15">
        <v>34</v>
      </c>
      <c r="O24" s="77">
        <v>8</v>
      </c>
      <c r="P24" s="108">
        <v>0.235294117647059</v>
      </c>
      <c r="Q24" s="15">
        <v>9</v>
      </c>
      <c r="R24" s="20">
        <v>0.264705882352941</v>
      </c>
    </row>
    <row r="25" s="145" customFormat="1" spans="1:18">
      <c r="A25" s="15">
        <v>24</v>
      </c>
      <c r="B25" s="131">
        <v>5224280105167</v>
      </c>
      <c r="C25" s="26" t="s">
        <v>1145</v>
      </c>
      <c r="D25" s="15">
        <v>2024</v>
      </c>
      <c r="E25" s="15" t="s">
        <v>1084</v>
      </c>
      <c r="F25" s="15" t="s">
        <v>1122</v>
      </c>
      <c r="G25" s="15">
        <v>80</v>
      </c>
      <c r="H25" s="77">
        <v>76.1</v>
      </c>
      <c r="I25" s="15">
        <v>70</v>
      </c>
      <c r="J25" s="15">
        <v>60</v>
      </c>
      <c r="K25" s="121">
        <v>75.27</v>
      </c>
      <c r="L25" s="27">
        <v>2.61</v>
      </c>
      <c r="M25" s="15">
        <v>1</v>
      </c>
      <c r="N25" s="15">
        <v>34</v>
      </c>
      <c r="O25" s="77">
        <v>14</v>
      </c>
      <c r="P25" s="108">
        <v>0.411764705882353</v>
      </c>
      <c r="Q25" s="15">
        <v>17</v>
      </c>
      <c r="R25" s="20">
        <v>0.5</v>
      </c>
    </row>
    <row r="26" s="145" customFormat="1" spans="1:18">
      <c r="A26" s="15">
        <v>25</v>
      </c>
      <c r="B26" s="131">
        <v>5124280102094</v>
      </c>
      <c r="C26" s="26" t="s">
        <v>1146</v>
      </c>
      <c r="D26" s="15">
        <v>2024</v>
      </c>
      <c r="E26" s="15" t="s">
        <v>1084</v>
      </c>
      <c r="F26" s="15" t="s">
        <v>1122</v>
      </c>
      <c r="G26" s="15">
        <v>86</v>
      </c>
      <c r="H26" s="77">
        <v>73.6</v>
      </c>
      <c r="I26" s="15">
        <v>70</v>
      </c>
      <c r="J26" s="15">
        <v>62.5</v>
      </c>
      <c r="K26" s="121">
        <v>74.545</v>
      </c>
      <c r="L26" s="27">
        <v>2.36</v>
      </c>
      <c r="M26" s="15">
        <v>1</v>
      </c>
      <c r="N26" s="15">
        <v>34</v>
      </c>
      <c r="O26" s="77">
        <v>19</v>
      </c>
      <c r="P26" s="108">
        <v>0.558823529411765</v>
      </c>
      <c r="Q26" s="15">
        <v>19</v>
      </c>
      <c r="R26" s="20">
        <v>0.558823529411765</v>
      </c>
    </row>
    <row r="27" s="145" customFormat="1" spans="1:18">
      <c r="A27" s="15">
        <v>26</v>
      </c>
      <c r="B27" s="131">
        <v>5224280104926</v>
      </c>
      <c r="C27" s="26" t="s">
        <v>1147</v>
      </c>
      <c r="D27" s="15">
        <v>2024</v>
      </c>
      <c r="E27" s="15" t="s">
        <v>1084</v>
      </c>
      <c r="F27" s="15" t="s">
        <v>1122</v>
      </c>
      <c r="G27" s="15">
        <v>88.5</v>
      </c>
      <c r="H27" s="77">
        <v>77.7</v>
      </c>
      <c r="I27" s="15">
        <v>71</v>
      </c>
      <c r="J27" s="15">
        <v>63.5</v>
      </c>
      <c r="K27" s="121">
        <v>77.94</v>
      </c>
      <c r="L27" s="27">
        <v>2.77</v>
      </c>
      <c r="M27" s="15">
        <v>0</v>
      </c>
      <c r="N27" s="15">
        <v>34</v>
      </c>
      <c r="O27" s="77">
        <v>11</v>
      </c>
      <c r="P27" s="108">
        <v>0.323529411764706</v>
      </c>
      <c r="Q27" s="15">
        <v>11</v>
      </c>
      <c r="R27" s="20">
        <v>0.323529411764706</v>
      </c>
    </row>
    <row r="28" s="145" customFormat="1" spans="1:18">
      <c r="A28" s="15">
        <v>27</v>
      </c>
      <c r="B28" s="131">
        <v>5224280105152</v>
      </c>
      <c r="C28" s="26" t="s">
        <v>1148</v>
      </c>
      <c r="D28" s="15">
        <v>2024</v>
      </c>
      <c r="E28" s="15" t="s">
        <v>1084</v>
      </c>
      <c r="F28" s="15" t="s">
        <v>1122</v>
      </c>
      <c r="G28" s="15">
        <v>89</v>
      </c>
      <c r="H28" s="77">
        <v>72.3</v>
      </c>
      <c r="I28" s="15">
        <v>71</v>
      </c>
      <c r="J28" s="15">
        <v>62</v>
      </c>
      <c r="K28" s="121">
        <v>74.16</v>
      </c>
      <c r="L28" s="27">
        <v>2.23</v>
      </c>
      <c r="M28" s="15">
        <v>1</v>
      </c>
      <c r="N28" s="15">
        <v>34</v>
      </c>
      <c r="O28" s="77">
        <v>22</v>
      </c>
      <c r="P28" s="108">
        <v>0.647058823529412</v>
      </c>
      <c r="Q28" s="15">
        <v>20</v>
      </c>
      <c r="R28" s="20">
        <v>0.588235294117647</v>
      </c>
    </row>
    <row r="29" s="145" customFormat="1" spans="1:18">
      <c r="A29" s="15">
        <v>28</v>
      </c>
      <c r="B29" s="131">
        <v>5224280104831</v>
      </c>
      <c r="C29" s="26" t="s">
        <v>1149</v>
      </c>
      <c r="D29" s="15">
        <v>2024</v>
      </c>
      <c r="E29" s="15" t="s">
        <v>1084</v>
      </c>
      <c r="F29" s="15" t="s">
        <v>1122</v>
      </c>
      <c r="G29" s="15">
        <v>83</v>
      </c>
      <c r="H29" s="77">
        <v>76.4</v>
      </c>
      <c r="I29" s="15">
        <v>70</v>
      </c>
      <c r="J29" s="15">
        <v>60.5</v>
      </c>
      <c r="K29" s="121">
        <v>75.955</v>
      </c>
      <c r="L29" s="27">
        <v>2.64</v>
      </c>
      <c r="M29" s="15">
        <v>0</v>
      </c>
      <c r="N29" s="15">
        <v>34</v>
      </c>
      <c r="O29" s="77">
        <v>13</v>
      </c>
      <c r="P29" s="108">
        <v>0.382352941176471</v>
      </c>
      <c r="Q29" s="15">
        <v>14</v>
      </c>
      <c r="R29" s="20">
        <v>0.411764705882353</v>
      </c>
    </row>
    <row r="30" s="145" customFormat="1" spans="1:18">
      <c r="A30" s="15">
        <v>29</v>
      </c>
      <c r="B30" s="131">
        <v>5124280104906</v>
      </c>
      <c r="C30" s="26" t="s">
        <v>1150</v>
      </c>
      <c r="D30" s="15">
        <v>2024</v>
      </c>
      <c r="E30" s="15" t="s">
        <v>1084</v>
      </c>
      <c r="F30" s="15" t="s">
        <v>1122</v>
      </c>
      <c r="G30" s="15">
        <v>80</v>
      </c>
      <c r="H30" s="77">
        <v>63.4</v>
      </c>
      <c r="I30" s="15">
        <v>70</v>
      </c>
      <c r="J30" s="15">
        <v>60</v>
      </c>
      <c r="K30" s="121">
        <v>66.38</v>
      </c>
      <c r="L30" s="27">
        <v>1.34</v>
      </c>
      <c r="M30" s="15">
        <v>7</v>
      </c>
      <c r="N30" s="15">
        <v>34</v>
      </c>
      <c r="O30" s="77">
        <v>34</v>
      </c>
      <c r="P30" s="108">
        <v>1</v>
      </c>
      <c r="Q30" s="15">
        <v>34</v>
      </c>
      <c r="R30" s="20">
        <v>1</v>
      </c>
    </row>
    <row r="31" s="145" customFormat="1" spans="1:18">
      <c r="A31" s="15">
        <v>30</v>
      </c>
      <c r="B31" s="131">
        <v>5224280104918</v>
      </c>
      <c r="C31" s="26" t="s">
        <v>1151</v>
      </c>
      <c r="D31" s="15">
        <v>2024</v>
      </c>
      <c r="E31" s="15" t="s">
        <v>1084</v>
      </c>
      <c r="F31" s="15" t="s">
        <v>1122</v>
      </c>
      <c r="G31" s="15">
        <v>86</v>
      </c>
      <c r="H31" s="77">
        <v>71.4</v>
      </c>
      <c r="I31" s="15">
        <v>70</v>
      </c>
      <c r="J31" s="15">
        <v>60.5</v>
      </c>
      <c r="K31" s="121">
        <v>72.905</v>
      </c>
      <c r="L31" s="27">
        <v>2.14</v>
      </c>
      <c r="M31" s="15">
        <v>2</v>
      </c>
      <c r="N31" s="15">
        <v>34</v>
      </c>
      <c r="O31" s="77">
        <v>25</v>
      </c>
      <c r="P31" s="108">
        <v>0.735294117647059</v>
      </c>
      <c r="Q31" s="15">
        <v>24</v>
      </c>
      <c r="R31" s="20">
        <v>0.705882352941177</v>
      </c>
    </row>
    <row r="32" s="145" customFormat="1" spans="1:18">
      <c r="A32" s="15">
        <v>31</v>
      </c>
      <c r="B32" s="131">
        <v>5224280102082</v>
      </c>
      <c r="C32" s="26" t="s">
        <v>1152</v>
      </c>
      <c r="D32" s="15">
        <v>2024</v>
      </c>
      <c r="E32" s="15" t="s">
        <v>1084</v>
      </c>
      <c r="F32" s="15" t="s">
        <v>1122</v>
      </c>
      <c r="G32" s="15">
        <v>88.5</v>
      </c>
      <c r="H32" s="77">
        <v>71.7</v>
      </c>
      <c r="I32" s="15">
        <v>72</v>
      </c>
      <c r="J32" s="15">
        <v>64.5</v>
      </c>
      <c r="K32" s="121">
        <v>73.89</v>
      </c>
      <c r="L32" s="27">
        <v>2.17</v>
      </c>
      <c r="M32" s="15">
        <v>2</v>
      </c>
      <c r="N32" s="15">
        <v>34</v>
      </c>
      <c r="O32" s="77">
        <v>24</v>
      </c>
      <c r="P32" s="108">
        <v>0.705882352941177</v>
      </c>
      <c r="Q32" s="15">
        <v>21</v>
      </c>
      <c r="R32" s="20">
        <v>0.617647058823529</v>
      </c>
    </row>
    <row r="33" s="145" customFormat="1" spans="1:18">
      <c r="A33" s="15">
        <v>32</v>
      </c>
      <c r="B33" s="131">
        <v>5224280105145</v>
      </c>
      <c r="C33" s="26" t="s">
        <v>1153</v>
      </c>
      <c r="D33" s="15">
        <v>2024</v>
      </c>
      <c r="E33" s="15" t="s">
        <v>1084</v>
      </c>
      <c r="F33" s="15" t="s">
        <v>1122</v>
      </c>
      <c r="G33" s="15">
        <v>91</v>
      </c>
      <c r="H33" s="77">
        <v>80.6</v>
      </c>
      <c r="I33" s="15">
        <v>70.5</v>
      </c>
      <c r="J33" s="15">
        <v>100</v>
      </c>
      <c r="K33" s="121">
        <v>82.12</v>
      </c>
      <c r="L33" s="27">
        <v>3.06</v>
      </c>
      <c r="M33" s="15">
        <v>0</v>
      </c>
      <c r="N33" s="15">
        <v>34</v>
      </c>
      <c r="O33" s="77">
        <v>9</v>
      </c>
      <c r="P33" s="108">
        <v>0.264705882352941</v>
      </c>
      <c r="Q33" s="15">
        <v>6</v>
      </c>
      <c r="R33" s="20">
        <v>0.176470588235294</v>
      </c>
    </row>
    <row r="34" s="145" customFormat="1" spans="1:18">
      <c r="A34" s="15">
        <v>33</v>
      </c>
      <c r="B34" s="131">
        <v>5224280104861</v>
      </c>
      <c r="C34" s="26" t="s">
        <v>1154</v>
      </c>
      <c r="D34" s="15">
        <v>2024</v>
      </c>
      <c r="E34" s="15" t="s">
        <v>1084</v>
      </c>
      <c r="F34" s="15" t="s">
        <v>1122</v>
      </c>
      <c r="G34" s="15">
        <v>80</v>
      </c>
      <c r="H34" s="77">
        <v>72.2</v>
      </c>
      <c r="I34" s="15">
        <v>70</v>
      </c>
      <c r="J34" s="15">
        <v>60</v>
      </c>
      <c r="K34" s="121">
        <v>72.54</v>
      </c>
      <c r="L34" s="27">
        <v>2.22</v>
      </c>
      <c r="M34" s="15">
        <v>4</v>
      </c>
      <c r="N34" s="15">
        <v>34</v>
      </c>
      <c r="O34" s="77">
        <v>23</v>
      </c>
      <c r="P34" s="108">
        <v>0.676470588235294</v>
      </c>
      <c r="Q34" s="15">
        <v>27</v>
      </c>
      <c r="R34" s="20">
        <v>0.794117647058823</v>
      </c>
    </row>
    <row r="35" s="145" customFormat="1" spans="1:18">
      <c r="A35" s="15">
        <v>34</v>
      </c>
      <c r="B35" s="131">
        <v>5124280104922</v>
      </c>
      <c r="C35" s="26" t="s">
        <v>1155</v>
      </c>
      <c r="D35" s="15">
        <v>2024</v>
      </c>
      <c r="E35" s="15" t="s">
        <v>1084</v>
      </c>
      <c r="F35" s="15" t="s">
        <v>1122</v>
      </c>
      <c r="G35" s="15">
        <v>82</v>
      </c>
      <c r="H35" s="77">
        <v>69.8</v>
      </c>
      <c r="I35" s="15">
        <v>70</v>
      </c>
      <c r="J35" s="15">
        <v>60</v>
      </c>
      <c r="K35" s="121">
        <v>71.16</v>
      </c>
      <c r="L35" s="27">
        <v>1.98</v>
      </c>
      <c r="M35" s="15">
        <v>3</v>
      </c>
      <c r="N35" s="15">
        <v>34</v>
      </c>
      <c r="O35" s="77">
        <v>29</v>
      </c>
      <c r="P35" s="108">
        <v>0.852941176470588</v>
      </c>
      <c r="Q35" s="15">
        <v>29</v>
      </c>
      <c r="R35" s="20">
        <v>0.852941176470588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workbookViewId="0">
      <selection activeCell="A1" sqref="$A1:$XFD1048576"/>
    </sheetView>
  </sheetViews>
  <sheetFormatPr defaultColWidth="8.8" defaultRowHeight="14.25"/>
  <cols>
    <col min="1" max="1" width="4.375" style="145" customWidth="1"/>
    <col min="2" max="2" width="15.375" style="145" customWidth="1"/>
    <col min="3" max="3" width="8.7" style="145" customWidth="1"/>
    <col min="4" max="4" width="5.5" style="145" customWidth="1"/>
    <col min="5" max="6" width="9" style="145" customWidth="1"/>
    <col min="7" max="8" width="7.5" style="145" customWidth="1"/>
    <col min="9" max="9" width="7.875" style="145" customWidth="1"/>
    <col min="10" max="10" width="8.5" style="145" customWidth="1"/>
    <col min="11" max="11" width="7.125" style="145" customWidth="1"/>
    <col min="12" max="12" width="8" style="145" customWidth="1"/>
    <col min="13" max="13" width="8.375" style="145" customWidth="1"/>
    <col min="14" max="14" width="5.25" style="145" customWidth="1"/>
    <col min="15" max="15" width="5.125" style="145" customWidth="1"/>
    <col min="16" max="16" width="8.125" style="145" customWidth="1"/>
    <col min="17" max="17" width="6.625" style="145" customWidth="1"/>
    <col min="18" max="18" width="8.25" style="145" customWidth="1"/>
    <col min="19" max="16384" width="8.8" style="145"/>
  </cols>
  <sheetData>
    <row r="1" s="145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6" t="s">
        <v>6</v>
      </c>
      <c r="H1" s="146" t="s">
        <v>7</v>
      </c>
      <c r="I1" s="146" t="s">
        <v>8</v>
      </c>
      <c r="J1" s="146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45" customFormat="1" spans="1:18">
      <c r="A2" s="15">
        <v>1</v>
      </c>
      <c r="B2" s="131">
        <v>5224280105062</v>
      </c>
      <c r="C2" s="26" t="s">
        <v>1156</v>
      </c>
      <c r="D2" s="15">
        <v>2024</v>
      </c>
      <c r="E2" s="15" t="s">
        <v>1084</v>
      </c>
      <c r="F2" s="15" t="s">
        <v>1157</v>
      </c>
      <c r="G2" s="77">
        <v>80</v>
      </c>
      <c r="H2" s="77">
        <v>76.3</v>
      </c>
      <c r="I2" s="77">
        <v>70</v>
      </c>
      <c r="J2" s="77">
        <v>60</v>
      </c>
      <c r="K2" s="121">
        <v>75.41</v>
      </c>
      <c r="L2" s="27">
        <v>2.63</v>
      </c>
      <c r="M2" s="15">
        <v>0</v>
      </c>
      <c r="N2" s="15">
        <v>41</v>
      </c>
      <c r="O2" s="77">
        <v>23</v>
      </c>
      <c r="P2" s="108">
        <v>0.560975609756098</v>
      </c>
      <c r="Q2" s="15">
        <v>26</v>
      </c>
      <c r="R2" s="20">
        <v>0.634146341463415</v>
      </c>
    </row>
    <row r="3" s="145" customFormat="1" spans="1:18">
      <c r="A3" s="15">
        <v>2</v>
      </c>
      <c r="B3" s="131">
        <v>5224280102107</v>
      </c>
      <c r="C3" s="26" t="s">
        <v>1158</v>
      </c>
      <c r="D3" s="15">
        <v>2024</v>
      </c>
      <c r="E3" s="15" t="s">
        <v>1084</v>
      </c>
      <c r="F3" s="15" t="s">
        <v>1157</v>
      </c>
      <c r="G3" s="15">
        <v>80</v>
      </c>
      <c r="H3" s="77">
        <v>68.6</v>
      </c>
      <c r="I3" s="15">
        <v>70</v>
      </c>
      <c r="J3" s="15">
        <v>60</v>
      </c>
      <c r="K3" s="121">
        <v>70.02</v>
      </c>
      <c r="L3" s="27">
        <v>1.86</v>
      </c>
      <c r="M3" s="15">
        <v>7</v>
      </c>
      <c r="N3" s="15">
        <v>41</v>
      </c>
      <c r="O3" s="77">
        <v>37</v>
      </c>
      <c r="P3" s="108">
        <v>0.902439024390244</v>
      </c>
      <c r="Q3" s="15">
        <v>38</v>
      </c>
      <c r="R3" s="20">
        <v>0.926829268292683</v>
      </c>
    </row>
    <row r="4" s="145" customFormat="1" spans="1:18">
      <c r="A4" s="15">
        <v>3</v>
      </c>
      <c r="B4" s="131">
        <v>5124280102104</v>
      </c>
      <c r="C4" s="26" t="s">
        <v>1159</v>
      </c>
      <c r="D4" s="15">
        <v>2024</v>
      </c>
      <c r="E4" s="15" t="s">
        <v>1084</v>
      </c>
      <c r="F4" s="15" t="s">
        <v>1157</v>
      </c>
      <c r="G4" s="15">
        <v>80</v>
      </c>
      <c r="H4" s="77">
        <v>68.8</v>
      </c>
      <c r="I4" s="15">
        <v>70</v>
      </c>
      <c r="J4" s="15">
        <v>60</v>
      </c>
      <c r="K4" s="121">
        <v>70.16</v>
      </c>
      <c r="L4" s="27">
        <v>1.88</v>
      </c>
      <c r="M4" s="15">
        <v>2</v>
      </c>
      <c r="N4" s="15">
        <v>41</v>
      </c>
      <c r="O4" s="77">
        <v>36</v>
      </c>
      <c r="P4" s="108">
        <v>0.878048780487805</v>
      </c>
      <c r="Q4" s="15">
        <v>37</v>
      </c>
      <c r="R4" s="20">
        <v>0.902439024390244</v>
      </c>
    </row>
    <row r="5" s="145" customFormat="1" spans="1:18">
      <c r="A5" s="15">
        <v>4</v>
      </c>
      <c r="B5" s="131">
        <v>5224280102115</v>
      </c>
      <c r="C5" s="26" t="s">
        <v>1160</v>
      </c>
      <c r="D5" s="15">
        <v>2024</v>
      </c>
      <c r="E5" s="15" t="s">
        <v>1084</v>
      </c>
      <c r="F5" s="15" t="s">
        <v>1157</v>
      </c>
      <c r="G5" s="15">
        <v>80</v>
      </c>
      <c r="H5" s="77">
        <v>78.8</v>
      </c>
      <c r="I5" s="15">
        <v>71</v>
      </c>
      <c r="J5" s="15">
        <v>60.5</v>
      </c>
      <c r="K5" s="121">
        <v>77.285</v>
      </c>
      <c r="L5" s="27">
        <v>2.88</v>
      </c>
      <c r="M5" s="15">
        <v>0</v>
      </c>
      <c r="N5" s="15">
        <v>41</v>
      </c>
      <c r="O5" s="77">
        <v>14</v>
      </c>
      <c r="P5" s="108">
        <v>0.341463414634146</v>
      </c>
      <c r="Q5" s="15">
        <v>15</v>
      </c>
      <c r="R5" s="20">
        <v>0.365853658536585</v>
      </c>
    </row>
    <row r="6" s="145" customFormat="1" spans="1:18">
      <c r="A6" s="15">
        <v>5</v>
      </c>
      <c r="B6" s="131">
        <v>5124280105067</v>
      </c>
      <c r="C6" s="26" t="s">
        <v>1161</v>
      </c>
      <c r="D6" s="15">
        <v>2024</v>
      </c>
      <c r="E6" s="15" t="s">
        <v>1084</v>
      </c>
      <c r="F6" s="15" t="s">
        <v>1157</v>
      </c>
      <c r="G6" s="15">
        <v>80</v>
      </c>
      <c r="H6" s="77">
        <v>80</v>
      </c>
      <c r="I6" s="15">
        <v>70</v>
      </c>
      <c r="J6" s="15">
        <v>61</v>
      </c>
      <c r="K6" s="121">
        <v>78.05</v>
      </c>
      <c r="L6" s="27">
        <v>3</v>
      </c>
      <c r="M6" s="15">
        <v>0</v>
      </c>
      <c r="N6" s="15">
        <v>41</v>
      </c>
      <c r="O6" s="77">
        <v>12</v>
      </c>
      <c r="P6" s="108">
        <v>0.292682926829268</v>
      </c>
      <c r="Q6" s="15">
        <v>13</v>
      </c>
      <c r="R6" s="20">
        <v>0.317073170731707</v>
      </c>
    </row>
    <row r="7" s="145" customFormat="1" spans="1:18">
      <c r="A7" s="15">
        <v>6</v>
      </c>
      <c r="B7" s="131">
        <v>5224280104993</v>
      </c>
      <c r="C7" s="26" t="s">
        <v>1162</v>
      </c>
      <c r="D7" s="15">
        <v>2024</v>
      </c>
      <c r="E7" s="15" t="s">
        <v>1084</v>
      </c>
      <c r="F7" s="15" t="s">
        <v>1157</v>
      </c>
      <c r="G7" s="15">
        <v>100</v>
      </c>
      <c r="H7" s="77">
        <v>81.9</v>
      </c>
      <c r="I7" s="15">
        <v>72</v>
      </c>
      <c r="J7" s="15">
        <v>67.5</v>
      </c>
      <c r="K7" s="121">
        <v>82.905</v>
      </c>
      <c r="L7" s="27">
        <v>3.19</v>
      </c>
      <c r="M7" s="15">
        <v>0</v>
      </c>
      <c r="N7" s="15">
        <v>41</v>
      </c>
      <c r="O7" s="77">
        <v>8</v>
      </c>
      <c r="P7" s="108">
        <v>0.195121951219512</v>
      </c>
      <c r="Q7" s="15">
        <v>4</v>
      </c>
      <c r="R7" s="20">
        <v>0.0975609756097561</v>
      </c>
    </row>
    <row r="8" s="145" customFormat="1" spans="1:18">
      <c r="A8" s="15">
        <v>7</v>
      </c>
      <c r="B8" s="131">
        <v>5124280102121</v>
      </c>
      <c r="C8" s="26" t="s">
        <v>1163</v>
      </c>
      <c r="D8" s="15">
        <v>2024</v>
      </c>
      <c r="E8" s="15" t="s">
        <v>1084</v>
      </c>
      <c r="F8" s="15" t="s">
        <v>1157</v>
      </c>
      <c r="G8" s="15">
        <v>80</v>
      </c>
      <c r="H8" s="77">
        <v>67.5</v>
      </c>
      <c r="I8" s="15">
        <v>70</v>
      </c>
      <c r="J8" s="15">
        <v>60</v>
      </c>
      <c r="K8" s="121">
        <v>69.25</v>
      </c>
      <c r="L8" s="27">
        <v>1.75</v>
      </c>
      <c r="M8" s="15">
        <v>2</v>
      </c>
      <c r="N8" s="15">
        <v>41</v>
      </c>
      <c r="O8" s="77">
        <v>39</v>
      </c>
      <c r="P8" s="108">
        <v>0.951219512195122</v>
      </c>
      <c r="Q8" s="15">
        <v>39</v>
      </c>
      <c r="R8" s="20">
        <v>0.951219512195122</v>
      </c>
    </row>
    <row r="9" s="145" customFormat="1" spans="1:18">
      <c r="A9" s="15">
        <v>8</v>
      </c>
      <c r="B9" s="131">
        <v>5224280105068</v>
      </c>
      <c r="C9" s="26" t="s">
        <v>1164</v>
      </c>
      <c r="D9" s="15">
        <v>2024</v>
      </c>
      <c r="E9" s="15" t="s">
        <v>1084</v>
      </c>
      <c r="F9" s="15" t="s">
        <v>1157</v>
      </c>
      <c r="G9" s="15">
        <v>80</v>
      </c>
      <c r="H9" s="77">
        <v>66.8</v>
      </c>
      <c r="I9" s="15">
        <v>70</v>
      </c>
      <c r="J9" s="15">
        <v>60</v>
      </c>
      <c r="K9" s="121">
        <v>68.76</v>
      </c>
      <c r="L9" s="27">
        <v>1.68</v>
      </c>
      <c r="M9" s="15">
        <v>4</v>
      </c>
      <c r="N9" s="15">
        <v>41</v>
      </c>
      <c r="O9" s="77">
        <v>40</v>
      </c>
      <c r="P9" s="108">
        <v>0.975609756097561</v>
      </c>
      <c r="Q9" s="15">
        <v>40</v>
      </c>
      <c r="R9" s="20">
        <v>0.975609756097561</v>
      </c>
    </row>
    <row r="10" s="145" customFormat="1" spans="1:18">
      <c r="A10" s="15">
        <v>9</v>
      </c>
      <c r="B10" s="131">
        <v>5224280104997</v>
      </c>
      <c r="C10" s="26" t="s">
        <v>1165</v>
      </c>
      <c r="D10" s="15">
        <v>2024</v>
      </c>
      <c r="E10" s="15" t="s">
        <v>1084</v>
      </c>
      <c r="F10" s="15" t="s">
        <v>1157</v>
      </c>
      <c r="G10" s="15">
        <v>93</v>
      </c>
      <c r="H10" s="77">
        <v>78.3</v>
      </c>
      <c r="I10" s="15">
        <v>70</v>
      </c>
      <c r="J10" s="15">
        <v>68</v>
      </c>
      <c r="K10" s="121">
        <v>79.16</v>
      </c>
      <c r="L10" s="27">
        <v>2.83</v>
      </c>
      <c r="M10" s="15">
        <v>1</v>
      </c>
      <c r="N10" s="15">
        <v>41</v>
      </c>
      <c r="O10" s="77">
        <v>15</v>
      </c>
      <c r="P10" s="108">
        <v>0.365853658536585</v>
      </c>
      <c r="Q10" s="15">
        <v>12</v>
      </c>
      <c r="R10" s="20">
        <v>0.292682926829268</v>
      </c>
    </row>
    <row r="11" s="145" customFormat="1" spans="1:18">
      <c r="A11" s="15">
        <v>10</v>
      </c>
      <c r="B11" s="131">
        <v>5224280105175</v>
      </c>
      <c r="C11" s="26" t="s">
        <v>1166</v>
      </c>
      <c r="D11" s="15">
        <v>2024</v>
      </c>
      <c r="E11" s="15" t="s">
        <v>1084</v>
      </c>
      <c r="F11" s="15" t="s">
        <v>1157</v>
      </c>
      <c r="G11" s="15">
        <v>80</v>
      </c>
      <c r="H11" s="77">
        <v>73.3</v>
      </c>
      <c r="I11" s="15">
        <v>70</v>
      </c>
      <c r="J11" s="15">
        <v>60</v>
      </c>
      <c r="K11" s="121">
        <v>73.31</v>
      </c>
      <c r="L11" s="27">
        <v>2.33</v>
      </c>
      <c r="M11" s="15">
        <v>0</v>
      </c>
      <c r="N11" s="15">
        <v>41</v>
      </c>
      <c r="O11" s="77">
        <v>32</v>
      </c>
      <c r="P11" s="108">
        <v>0.780487804878049</v>
      </c>
      <c r="Q11" s="15">
        <v>33</v>
      </c>
      <c r="R11" s="20">
        <v>0.804878048780488</v>
      </c>
    </row>
    <row r="12" s="145" customFormat="1" spans="1:18">
      <c r="A12" s="15">
        <v>11</v>
      </c>
      <c r="B12" s="131">
        <v>5224280102113</v>
      </c>
      <c r="C12" s="26" t="s">
        <v>1167</v>
      </c>
      <c r="D12" s="15">
        <v>2024</v>
      </c>
      <c r="E12" s="15" t="s">
        <v>1084</v>
      </c>
      <c r="F12" s="15" t="s">
        <v>1157</v>
      </c>
      <c r="G12" s="15">
        <v>86</v>
      </c>
      <c r="H12" s="77">
        <v>70.6</v>
      </c>
      <c r="I12" s="15">
        <v>71.5</v>
      </c>
      <c r="J12" s="15">
        <v>62</v>
      </c>
      <c r="K12" s="121">
        <v>72.57</v>
      </c>
      <c r="L12" s="27">
        <v>2.06</v>
      </c>
      <c r="M12" s="15">
        <v>4</v>
      </c>
      <c r="N12" s="15">
        <v>41</v>
      </c>
      <c r="O12" s="77">
        <v>35</v>
      </c>
      <c r="P12" s="108">
        <v>0.853658536585366</v>
      </c>
      <c r="Q12" s="15">
        <v>35</v>
      </c>
      <c r="R12" s="20">
        <v>0.853658536585366</v>
      </c>
    </row>
    <row r="13" s="145" customFormat="1" spans="1:18">
      <c r="A13" s="15">
        <v>12</v>
      </c>
      <c r="B13" s="131">
        <v>5124280104984</v>
      </c>
      <c r="C13" s="26" t="s">
        <v>1168</v>
      </c>
      <c r="D13" s="15">
        <v>2024</v>
      </c>
      <c r="E13" s="15" t="s">
        <v>1084</v>
      </c>
      <c r="F13" s="15" t="s">
        <v>1157</v>
      </c>
      <c r="G13" s="15">
        <v>80</v>
      </c>
      <c r="H13" s="77">
        <v>65.8</v>
      </c>
      <c r="I13" s="15">
        <v>70</v>
      </c>
      <c r="J13" s="15">
        <v>60</v>
      </c>
      <c r="K13" s="121">
        <v>68.06</v>
      </c>
      <c r="L13" s="27">
        <v>1.58</v>
      </c>
      <c r="M13" s="15">
        <v>2</v>
      </c>
      <c r="N13" s="15">
        <v>41</v>
      </c>
      <c r="O13" s="77">
        <v>41</v>
      </c>
      <c r="P13" s="108">
        <v>1</v>
      </c>
      <c r="Q13" s="15">
        <v>41</v>
      </c>
      <c r="R13" s="20">
        <v>1</v>
      </c>
    </row>
    <row r="14" s="145" customFormat="1" spans="1:18">
      <c r="A14" s="15">
        <v>13</v>
      </c>
      <c r="B14" s="131">
        <v>5224280102108</v>
      </c>
      <c r="C14" s="26" t="s">
        <v>1169</v>
      </c>
      <c r="D14" s="15">
        <v>2024</v>
      </c>
      <c r="E14" s="15" t="s">
        <v>1084</v>
      </c>
      <c r="F14" s="15" t="s">
        <v>1157</v>
      </c>
      <c r="G14" s="15">
        <v>84</v>
      </c>
      <c r="H14" s="77">
        <v>74.7</v>
      </c>
      <c r="I14" s="15">
        <v>70</v>
      </c>
      <c r="J14" s="15">
        <v>63.5</v>
      </c>
      <c r="K14" s="121">
        <v>75.065</v>
      </c>
      <c r="L14" s="27">
        <v>2.47</v>
      </c>
      <c r="M14" s="15">
        <v>0</v>
      </c>
      <c r="N14" s="15">
        <v>41</v>
      </c>
      <c r="O14" s="77">
        <v>29</v>
      </c>
      <c r="P14" s="108">
        <v>0.707317073170732</v>
      </c>
      <c r="Q14" s="15">
        <v>28</v>
      </c>
      <c r="R14" s="20">
        <v>0.682926829268293</v>
      </c>
    </row>
    <row r="15" s="145" customFormat="1" spans="1:18">
      <c r="A15" s="15">
        <v>14</v>
      </c>
      <c r="B15" s="131">
        <v>5224280102103</v>
      </c>
      <c r="C15" s="26" t="s">
        <v>1170</v>
      </c>
      <c r="D15" s="15">
        <v>2024</v>
      </c>
      <c r="E15" s="15" t="s">
        <v>1084</v>
      </c>
      <c r="F15" s="15" t="s">
        <v>1157</v>
      </c>
      <c r="G15" s="15">
        <v>85</v>
      </c>
      <c r="H15" s="77">
        <v>84.8</v>
      </c>
      <c r="I15" s="15">
        <v>72</v>
      </c>
      <c r="J15" s="15">
        <v>63</v>
      </c>
      <c r="K15" s="121">
        <v>82.46</v>
      </c>
      <c r="L15" s="27">
        <v>3.48</v>
      </c>
      <c r="M15" s="15">
        <v>0</v>
      </c>
      <c r="N15" s="15">
        <v>41</v>
      </c>
      <c r="O15" s="77">
        <v>5</v>
      </c>
      <c r="P15" s="108">
        <v>0.121951219512195</v>
      </c>
      <c r="Q15" s="15">
        <v>6</v>
      </c>
      <c r="R15" s="20">
        <v>0.146341463414634</v>
      </c>
    </row>
    <row r="16" s="145" customFormat="1" spans="1:18">
      <c r="A16" s="15">
        <v>15</v>
      </c>
      <c r="B16" s="131">
        <v>5224280105098</v>
      </c>
      <c r="C16" s="26" t="s">
        <v>1171</v>
      </c>
      <c r="D16" s="15">
        <v>2024</v>
      </c>
      <c r="E16" s="15" t="s">
        <v>1084</v>
      </c>
      <c r="F16" s="15" t="s">
        <v>1157</v>
      </c>
      <c r="G16" s="15">
        <v>80</v>
      </c>
      <c r="H16" s="77">
        <v>76.7</v>
      </c>
      <c r="I16" s="15">
        <v>71</v>
      </c>
      <c r="J16" s="15">
        <v>60.5</v>
      </c>
      <c r="K16" s="121">
        <v>75.815</v>
      </c>
      <c r="L16" s="27">
        <v>2.67</v>
      </c>
      <c r="M16" s="15">
        <v>0</v>
      </c>
      <c r="N16" s="15">
        <v>41</v>
      </c>
      <c r="O16" s="77">
        <v>20</v>
      </c>
      <c r="P16" s="108">
        <v>0.48780487804878</v>
      </c>
      <c r="Q16" s="15">
        <v>23</v>
      </c>
      <c r="R16" s="20">
        <v>0.560975609756098</v>
      </c>
    </row>
    <row r="17" s="145" customFormat="1" spans="1:18">
      <c r="A17" s="15">
        <v>16</v>
      </c>
      <c r="B17" s="131">
        <v>5224280104968</v>
      </c>
      <c r="C17" s="26" t="s">
        <v>1172</v>
      </c>
      <c r="D17" s="15">
        <v>2024</v>
      </c>
      <c r="E17" s="15" t="s">
        <v>1084</v>
      </c>
      <c r="F17" s="15" t="s">
        <v>1157</v>
      </c>
      <c r="G17" s="15">
        <v>89</v>
      </c>
      <c r="H17" s="77">
        <v>74.3</v>
      </c>
      <c r="I17" s="15">
        <v>73</v>
      </c>
      <c r="J17" s="15">
        <v>62</v>
      </c>
      <c r="K17" s="121">
        <v>75.76</v>
      </c>
      <c r="L17" s="27">
        <v>2.43</v>
      </c>
      <c r="M17" s="15">
        <v>2</v>
      </c>
      <c r="N17" s="15">
        <v>41</v>
      </c>
      <c r="O17" s="77">
        <v>30</v>
      </c>
      <c r="P17" s="108">
        <v>0.731707317073171</v>
      </c>
      <c r="Q17" s="15">
        <v>24</v>
      </c>
      <c r="R17" s="20">
        <v>0.585365853658537</v>
      </c>
    </row>
    <row r="18" s="145" customFormat="1" spans="1:18">
      <c r="A18" s="15">
        <v>17</v>
      </c>
      <c r="B18" s="131">
        <v>5224280105105</v>
      </c>
      <c r="C18" s="26" t="s">
        <v>1173</v>
      </c>
      <c r="D18" s="15">
        <v>2024</v>
      </c>
      <c r="E18" s="15" t="s">
        <v>1084</v>
      </c>
      <c r="F18" s="15" t="s">
        <v>1157</v>
      </c>
      <c r="G18" s="15">
        <v>90.5</v>
      </c>
      <c r="H18" s="77">
        <v>71.9</v>
      </c>
      <c r="I18" s="15">
        <v>70</v>
      </c>
      <c r="J18" s="15">
        <v>70.5</v>
      </c>
      <c r="K18" s="121">
        <v>74.43</v>
      </c>
      <c r="L18" s="27">
        <v>2.19</v>
      </c>
      <c r="M18" s="15">
        <v>2</v>
      </c>
      <c r="N18" s="15">
        <v>41</v>
      </c>
      <c r="O18" s="77">
        <v>34</v>
      </c>
      <c r="P18" s="108">
        <v>0.829268292682927</v>
      </c>
      <c r="Q18" s="15">
        <v>30</v>
      </c>
      <c r="R18" s="20">
        <v>0.731707317073171</v>
      </c>
    </row>
    <row r="19" s="145" customFormat="1" spans="1:18">
      <c r="A19" s="15">
        <v>18</v>
      </c>
      <c r="B19" s="131">
        <v>5224280105170</v>
      </c>
      <c r="C19" s="26" t="s">
        <v>1174</v>
      </c>
      <c r="D19" s="15">
        <v>2024</v>
      </c>
      <c r="E19" s="15" t="s">
        <v>1084</v>
      </c>
      <c r="F19" s="15" t="s">
        <v>1157</v>
      </c>
      <c r="G19" s="15">
        <v>82</v>
      </c>
      <c r="H19" s="77">
        <v>79.1</v>
      </c>
      <c r="I19" s="15">
        <v>71</v>
      </c>
      <c r="J19" s="15">
        <v>61</v>
      </c>
      <c r="K19" s="121">
        <v>77.82</v>
      </c>
      <c r="L19" s="27">
        <v>2.91</v>
      </c>
      <c r="M19" s="15">
        <v>0</v>
      </c>
      <c r="N19" s="15">
        <v>41</v>
      </c>
      <c r="O19" s="77">
        <v>13</v>
      </c>
      <c r="P19" s="108">
        <v>0.317073170731707</v>
      </c>
      <c r="Q19" s="15">
        <v>14</v>
      </c>
      <c r="R19" s="20">
        <v>0.341463414634146</v>
      </c>
    </row>
    <row r="20" s="145" customFormat="1" spans="1:18">
      <c r="A20" s="15">
        <v>19</v>
      </c>
      <c r="B20" s="131">
        <v>5224280102102</v>
      </c>
      <c r="C20" s="26" t="s">
        <v>1175</v>
      </c>
      <c r="D20" s="15">
        <v>2024</v>
      </c>
      <c r="E20" s="15" t="s">
        <v>1084</v>
      </c>
      <c r="F20" s="15" t="s">
        <v>1157</v>
      </c>
      <c r="G20" s="15">
        <v>89</v>
      </c>
      <c r="H20" s="77">
        <v>82.1</v>
      </c>
      <c r="I20" s="15">
        <v>70</v>
      </c>
      <c r="J20" s="15">
        <v>62.5</v>
      </c>
      <c r="K20" s="121">
        <v>80.945</v>
      </c>
      <c r="L20" s="27">
        <v>3.21</v>
      </c>
      <c r="M20" s="15">
        <v>0</v>
      </c>
      <c r="N20" s="15">
        <v>41</v>
      </c>
      <c r="O20" s="77">
        <v>7</v>
      </c>
      <c r="P20" s="108">
        <v>0.170731707317073</v>
      </c>
      <c r="Q20" s="15">
        <v>9</v>
      </c>
      <c r="R20" s="20">
        <v>0.219512195121951</v>
      </c>
    </row>
    <row r="21" s="145" customFormat="1" spans="1:18">
      <c r="A21" s="15">
        <v>20</v>
      </c>
      <c r="B21" s="131">
        <v>5224280105007</v>
      </c>
      <c r="C21" s="26" t="s">
        <v>1176</v>
      </c>
      <c r="D21" s="15">
        <v>2024</v>
      </c>
      <c r="E21" s="15" t="s">
        <v>1084</v>
      </c>
      <c r="F21" s="15" t="s">
        <v>1157</v>
      </c>
      <c r="G21" s="15">
        <v>89</v>
      </c>
      <c r="H21" s="77">
        <v>76.4</v>
      </c>
      <c r="I21" s="15">
        <v>70</v>
      </c>
      <c r="J21" s="15">
        <v>66</v>
      </c>
      <c r="K21" s="121">
        <v>77.13</v>
      </c>
      <c r="L21" s="27">
        <v>2.64</v>
      </c>
      <c r="M21" s="15">
        <v>0</v>
      </c>
      <c r="N21" s="15">
        <v>41</v>
      </c>
      <c r="O21" s="77">
        <v>21</v>
      </c>
      <c r="P21" s="108">
        <v>0.51219512195122</v>
      </c>
      <c r="Q21" s="15">
        <v>17</v>
      </c>
      <c r="R21" s="20">
        <v>0.414634146341463</v>
      </c>
    </row>
    <row r="22" s="145" customFormat="1" spans="1:18">
      <c r="A22" s="15">
        <v>21</v>
      </c>
      <c r="B22" s="131">
        <v>5124280102106</v>
      </c>
      <c r="C22" s="26" t="s">
        <v>1177</v>
      </c>
      <c r="D22" s="15">
        <v>2024</v>
      </c>
      <c r="E22" s="15" t="s">
        <v>1084</v>
      </c>
      <c r="F22" s="15" t="s">
        <v>1157</v>
      </c>
      <c r="G22" s="15">
        <v>80</v>
      </c>
      <c r="H22" s="77">
        <v>73.1</v>
      </c>
      <c r="I22" s="15">
        <v>70</v>
      </c>
      <c r="J22" s="15">
        <v>60</v>
      </c>
      <c r="K22" s="121">
        <v>73.17</v>
      </c>
      <c r="L22" s="27">
        <v>2.31</v>
      </c>
      <c r="M22" s="15">
        <v>0</v>
      </c>
      <c r="N22" s="15">
        <v>41</v>
      </c>
      <c r="O22" s="77">
        <v>33</v>
      </c>
      <c r="P22" s="108">
        <v>0.804878048780488</v>
      </c>
      <c r="Q22" s="15">
        <v>34</v>
      </c>
      <c r="R22" s="20">
        <v>0.829268292682927</v>
      </c>
    </row>
    <row r="23" s="145" customFormat="1" spans="1:18">
      <c r="A23" s="15">
        <v>22</v>
      </c>
      <c r="B23" s="131">
        <v>5224280102122</v>
      </c>
      <c r="C23" s="26" t="s">
        <v>1178</v>
      </c>
      <c r="D23" s="15">
        <v>2024</v>
      </c>
      <c r="E23" s="15" t="s">
        <v>1084</v>
      </c>
      <c r="F23" s="15" t="s">
        <v>1157</v>
      </c>
      <c r="G23" s="15">
        <v>85.5</v>
      </c>
      <c r="H23" s="77">
        <v>86.4</v>
      </c>
      <c r="I23" s="15">
        <v>70</v>
      </c>
      <c r="J23" s="15">
        <v>62</v>
      </c>
      <c r="K23" s="121">
        <v>83.405</v>
      </c>
      <c r="L23" s="27">
        <v>3.64</v>
      </c>
      <c r="M23" s="15">
        <v>0</v>
      </c>
      <c r="N23" s="15">
        <v>41</v>
      </c>
      <c r="O23" s="77">
        <v>2</v>
      </c>
      <c r="P23" s="108">
        <v>0.0487804878048781</v>
      </c>
      <c r="Q23" s="15">
        <v>3</v>
      </c>
      <c r="R23" s="20">
        <v>0.0731707317073171</v>
      </c>
    </row>
    <row r="24" s="145" customFormat="1" spans="1:18">
      <c r="A24" s="15">
        <v>23</v>
      </c>
      <c r="B24" s="131">
        <v>5124280105016</v>
      </c>
      <c r="C24" s="26" t="s">
        <v>1179</v>
      </c>
      <c r="D24" s="15">
        <v>2024</v>
      </c>
      <c r="E24" s="15" t="s">
        <v>1084</v>
      </c>
      <c r="F24" s="15" t="s">
        <v>1157</v>
      </c>
      <c r="G24" s="15">
        <v>80</v>
      </c>
      <c r="H24" s="77">
        <v>76.4</v>
      </c>
      <c r="I24" s="15">
        <v>70</v>
      </c>
      <c r="J24" s="15">
        <v>61</v>
      </c>
      <c r="K24" s="121">
        <v>75.53</v>
      </c>
      <c r="L24" s="27">
        <v>2.64</v>
      </c>
      <c r="M24" s="15">
        <v>1</v>
      </c>
      <c r="N24" s="15">
        <v>41</v>
      </c>
      <c r="O24" s="77">
        <v>21</v>
      </c>
      <c r="P24" s="108">
        <v>0.51219512195122</v>
      </c>
      <c r="Q24" s="15">
        <v>25</v>
      </c>
      <c r="R24" s="20">
        <v>0.609756097560976</v>
      </c>
    </row>
    <row r="25" s="145" customFormat="1" spans="1:18">
      <c r="A25" s="15">
        <v>24</v>
      </c>
      <c r="B25" s="131">
        <v>5224280102118</v>
      </c>
      <c r="C25" s="26" t="s">
        <v>1180</v>
      </c>
      <c r="D25" s="15">
        <v>2024</v>
      </c>
      <c r="E25" s="15" t="s">
        <v>1084</v>
      </c>
      <c r="F25" s="15" t="s">
        <v>1157</v>
      </c>
      <c r="G25" s="15">
        <v>94</v>
      </c>
      <c r="H25" s="77">
        <v>83.5</v>
      </c>
      <c r="I25" s="15">
        <v>71</v>
      </c>
      <c r="J25" s="15">
        <v>63.5</v>
      </c>
      <c r="K25" s="121">
        <v>82.825</v>
      </c>
      <c r="L25" s="27">
        <v>3.35</v>
      </c>
      <c r="M25" s="15">
        <v>0</v>
      </c>
      <c r="N25" s="15">
        <v>41</v>
      </c>
      <c r="O25" s="77">
        <v>6</v>
      </c>
      <c r="P25" s="108">
        <v>0.146341463414634</v>
      </c>
      <c r="Q25" s="15">
        <v>5</v>
      </c>
      <c r="R25" s="20">
        <v>0.121951219512195</v>
      </c>
    </row>
    <row r="26" s="145" customFormat="1" spans="1:18">
      <c r="A26" s="15">
        <v>25</v>
      </c>
      <c r="B26" s="131">
        <v>5224280105174</v>
      </c>
      <c r="C26" s="26" t="s">
        <v>1181</v>
      </c>
      <c r="D26" s="15">
        <v>2024</v>
      </c>
      <c r="E26" s="15" t="s">
        <v>1084</v>
      </c>
      <c r="F26" s="15" t="s">
        <v>1157</v>
      </c>
      <c r="G26" s="15">
        <v>82</v>
      </c>
      <c r="H26" s="77">
        <v>81.4</v>
      </c>
      <c r="I26" s="15">
        <v>72</v>
      </c>
      <c r="J26" s="15">
        <v>60.5</v>
      </c>
      <c r="K26" s="121">
        <v>79.505</v>
      </c>
      <c r="L26" s="27">
        <v>3.14</v>
      </c>
      <c r="M26" s="15">
        <v>1</v>
      </c>
      <c r="N26" s="15">
        <v>41</v>
      </c>
      <c r="O26" s="77">
        <v>10</v>
      </c>
      <c r="P26" s="108">
        <v>0.24390243902439</v>
      </c>
      <c r="Q26" s="15">
        <v>11</v>
      </c>
      <c r="R26" s="20">
        <v>0.268292682926829</v>
      </c>
    </row>
    <row r="27" s="145" customFormat="1" spans="1:18">
      <c r="A27" s="15">
        <v>26</v>
      </c>
      <c r="B27" s="131">
        <v>5224280102109</v>
      </c>
      <c r="C27" s="26" t="s">
        <v>1182</v>
      </c>
      <c r="D27" s="15">
        <v>2024</v>
      </c>
      <c r="E27" s="15" t="s">
        <v>1084</v>
      </c>
      <c r="F27" s="15" t="s">
        <v>1157</v>
      </c>
      <c r="G27" s="15">
        <v>88</v>
      </c>
      <c r="H27" s="77">
        <v>76.2</v>
      </c>
      <c r="I27" s="15">
        <v>73</v>
      </c>
      <c r="J27" s="15">
        <v>62</v>
      </c>
      <c r="K27" s="121">
        <v>76.94</v>
      </c>
      <c r="L27" s="27">
        <v>2.62</v>
      </c>
      <c r="M27" s="15">
        <v>1</v>
      </c>
      <c r="N27" s="15">
        <v>41</v>
      </c>
      <c r="O27" s="77">
        <v>24</v>
      </c>
      <c r="P27" s="108">
        <v>0.585365853658537</v>
      </c>
      <c r="Q27" s="15">
        <v>18</v>
      </c>
      <c r="R27" s="20">
        <v>0.439024390243902</v>
      </c>
    </row>
    <row r="28" s="145" customFormat="1" spans="1:18">
      <c r="A28" s="15">
        <v>27</v>
      </c>
      <c r="B28" s="131">
        <v>5124280105106</v>
      </c>
      <c r="C28" s="26" t="s">
        <v>1183</v>
      </c>
      <c r="D28" s="15">
        <v>2024</v>
      </c>
      <c r="E28" s="15" t="s">
        <v>1084</v>
      </c>
      <c r="F28" s="15" t="s">
        <v>1157</v>
      </c>
      <c r="G28" s="15">
        <v>82</v>
      </c>
      <c r="H28" s="77">
        <v>68.3</v>
      </c>
      <c r="I28" s="15">
        <v>70</v>
      </c>
      <c r="J28" s="15">
        <v>69.7</v>
      </c>
      <c r="K28" s="121">
        <v>70.595</v>
      </c>
      <c r="L28" s="27">
        <v>1.83</v>
      </c>
      <c r="M28" s="15">
        <v>2</v>
      </c>
      <c r="N28" s="15">
        <v>41</v>
      </c>
      <c r="O28" s="77">
        <v>38</v>
      </c>
      <c r="P28" s="108">
        <v>0.926829268292683</v>
      </c>
      <c r="Q28" s="15">
        <v>36</v>
      </c>
      <c r="R28" s="20">
        <v>0.878048780487805</v>
      </c>
    </row>
    <row r="29" s="145" customFormat="1" spans="1:18">
      <c r="A29" s="15">
        <v>28</v>
      </c>
      <c r="B29" s="131">
        <v>5124280102120</v>
      </c>
      <c r="C29" s="26" t="s">
        <v>1184</v>
      </c>
      <c r="D29" s="15">
        <v>2024</v>
      </c>
      <c r="E29" s="15" t="s">
        <v>1084</v>
      </c>
      <c r="F29" s="15" t="s">
        <v>1157</v>
      </c>
      <c r="G29" s="15">
        <v>100</v>
      </c>
      <c r="H29" s="77">
        <v>88.5</v>
      </c>
      <c r="I29" s="15">
        <v>92</v>
      </c>
      <c r="J29" s="15">
        <v>68</v>
      </c>
      <c r="K29" s="121">
        <v>89.55</v>
      </c>
      <c r="L29" s="27">
        <v>3.85</v>
      </c>
      <c r="M29" s="15">
        <v>0</v>
      </c>
      <c r="N29" s="15">
        <v>41</v>
      </c>
      <c r="O29" s="77">
        <v>1</v>
      </c>
      <c r="P29" s="108">
        <v>0.024390243902439</v>
      </c>
      <c r="Q29" s="15">
        <v>1</v>
      </c>
      <c r="R29" s="20">
        <v>0.024390243902439</v>
      </c>
    </row>
    <row r="30" s="145" customFormat="1" spans="1:18">
      <c r="A30" s="15">
        <v>29</v>
      </c>
      <c r="B30" s="131">
        <v>5224280102119</v>
      </c>
      <c r="C30" s="26" t="s">
        <v>1185</v>
      </c>
      <c r="D30" s="15">
        <v>2024</v>
      </c>
      <c r="E30" s="15" t="s">
        <v>1084</v>
      </c>
      <c r="F30" s="15" t="s">
        <v>1157</v>
      </c>
      <c r="G30" s="15">
        <v>82</v>
      </c>
      <c r="H30" s="77">
        <v>75.4</v>
      </c>
      <c r="I30" s="15">
        <v>70</v>
      </c>
      <c r="J30" s="15">
        <v>60</v>
      </c>
      <c r="K30" s="121">
        <v>75.08</v>
      </c>
      <c r="L30" s="27">
        <v>2.54</v>
      </c>
      <c r="M30" s="15">
        <v>1</v>
      </c>
      <c r="N30" s="15">
        <v>41</v>
      </c>
      <c r="O30" s="77">
        <v>26</v>
      </c>
      <c r="P30" s="108">
        <v>0.634146341463415</v>
      </c>
      <c r="Q30" s="15">
        <v>27</v>
      </c>
      <c r="R30" s="20">
        <v>0.658536585365854</v>
      </c>
    </row>
    <row r="31" s="145" customFormat="1" spans="1:18">
      <c r="A31" s="15">
        <v>30</v>
      </c>
      <c r="B31" s="131">
        <v>5124280104985</v>
      </c>
      <c r="C31" s="26" t="s">
        <v>1186</v>
      </c>
      <c r="D31" s="15">
        <v>2024</v>
      </c>
      <c r="E31" s="15" t="s">
        <v>1084</v>
      </c>
      <c r="F31" s="15" t="s">
        <v>1157</v>
      </c>
      <c r="G31" s="15">
        <v>80</v>
      </c>
      <c r="H31" s="77">
        <v>77.6</v>
      </c>
      <c r="I31" s="15">
        <v>70</v>
      </c>
      <c r="J31" s="15">
        <v>60</v>
      </c>
      <c r="K31" s="121">
        <v>76.32</v>
      </c>
      <c r="L31" s="27">
        <v>2.76</v>
      </c>
      <c r="M31" s="15">
        <v>1</v>
      </c>
      <c r="N31" s="15">
        <v>41</v>
      </c>
      <c r="O31" s="77">
        <v>16</v>
      </c>
      <c r="P31" s="108">
        <v>0.390243902439024</v>
      </c>
      <c r="Q31" s="15">
        <v>20</v>
      </c>
      <c r="R31" s="20">
        <v>0.48780487804878</v>
      </c>
    </row>
    <row r="32" s="145" customFormat="1" spans="1:18">
      <c r="A32" s="15">
        <v>31</v>
      </c>
      <c r="B32" s="131">
        <v>5224280102112</v>
      </c>
      <c r="C32" s="26" t="s">
        <v>1187</v>
      </c>
      <c r="D32" s="15">
        <v>2024</v>
      </c>
      <c r="E32" s="15" t="s">
        <v>1084</v>
      </c>
      <c r="F32" s="15" t="s">
        <v>1157</v>
      </c>
      <c r="G32" s="15">
        <v>81</v>
      </c>
      <c r="H32" s="77">
        <v>85.1</v>
      </c>
      <c r="I32" s="15">
        <v>72</v>
      </c>
      <c r="J32" s="15">
        <v>61</v>
      </c>
      <c r="K32" s="121">
        <v>81.97</v>
      </c>
      <c r="L32" s="27">
        <v>3.51</v>
      </c>
      <c r="M32" s="15">
        <v>0</v>
      </c>
      <c r="N32" s="15">
        <v>41</v>
      </c>
      <c r="O32" s="77">
        <v>4</v>
      </c>
      <c r="P32" s="108">
        <v>0.0975609756097561</v>
      </c>
      <c r="Q32" s="15">
        <v>8</v>
      </c>
      <c r="R32" s="20">
        <v>0.195121951219512</v>
      </c>
    </row>
    <row r="33" s="145" customFormat="1" spans="1:18">
      <c r="A33" s="15">
        <v>32</v>
      </c>
      <c r="B33" s="131">
        <v>5224280102111</v>
      </c>
      <c r="C33" s="26" t="s">
        <v>1188</v>
      </c>
      <c r="D33" s="15">
        <v>2024</v>
      </c>
      <c r="E33" s="15" t="s">
        <v>1084</v>
      </c>
      <c r="F33" s="15" t="s">
        <v>1157</v>
      </c>
      <c r="G33" s="15">
        <v>91.5</v>
      </c>
      <c r="H33" s="77">
        <v>85.6</v>
      </c>
      <c r="I33" s="15">
        <v>71</v>
      </c>
      <c r="J33" s="15">
        <v>65.5</v>
      </c>
      <c r="K33" s="121">
        <v>84.02</v>
      </c>
      <c r="L33" s="27">
        <v>3.56</v>
      </c>
      <c r="M33" s="15">
        <v>0</v>
      </c>
      <c r="N33" s="15">
        <v>41</v>
      </c>
      <c r="O33" s="77">
        <v>3</v>
      </c>
      <c r="P33" s="108">
        <v>0.0731707317073171</v>
      </c>
      <c r="Q33" s="15">
        <v>2</v>
      </c>
      <c r="R33" s="20">
        <v>0.0487804878048781</v>
      </c>
    </row>
    <row r="34" s="145" customFormat="1" spans="1:18">
      <c r="A34" s="15">
        <v>33</v>
      </c>
      <c r="B34" s="147">
        <v>5224280105107</v>
      </c>
      <c r="C34" s="25" t="s">
        <v>1189</v>
      </c>
      <c r="D34" s="15">
        <v>2024</v>
      </c>
      <c r="E34" s="15" t="s">
        <v>1084</v>
      </c>
      <c r="F34" s="15" t="s">
        <v>1157</v>
      </c>
      <c r="G34" s="15">
        <v>89</v>
      </c>
      <c r="H34" s="77">
        <v>76.8</v>
      </c>
      <c r="I34" s="15">
        <v>71.5</v>
      </c>
      <c r="J34" s="15">
        <v>60</v>
      </c>
      <c r="K34" s="121">
        <v>77.26</v>
      </c>
      <c r="L34" s="27">
        <v>2.68</v>
      </c>
      <c r="M34" s="15">
        <v>2</v>
      </c>
      <c r="N34" s="15">
        <v>41</v>
      </c>
      <c r="O34" s="77">
        <v>19</v>
      </c>
      <c r="P34" s="108">
        <v>0.463414634146341</v>
      </c>
      <c r="Q34" s="15">
        <v>16</v>
      </c>
      <c r="R34" s="20">
        <v>0.390243902439024</v>
      </c>
    </row>
    <row r="35" s="145" customFormat="1" spans="1:18">
      <c r="A35" s="15">
        <v>34</v>
      </c>
      <c r="B35" s="147">
        <v>5124280102114</v>
      </c>
      <c r="C35" s="25" t="s">
        <v>1190</v>
      </c>
      <c r="D35" s="15">
        <v>2024</v>
      </c>
      <c r="E35" s="15" t="s">
        <v>1084</v>
      </c>
      <c r="F35" s="15" t="s">
        <v>1157</v>
      </c>
      <c r="G35" s="15">
        <v>80</v>
      </c>
      <c r="H35" s="77">
        <v>74.9</v>
      </c>
      <c r="I35" s="15">
        <v>70</v>
      </c>
      <c r="J35" s="15">
        <v>60</v>
      </c>
      <c r="K35" s="121">
        <v>74.43</v>
      </c>
      <c r="L35" s="27">
        <v>2.49</v>
      </c>
      <c r="M35" s="15">
        <v>0</v>
      </c>
      <c r="N35" s="15">
        <v>41</v>
      </c>
      <c r="O35" s="77">
        <v>28</v>
      </c>
      <c r="P35" s="108">
        <v>0.682926829268293</v>
      </c>
      <c r="Q35" s="15">
        <v>30</v>
      </c>
      <c r="R35" s="20">
        <v>0.731707317073171</v>
      </c>
    </row>
    <row r="36" s="145" customFormat="1" spans="1:18">
      <c r="A36" s="15">
        <v>35</v>
      </c>
      <c r="B36" s="147">
        <v>5124280105102</v>
      </c>
      <c r="C36" s="25" t="s">
        <v>1191</v>
      </c>
      <c r="D36" s="15">
        <v>2024</v>
      </c>
      <c r="E36" s="15" t="s">
        <v>1084</v>
      </c>
      <c r="F36" s="15" t="s">
        <v>1157</v>
      </c>
      <c r="G36" s="15">
        <v>80</v>
      </c>
      <c r="H36" s="77">
        <v>75.4</v>
      </c>
      <c r="I36" s="15">
        <v>70</v>
      </c>
      <c r="J36" s="15">
        <v>60</v>
      </c>
      <c r="K36" s="121">
        <v>74.78</v>
      </c>
      <c r="L36" s="27">
        <v>2.54</v>
      </c>
      <c r="M36" s="15">
        <v>1</v>
      </c>
      <c r="N36" s="15">
        <v>41</v>
      </c>
      <c r="O36" s="77">
        <v>26</v>
      </c>
      <c r="P36" s="108">
        <v>0.634146341463415</v>
      </c>
      <c r="Q36" s="15">
        <v>29</v>
      </c>
      <c r="R36" s="20">
        <v>0.707317073170732</v>
      </c>
    </row>
    <row r="37" s="145" customFormat="1" spans="1:18">
      <c r="A37" s="15">
        <v>36</v>
      </c>
      <c r="B37" s="147">
        <v>5224280105097</v>
      </c>
      <c r="C37" s="25" t="s">
        <v>1192</v>
      </c>
      <c r="D37" s="15">
        <v>2024</v>
      </c>
      <c r="E37" s="15" t="s">
        <v>1084</v>
      </c>
      <c r="F37" s="15" t="s">
        <v>1157</v>
      </c>
      <c r="G37" s="15">
        <v>83.5</v>
      </c>
      <c r="H37" s="77">
        <v>77.4</v>
      </c>
      <c r="I37" s="15">
        <v>71</v>
      </c>
      <c r="J37" s="15">
        <v>60</v>
      </c>
      <c r="K37" s="121">
        <v>76.805</v>
      </c>
      <c r="L37" s="27">
        <v>2.74</v>
      </c>
      <c r="M37" s="15">
        <v>1</v>
      </c>
      <c r="N37" s="15">
        <v>41</v>
      </c>
      <c r="O37" s="77">
        <v>17</v>
      </c>
      <c r="P37" s="108">
        <v>0.414634146341463</v>
      </c>
      <c r="Q37" s="15">
        <v>19</v>
      </c>
      <c r="R37" s="20">
        <v>0.463414634146341</v>
      </c>
    </row>
    <row r="38" s="145" customFormat="1" spans="1:18">
      <c r="A38" s="15">
        <v>37</v>
      </c>
      <c r="B38" s="147">
        <v>5124280104967</v>
      </c>
      <c r="C38" s="25" t="s">
        <v>1193</v>
      </c>
      <c r="D38" s="15">
        <v>2024</v>
      </c>
      <c r="E38" s="15" t="s">
        <v>1084</v>
      </c>
      <c r="F38" s="15" t="s">
        <v>1157</v>
      </c>
      <c r="G38" s="15">
        <v>80</v>
      </c>
      <c r="H38" s="77">
        <v>73.7</v>
      </c>
      <c r="I38" s="15">
        <v>70</v>
      </c>
      <c r="J38" s="15">
        <v>61.5</v>
      </c>
      <c r="K38" s="121">
        <v>73.665</v>
      </c>
      <c r="L38" s="27">
        <v>2.37</v>
      </c>
      <c r="M38" s="15">
        <v>2</v>
      </c>
      <c r="N38" s="15">
        <v>41</v>
      </c>
      <c r="O38" s="77">
        <v>31</v>
      </c>
      <c r="P38" s="108">
        <v>0.75609756097561</v>
      </c>
      <c r="Q38" s="15">
        <v>32</v>
      </c>
      <c r="R38" s="20">
        <v>0.780487804878049</v>
      </c>
    </row>
    <row r="39" s="145" customFormat="1" spans="1:18">
      <c r="A39" s="15">
        <v>38</v>
      </c>
      <c r="B39" s="147">
        <v>5224280104992</v>
      </c>
      <c r="C39" s="25" t="s">
        <v>1194</v>
      </c>
      <c r="D39" s="15">
        <v>2024</v>
      </c>
      <c r="E39" s="15" t="s">
        <v>1084</v>
      </c>
      <c r="F39" s="15" t="s">
        <v>1157</v>
      </c>
      <c r="G39" s="15">
        <v>85</v>
      </c>
      <c r="H39" s="77">
        <v>81.9</v>
      </c>
      <c r="I39" s="15">
        <v>71</v>
      </c>
      <c r="J39" s="15">
        <v>60</v>
      </c>
      <c r="K39" s="121">
        <v>80.18</v>
      </c>
      <c r="L39" s="27">
        <v>3.19</v>
      </c>
      <c r="M39" s="15">
        <v>0</v>
      </c>
      <c r="N39" s="15">
        <v>41</v>
      </c>
      <c r="O39" s="77">
        <v>8</v>
      </c>
      <c r="P39" s="108">
        <v>0.195121951219512</v>
      </c>
      <c r="Q39" s="15">
        <v>10</v>
      </c>
      <c r="R39" s="20">
        <v>0.24390243902439</v>
      </c>
    </row>
    <row r="40" s="145" customFormat="1" spans="1:18">
      <c r="A40" s="15">
        <v>39</v>
      </c>
      <c r="B40" s="147">
        <v>5224280104989</v>
      </c>
      <c r="C40" s="25" t="s">
        <v>1195</v>
      </c>
      <c r="D40" s="15">
        <v>2024</v>
      </c>
      <c r="E40" s="15" t="s">
        <v>1084</v>
      </c>
      <c r="F40" s="15" t="s">
        <v>1157</v>
      </c>
      <c r="G40" s="15">
        <v>96</v>
      </c>
      <c r="H40" s="77">
        <v>81.1</v>
      </c>
      <c r="I40" s="15">
        <v>71</v>
      </c>
      <c r="J40" s="15">
        <v>75.5</v>
      </c>
      <c r="K40" s="121">
        <v>82.045</v>
      </c>
      <c r="L40" s="27">
        <v>3.11</v>
      </c>
      <c r="M40" s="15">
        <v>0</v>
      </c>
      <c r="N40" s="15">
        <v>41</v>
      </c>
      <c r="O40" s="77">
        <v>11</v>
      </c>
      <c r="P40" s="108">
        <v>0.268292682926829</v>
      </c>
      <c r="Q40" s="15">
        <v>7</v>
      </c>
      <c r="R40" s="20">
        <v>0.170731707317073</v>
      </c>
    </row>
    <row r="41" s="145" customFormat="1" spans="1:18">
      <c r="A41" s="15">
        <v>40</v>
      </c>
      <c r="B41" s="147">
        <v>5124280104995</v>
      </c>
      <c r="C41" s="25" t="s">
        <v>1196</v>
      </c>
      <c r="D41" s="15">
        <v>2024</v>
      </c>
      <c r="E41" s="15" t="s">
        <v>1084</v>
      </c>
      <c r="F41" s="15" t="s">
        <v>1157</v>
      </c>
      <c r="G41" s="15">
        <v>85</v>
      </c>
      <c r="H41" s="77">
        <v>76</v>
      </c>
      <c r="I41" s="15">
        <v>70</v>
      </c>
      <c r="J41" s="15">
        <v>61</v>
      </c>
      <c r="K41" s="121">
        <v>76</v>
      </c>
      <c r="L41" s="27">
        <v>2.6</v>
      </c>
      <c r="M41" s="15">
        <v>2</v>
      </c>
      <c r="N41" s="15">
        <v>41</v>
      </c>
      <c r="O41" s="77">
        <v>25</v>
      </c>
      <c r="P41" s="108">
        <v>0.609756097560976</v>
      </c>
      <c r="Q41" s="15">
        <v>22</v>
      </c>
      <c r="R41" s="20">
        <v>0.536585365853659</v>
      </c>
    </row>
    <row r="42" s="145" customFormat="1" spans="1:18">
      <c r="A42" s="15">
        <v>41</v>
      </c>
      <c r="B42" s="147">
        <v>5224280105096</v>
      </c>
      <c r="C42" s="25" t="s">
        <v>1197</v>
      </c>
      <c r="D42" s="15">
        <v>2024</v>
      </c>
      <c r="E42" s="15" t="s">
        <v>1084</v>
      </c>
      <c r="F42" s="15" t="s">
        <v>1157</v>
      </c>
      <c r="G42" s="15">
        <v>81</v>
      </c>
      <c r="H42" s="77">
        <v>77</v>
      </c>
      <c r="I42" s="15">
        <v>70</v>
      </c>
      <c r="J42" s="15">
        <v>60</v>
      </c>
      <c r="K42" s="121">
        <v>76.05</v>
      </c>
      <c r="L42" s="27">
        <v>2.7</v>
      </c>
      <c r="M42" s="15">
        <v>0</v>
      </c>
      <c r="N42" s="15">
        <v>41</v>
      </c>
      <c r="O42" s="77">
        <v>18</v>
      </c>
      <c r="P42" s="108">
        <v>0.439024390243902</v>
      </c>
      <c r="Q42" s="15">
        <v>21</v>
      </c>
      <c r="R42" s="20">
        <v>0.51219512195122</v>
      </c>
    </row>
  </sheetData>
  <autoFilter xmlns:etc="http://www.wps.cn/officeDocument/2017/etCustomData" ref="A1:R42" etc:filterBottomFollowUsedRange="0">
    <extLst/>
  </autoFilter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workbookViewId="0">
      <selection activeCell="E32" sqref="E32"/>
    </sheetView>
  </sheetViews>
  <sheetFormatPr defaultColWidth="8.8" defaultRowHeight="13.5"/>
  <cols>
    <col min="1" max="1" width="5.125" style="140" customWidth="1"/>
    <col min="2" max="2" width="15.125" style="140" customWidth="1"/>
    <col min="3" max="3" width="7.99166666666667" style="140" customWidth="1"/>
    <col min="4" max="4" width="8.1" style="140"/>
    <col min="5" max="5" width="10.35" style="140" customWidth="1"/>
    <col min="6" max="16384" width="8.8" style="140"/>
  </cols>
  <sheetData>
    <row r="1" s="23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8" t="s">
        <v>7</v>
      </c>
      <c r="I1" s="13" t="s">
        <v>8</v>
      </c>
      <c r="J1" s="13" t="s">
        <v>9</v>
      </c>
      <c r="K1" s="18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40" customFormat="1" spans="1:18">
      <c r="A2" s="141">
        <v>1</v>
      </c>
      <c r="B2" s="142">
        <v>5123280204600</v>
      </c>
      <c r="C2" s="141" t="s">
        <v>1198</v>
      </c>
      <c r="D2" s="141">
        <v>2023</v>
      </c>
      <c r="E2" s="141" t="s">
        <v>1019</v>
      </c>
      <c r="F2" s="141" t="s">
        <v>1199</v>
      </c>
      <c r="G2" s="141">
        <v>87</v>
      </c>
      <c r="H2" s="141">
        <v>87.8</v>
      </c>
      <c r="I2" s="141">
        <v>72</v>
      </c>
      <c r="J2" s="141">
        <v>63.5</v>
      </c>
      <c r="K2" s="141">
        <v>84.885</v>
      </c>
      <c r="L2" s="141">
        <v>3.78</v>
      </c>
      <c r="M2" s="141">
        <v>0</v>
      </c>
      <c r="N2" s="141">
        <v>26</v>
      </c>
      <c r="O2" s="141">
        <v>2</v>
      </c>
      <c r="P2" s="143">
        <v>0.0769230769230769</v>
      </c>
      <c r="Q2" s="141">
        <v>3</v>
      </c>
      <c r="R2" s="144">
        <v>0.115384615384615</v>
      </c>
    </row>
    <row r="3" s="140" customFormat="1" spans="1:18">
      <c r="A3" s="141">
        <v>2</v>
      </c>
      <c r="B3" s="142">
        <v>5223280204596</v>
      </c>
      <c r="C3" s="141" t="s">
        <v>1200</v>
      </c>
      <c r="D3" s="141">
        <v>2023</v>
      </c>
      <c r="E3" s="141" t="s">
        <v>1019</v>
      </c>
      <c r="F3" s="141" t="s">
        <v>1199</v>
      </c>
      <c r="G3" s="141">
        <v>100</v>
      </c>
      <c r="H3" s="141">
        <v>89.7</v>
      </c>
      <c r="I3" s="141">
        <v>99.5</v>
      </c>
      <c r="J3" s="141">
        <v>70</v>
      </c>
      <c r="K3" s="141">
        <v>91.24</v>
      </c>
      <c r="L3" s="141">
        <v>3.97</v>
      </c>
      <c r="M3" s="141">
        <v>0</v>
      </c>
      <c r="N3" s="141">
        <v>26</v>
      </c>
      <c r="O3" s="141">
        <v>1</v>
      </c>
      <c r="P3" s="143">
        <v>0.0384615384615385</v>
      </c>
      <c r="Q3" s="141">
        <v>1</v>
      </c>
      <c r="R3" s="144">
        <v>0.0384615384615385</v>
      </c>
    </row>
    <row r="4" s="140" customFormat="1" spans="1:18">
      <c r="A4" s="141">
        <v>3</v>
      </c>
      <c r="B4" s="142">
        <v>5223280204608</v>
      </c>
      <c r="C4" s="141" t="s">
        <v>1201</v>
      </c>
      <c r="D4" s="141">
        <v>2023</v>
      </c>
      <c r="E4" s="141" t="s">
        <v>1019</v>
      </c>
      <c r="F4" s="141" t="s">
        <v>1199</v>
      </c>
      <c r="G4" s="141">
        <v>80</v>
      </c>
      <c r="H4" s="141">
        <v>78.8</v>
      </c>
      <c r="I4" s="141">
        <v>70.5</v>
      </c>
      <c r="J4" s="141">
        <v>60</v>
      </c>
      <c r="K4" s="141">
        <v>77.21</v>
      </c>
      <c r="L4" s="141">
        <v>2.88</v>
      </c>
      <c r="M4" s="141">
        <v>0</v>
      </c>
      <c r="N4" s="141">
        <v>26</v>
      </c>
      <c r="O4" s="141">
        <v>9</v>
      </c>
      <c r="P4" s="143">
        <v>0.346153846153846</v>
      </c>
      <c r="Q4" s="141">
        <v>13</v>
      </c>
      <c r="R4" s="144">
        <v>0.5</v>
      </c>
    </row>
    <row r="5" s="140" customFormat="1" spans="1:18">
      <c r="A5" s="141">
        <v>4</v>
      </c>
      <c r="B5" s="142">
        <v>5223280204972</v>
      </c>
      <c r="C5" s="141" t="s">
        <v>1202</v>
      </c>
      <c r="D5" s="141">
        <v>2023</v>
      </c>
      <c r="E5" s="141" t="s">
        <v>1019</v>
      </c>
      <c r="F5" s="141" t="s">
        <v>1199</v>
      </c>
      <c r="G5" s="141">
        <v>80</v>
      </c>
      <c r="H5" s="141">
        <v>75.3</v>
      </c>
      <c r="I5" s="141">
        <v>70</v>
      </c>
      <c r="J5" s="141">
        <v>60</v>
      </c>
      <c r="K5" s="141">
        <v>74.71</v>
      </c>
      <c r="L5" s="141">
        <v>2.53</v>
      </c>
      <c r="M5" s="141">
        <v>2</v>
      </c>
      <c r="N5" s="141">
        <v>26</v>
      </c>
      <c r="O5" s="141">
        <v>18</v>
      </c>
      <c r="P5" s="143">
        <v>0.692307692307692</v>
      </c>
      <c r="Q5" s="141">
        <v>18</v>
      </c>
      <c r="R5" s="144">
        <v>0.692307692307692</v>
      </c>
    </row>
    <row r="6" s="140" customFormat="1" spans="1:18">
      <c r="A6" s="141">
        <v>5</v>
      </c>
      <c r="B6" s="142">
        <v>5223280204585</v>
      </c>
      <c r="C6" s="141" t="s">
        <v>1203</v>
      </c>
      <c r="D6" s="141">
        <v>2023</v>
      </c>
      <c r="E6" s="141" t="s">
        <v>1019</v>
      </c>
      <c r="F6" s="141" t="s">
        <v>1199</v>
      </c>
      <c r="G6" s="141">
        <v>92</v>
      </c>
      <c r="H6" s="141">
        <v>86.7</v>
      </c>
      <c r="I6" s="141">
        <v>96.5</v>
      </c>
      <c r="J6" s="141">
        <v>62</v>
      </c>
      <c r="K6" s="141">
        <v>87.24</v>
      </c>
      <c r="L6" s="141">
        <v>3.67</v>
      </c>
      <c r="M6" s="141">
        <v>0</v>
      </c>
      <c r="N6" s="141">
        <v>26</v>
      </c>
      <c r="O6" s="141">
        <v>3</v>
      </c>
      <c r="P6" s="143">
        <v>0.115384615384615</v>
      </c>
      <c r="Q6" s="141">
        <v>2</v>
      </c>
      <c r="R6" s="144">
        <v>0.0769230769230769</v>
      </c>
    </row>
    <row r="7" s="140" customFormat="1" spans="1:18">
      <c r="A7" s="141">
        <v>6</v>
      </c>
      <c r="B7" s="142">
        <v>5123280204605</v>
      </c>
      <c r="C7" s="141" t="s">
        <v>1204</v>
      </c>
      <c r="D7" s="141">
        <v>2023</v>
      </c>
      <c r="E7" s="141" t="s">
        <v>1019</v>
      </c>
      <c r="F7" s="141" t="s">
        <v>1199</v>
      </c>
      <c r="G7" s="141">
        <v>80</v>
      </c>
      <c r="H7" s="141">
        <v>66.8</v>
      </c>
      <c r="I7" s="141">
        <v>70</v>
      </c>
      <c r="J7" s="141">
        <v>60</v>
      </c>
      <c r="K7" s="141">
        <v>68.76</v>
      </c>
      <c r="L7" s="141">
        <v>1.68</v>
      </c>
      <c r="M7" s="141">
        <v>3</v>
      </c>
      <c r="N7" s="141">
        <v>26</v>
      </c>
      <c r="O7" s="141">
        <v>26</v>
      </c>
      <c r="P7" s="143">
        <v>1</v>
      </c>
      <c r="Q7" s="141">
        <v>26</v>
      </c>
      <c r="R7" s="144">
        <v>1</v>
      </c>
    </row>
    <row r="8" s="140" customFormat="1" spans="1:18">
      <c r="A8" s="141">
        <v>7</v>
      </c>
      <c r="B8" s="142">
        <v>5223280204610</v>
      </c>
      <c r="C8" s="141" t="s">
        <v>1205</v>
      </c>
      <c r="D8" s="141">
        <v>2023</v>
      </c>
      <c r="E8" s="141" t="s">
        <v>1019</v>
      </c>
      <c r="F8" s="141" t="s">
        <v>1199</v>
      </c>
      <c r="G8" s="141">
        <v>91</v>
      </c>
      <c r="H8" s="141">
        <v>86</v>
      </c>
      <c r="I8" s="141">
        <v>71</v>
      </c>
      <c r="J8" s="141">
        <v>68</v>
      </c>
      <c r="K8" s="141">
        <v>84.35</v>
      </c>
      <c r="L8" s="141">
        <v>3.6</v>
      </c>
      <c r="M8" s="141">
        <v>0</v>
      </c>
      <c r="N8" s="141">
        <v>26</v>
      </c>
      <c r="O8" s="141">
        <v>4</v>
      </c>
      <c r="P8" s="143">
        <v>0.153846153846154</v>
      </c>
      <c r="Q8" s="141">
        <v>4</v>
      </c>
      <c r="R8" s="144">
        <v>0.153846153846154</v>
      </c>
    </row>
    <row r="9" s="140" customFormat="1" spans="1:18">
      <c r="A9" s="141">
        <v>8</v>
      </c>
      <c r="B9" s="142">
        <v>5223280204971</v>
      </c>
      <c r="C9" s="141" t="s">
        <v>1206</v>
      </c>
      <c r="D9" s="141">
        <v>2023</v>
      </c>
      <c r="E9" s="141" t="s">
        <v>1019</v>
      </c>
      <c r="F9" s="141" t="s">
        <v>1199</v>
      </c>
      <c r="G9" s="141">
        <v>100</v>
      </c>
      <c r="H9" s="141">
        <v>77.1</v>
      </c>
      <c r="I9" s="141">
        <v>72</v>
      </c>
      <c r="J9" s="141">
        <v>79</v>
      </c>
      <c r="K9" s="141">
        <v>80.12</v>
      </c>
      <c r="L9" s="141">
        <v>2.71</v>
      </c>
      <c r="M9" s="141">
        <v>1</v>
      </c>
      <c r="N9" s="141">
        <v>26</v>
      </c>
      <c r="O9" s="141">
        <v>11</v>
      </c>
      <c r="P9" s="143">
        <v>0.423076923076923</v>
      </c>
      <c r="Q9" s="141">
        <v>6</v>
      </c>
      <c r="R9" s="144">
        <v>0.230769230769231</v>
      </c>
    </row>
    <row r="10" s="140" customFormat="1" spans="1:18">
      <c r="A10" s="141">
        <v>9</v>
      </c>
      <c r="B10" s="142">
        <v>5223280204973</v>
      </c>
      <c r="C10" s="141" t="s">
        <v>1207</v>
      </c>
      <c r="D10" s="141">
        <v>2023</v>
      </c>
      <c r="E10" s="141" t="s">
        <v>1019</v>
      </c>
      <c r="F10" s="141" t="s">
        <v>1199</v>
      </c>
      <c r="G10" s="141">
        <v>85</v>
      </c>
      <c r="H10" s="141">
        <v>71.8</v>
      </c>
      <c r="I10" s="141">
        <v>70.5</v>
      </c>
      <c r="J10" s="141">
        <v>60.5</v>
      </c>
      <c r="K10" s="141">
        <v>73.085</v>
      </c>
      <c r="L10" s="141">
        <v>2.18</v>
      </c>
      <c r="M10" s="141">
        <v>1</v>
      </c>
      <c r="N10" s="141">
        <v>26</v>
      </c>
      <c r="O10" s="141">
        <v>21</v>
      </c>
      <c r="P10" s="143">
        <v>0.807692307692308</v>
      </c>
      <c r="Q10" s="141">
        <v>21</v>
      </c>
      <c r="R10" s="144">
        <v>0.807692307692308</v>
      </c>
    </row>
    <row r="11" s="140" customFormat="1" spans="1:18">
      <c r="A11" s="141">
        <v>10</v>
      </c>
      <c r="B11" s="142">
        <v>5123280204588</v>
      </c>
      <c r="C11" s="141" t="s">
        <v>1208</v>
      </c>
      <c r="D11" s="141">
        <v>2023</v>
      </c>
      <c r="E11" s="141" t="s">
        <v>1019</v>
      </c>
      <c r="F11" s="141" t="s">
        <v>1199</v>
      </c>
      <c r="G11" s="141">
        <v>80</v>
      </c>
      <c r="H11" s="141">
        <v>68.5</v>
      </c>
      <c r="I11" s="141">
        <v>70</v>
      </c>
      <c r="J11" s="141">
        <v>60</v>
      </c>
      <c r="K11" s="141">
        <v>69.95</v>
      </c>
      <c r="L11" s="141">
        <v>1.85</v>
      </c>
      <c r="M11" s="141">
        <v>2</v>
      </c>
      <c r="N11" s="141">
        <v>26</v>
      </c>
      <c r="O11" s="141">
        <v>25</v>
      </c>
      <c r="P11" s="143">
        <v>0.961538461538462</v>
      </c>
      <c r="Q11" s="141">
        <v>25</v>
      </c>
      <c r="R11" s="144">
        <v>0.961538461538462</v>
      </c>
    </row>
    <row r="12" s="140" customFormat="1" spans="1:18">
      <c r="A12" s="141">
        <v>11</v>
      </c>
      <c r="B12" s="142">
        <v>5223280204611</v>
      </c>
      <c r="C12" s="141" t="s">
        <v>1209</v>
      </c>
      <c r="D12" s="141">
        <v>2023</v>
      </c>
      <c r="E12" s="141" t="s">
        <v>1019</v>
      </c>
      <c r="F12" s="141" t="s">
        <v>1199</v>
      </c>
      <c r="G12" s="141">
        <v>86</v>
      </c>
      <c r="H12" s="141">
        <v>76.8</v>
      </c>
      <c r="I12" s="141">
        <v>78</v>
      </c>
      <c r="J12" s="141">
        <v>62</v>
      </c>
      <c r="K12" s="141">
        <v>77.56</v>
      </c>
      <c r="L12" s="141">
        <v>2.68</v>
      </c>
      <c r="M12" s="141">
        <v>1</v>
      </c>
      <c r="N12" s="141">
        <v>26</v>
      </c>
      <c r="O12" s="141">
        <v>12</v>
      </c>
      <c r="P12" s="143">
        <v>0.461538461538462</v>
      </c>
      <c r="Q12" s="141">
        <v>12</v>
      </c>
      <c r="R12" s="144">
        <v>0.461538461538462</v>
      </c>
    </row>
    <row r="13" s="140" customFormat="1" spans="1:18">
      <c r="A13" s="141">
        <v>12</v>
      </c>
      <c r="B13" s="142">
        <v>5223280204607</v>
      </c>
      <c r="C13" s="141" t="s">
        <v>1210</v>
      </c>
      <c r="D13" s="141">
        <v>2023</v>
      </c>
      <c r="E13" s="141" t="s">
        <v>1019</v>
      </c>
      <c r="F13" s="141" t="s">
        <v>1199</v>
      </c>
      <c r="G13" s="141">
        <v>80</v>
      </c>
      <c r="H13" s="141">
        <v>76.1</v>
      </c>
      <c r="I13" s="141">
        <v>70</v>
      </c>
      <c r="J13" s="141">
        <v>60</v>
      </c>
      <c r="K13" s="141">
        <v>75.27</v>
      </c>
      <c r="L13" s="141">
        <v>2.61</v>
      </c>
      <c r="M13" s="141">
        <v>0</v>
      </c>
      <c r="N13" s="141">
        <v>26</v>
      </c>
      <c r="O13" s="141">
        <v>16</v>
      </c>
      <c r="P13" s="143">
        <v>0.615384615384615</v>
      </c>
      <c r="Q13" s="141">
        <v>16</v>
      </c>
      <c r="R13" s="144">
        <v>0.615384615384615</v>
      </c>
    </row>
    <row r="14" s="140" customFormat="1" spans="1:18">
      <c r="A14" s="141">
        <v>13</v>
      </c>
      <c r="B14" s="142">
        <v>5123280204587</v>
      </c>
      <c r="C14" s="141" t="s">
        <v>1211</v>
      </c>
      <c r="D14" s="141">
        <v>2023</v>
      </c>
      <c r="E14" s="141" t="s">
        <v>1019</v>
      </c>
      <c r="F14" s="141" t="s">
        <v>1199</v>
      </c>
      <c r="G14" s="141">
        <v>80</v>
      </c>
      <c r="H14" s="141">
        <v>68.8</v>
      </c>
      <c r="I14" s="141">
        <v>70</v>
      </c>
      <c r="J14" s="141">
        <v>60</v>
      </c>
      <c r="K14" s="141">
        <v>70.16</v>
      </c>
      <c r="L14" s="141">
        <v>1.88</v>
      </c>
      <c r="M14" s="141">
        <v>3</v>
      </c>
      <c r="N14" s="141">
        <v>26</v>
      </c>
      <c r="O14" s="141">
        <v>24</v>
      </c>
      <c r="P14" s="143">
        <v>0.923076923076923</v>
      </c>
      <c r="Q14" s="141">
        <v>24</v>
      </c>
      <c r="R14" s="144">
        <v>0.923076923076923</v>
      </c>
    </row>
    <row r="15" s="140" customFormat="1" spans="1:18">
      <c r="A15" s="141">
        <v>14</v>
      </c>
      <c r="B15" s="142">
        <v>5223280204975</v>
      </c>
      <c r="C15" s="141" t="s">
        <v>1212</v>
      </c>
      <c r="D15" s="141">
        <v>2023</v>
      </c>
      <c r="E15" s="141" t="s">
        <v>1019</v>
      </c>
      <c r="F15" s="141" t="s">
        <v>1199</v>
      </c>
      <c r="G15" s="141">
        <v>85</v>
      </c>
      <c r="H15" s="141">
        <v>76.4</v>
      </c>
      <c r="I15" s="141">
        <v>70</v>
      </c>
      <c r="J15" s="141">
        <v>60</v>
      </c>
      <c r="K15" s="141">
        <v>76.23</v>
      </c>
      <c r="L15" s="141">
        <v>2.64</v>
      </c>
      <c r="M15" s="141">
        <v>2</v>
      </c>
      <c r="N15" s="141">
        <v>26</v>
      </c>
      <c r="O15" s="141">
        <v>14</v>
      </c>
      <c r="P15" s="143">
        <v>0.538461538461538</v>
      </c>
      <c r="Q15" s="141">
        <v>15</v>
      </c>
      <c r="R15" s="144">
        <v>0.576923076923077</v>
      </c>
    </row>
    <row r="16" s="140" customFormat="1" spans="1:18">
      <c r="A16" s="141">
        <v>15</v>
      </c>
      <c r="B16" s="142">
        <v>5223280204590</v>
      </c>
      <c r="C16" s="141" t="s">
        <v>1213</v>
      </c>
      <c r="D16" s="141">
        <v>2023</v>
      </c>
      <c r="E16" s="141" t="s">
        <v>1019</v>
      </c>
      <c r="F16" s="141" t="s">
        <v>1199</v>
      </c>
      <c r="G16" s="141">
        <v>90</v>
      </c>
      <c r="H16" s="141">
        <v>77.7</v>
      </c>
      <c r="I16" s="141">
        <v>70</v>
      </c>
      <c r="J16" s="141">
        <v>62.5</v>
      </c>
      <c r="K16" s="141">
        <v>78.015</v>
      </c>
      <c r="L16" s="141">
        <v>2.77</v>
      </c>
      <c r="M16" s="141">
        <v>0</v>
      </c>
      <c r="N16" s="141">
        <v>26</v>
      </c>
      <c r="O16" s="141">
        <v>10</v>
      </c>
      <c r="P16" s="143">
        <v>0.384615384615385</v>
      </c>
      <c r="Q16" s="141">
        <v>11</v>
      </c>
      <c r="R16" s="144">
        <v>0.423076923076923</v>
      </c>
    </row>
    <row r="17" s="140" customFormat="1" spans="1:18">
      <c r="A17" s="141">
        <v>16</v>
      </c>
      <c r="B17" s="142">
        <v>5223280204606</v>
      </c>
      <c r="C17" s="141" t="s">
        <v>1214</v>
      </c>
      <c r="D17" s="141">
        <v>2023</v>
      </c>
      <c r="E17" s="141" t="s">
        <v>1019</v>
      </c>
      <c r="F17" s="141" t="s">
        <v>1199</v>
      </c>
      <c r="G17" s="141">
        <v>91.2</v>
      </c>
      <c r="H17" s="141">
        <v>79.1</v>
      </c>
      <c r="I17" s="141">
        <v>70.5</v>
      </c>
      <c r="J17" s="141">
        <v>61.5</v>
      </c>
      <c r="K17" s="141">
        <v>79.175</v>
      </c>
      <c r="L17" s="141">
        <v>2.91</v>
      </c>
      <c r="M17" s="141">
        <v>0</v>
      </c>
      <c r="N17" s="141">
        <v>26</v>
      </c>
      <c r="O17" s="141">
        <v>8</v>
      </c>
      <c r="P17" s="143">
        <v>0.307692307692308</v>
      </c>
      <c r="Q17" s="141">
        <v>10</v>
      </c>
      <c r="R17" s="144">
        <v>0.384615384615385</v>
      </c>
    </row>
    <row r="18" s="140" customFormat="1" spans="1:18">
      <c r="A18" s="141">
        <v>17</v>
      </c>
      <c r="B18" s="142">
        <v>5223280204594</v>
      </c>
      <c r="C18" s="141" t="s">
        <v>1215</v>
      </c>
      <c r="D18" s="141">
        <v>2023</v>
      </c>
      <c r="E18" s="141" t="s">
        <v>1019</v>
      </c>
      <c r="F18" s="141" t="s">
        <v>1199</v>
      </c>
      <c r="G18" s="141">
        <v>83</v>
      </c>
      <c r="H18" s="141">
        <v>81.9</v>
      </c>
      <c r="I18" s="141">
        <v>71</v>
      </c>
      <c r="J18" s="141">
        <v>60.5</v>
      </c>
      <c r="K18" s="141">
        <v>79.905</v>
      </c>
      <c r="L18" s="141">
        <v>3.19</v>
      </c>
      <c r="M18" s="141">
        <v>0</v>
      </c>
      <c r="N18" s="141">
        <v>26</v>
      </c>
      <c r="O18" s="141">
        <v>6</v>
      </c>
      <c r="P18" s="143">
        <v>0.230769230769231</v>
      </c>
      <c r="Q18" s="141">
        <v>7</v>
      </c>
      <c r="R18" s="144">
        <v>0.269230769230769</v>
      </c>
    </row>
    <row r="19" s="140" customFormat="1" spans="1:18">
      <c r="A19" s="141">
        <v>18</v>
      </c>
      <c r="B19" s="142">
        <v>5223280204609</v>
      </c>
      <c r="C19" s="141" t="s">
        <v>1216</v>
      </c>
      <c r="D19" s="141">
        <v>2023</v>
      </c>
      <c r="E19" s="141" t="s">
        <v>1019</v>
      </c>
      <c r="F19" s="141" t="s">
        <v>1199</v>
      </c>
      <c r="G19" s="141">
        <v>89</v>
      </c>
      <c r="H19" s="141">
        <v>71.5</v>
      </c>
      <c r="I19" s="141">
        <v>70.5</v>
      </c>
      <c r="J19" s="141">
        <v>61.5</v>
      </c>
      <c r="K19" s="141">
        <v>73.525</v>
      </c>
      <c r="L19" s="141">
        <v>2.15</v>
      </c>
      <c r="M19" s="141">
        <v>1</v>
      </c>
      <c r="N19" s="141">
        <v>26</v>
      </c>
      <c r="O19" s="141">
        <v>23</v>
      </c>
      <c r="P19" s="143">
        <v>0.884615384615385</v>
      </c>
      <c r="Q19" s="141">
        <v>20</v>
      </c>
      <c r="R19" s="144">
        <v>0.769230769230769</v>
      </c>
    </row>
    <row r="20" s="140" customFormat="1" spans="1:18">
      <c r="A20" s="141">
        <v>19</v>
      </c>
      <c r="B20" s="142">
        <v>5123280204604</v>
      </c>
      <c r="C20" s="141" t="s">
        <v>1217</v>
      </c>
      <c r="D20" s="141">
        <v>2023</v>
      </c>
      <c r="E20" s="141" t="s">
        <v>1019</v>
      </c>
      <c r="F20" s="141" t="s">
        <v>1199</v>
      </c>
      <c r="G20" s="141">
        <v>80</v>
      </c>
      <c r="H20" s="141">
        <v>71.7</v>
      </c>
      <c r="I20" s="141">
        <v>70</v>
      </c>
      <c r="J20" s="141">
        <v>60</v>
      </c>
      <c r="K20" s="141">
        <v>72.19</v>
      </c>
      <c r="L20" s="141">
        <v>2.17</v>
      </c>
      <c r="M20" s="141">
        <v>0</v>
      </c>
      <c r="N20" s="141">
        <v>26</v>
      </c>
      <c r="O20" s="141">
        <v>22</v>
      </c>
      <c r="P20" s="143">
        <v>0.846153846153846</v>
      </c>
      <c r="Q20" s="141">
        <v>23</v>
      </c>
      <c r="R20" s="144">
        <v>0.884615384615385</v>
      </c>
    </row>
    <row r="21" s="140" customFormat="1" spans="1:18">
      <c r="A21" s="141">
        <v>20</v>
      </c>
      <c r="B21" s="142">
        <v>5223280204591</v>
      </c>
      <c r="C21" s="141" t="s">
        <v>1218</v>
      </c>
      <c r="D21" s="141">
        <v>2023</v>
      </c>
      <c r="E21" s="141" t="s">
        <v>1019</v>
      </c>
      <c r="F21" s="141" t="s">
        <v>1199</v>
      </c>
      <c r="G21" s="141">
        <v>83</v>
      </c>
      <c r="H21" s="141">
        <v>82.4</v>
      </c>
      <c r="I21" s="141">
        <v>71</v>
      </c>
      <c r="J21" s="141">
        <v>60</v>
      </c>
      <c r="K21" s="141">
        <v>80.23</v>
      </c>
      <c r="L21" s="141">
        <v>3.24</v>
      </c>
      <c r="M21" s="141">
        <v>0</v>
      </c>
      <c r="N21" s="141">
        <v>26</v>
      </c>
      <c r="O21" s="141">
        <v>5</v>
      </c>
      <c r="P21" s="143">
        <v>0.192307692307692</v>
      </c>
      <c r="Q21" s="141">
        <v>5</v>
      </c>
      <c r="R21" s="144">
        <v>0.192307692307692</v>
      </c>
    </row>
    <row r="22" s="140" customFormat="1" spans="1:18">
      <c r="A22" s="141">
        <v>21</v>
      </c>
      <c r="B22" s="142">
        <v>5123280204602</v>
      </c>
      <c r="C22" s="141" t="s">
        <v>1219</v>
      </c>
      <c r="D22" s="141">
        <v>2023</v>
      </c>
      <c r="E22" s="141" t="s">
        <v>1019</v>
      </c>
      <c r="F22" s="141" t="s">
        <v>1199</v>
      </c>
      <c r="G22" s="141">
        <v>83</v>
      </c>
      <c r="H22" s="141">
        <v>73.6</v>
      </c>
      <c r="I22" s="141">
        <v>70</v>
      </c>
      <c r="J22" s="141">
        <v>60</v>
      </c>
      <c r="K22" s="141">
        <v>73.97</v>
      </c>
      <c r="L22" s="141">
        <v>2.36</v>
      </c>
      <c r="M22" s="141">
        <v>2</v>
      </c>
      <c r="N22" s="141">
        <v>26</v>
      </c>
      <c r="O22" s="141">
        <v>19</v>
      </c>
      <c r="P22" s="143">
        <v>0.730769230769231</v>
      </c>
      <c r="Q22" s="141">
        <v>19</v>
      </c>
      <c r="R22" s="144">
        <v>0.730769230769231</v>
      </c>
    </row>
    <row r="23" s="140" customFormat="1" spans="1:18">
      <c r="A23" s="141">
        <v>22</v>
      </c>
      <c r="B23" s="142">
        <v>5223280204603</v>
      </c>
      <c r="C23" s="141" t="s">
        <v>1220</v>
      </c>
      <c r="D23" s="141">
        <v>2023</v>
      </c>
      <c r="E23" s="141" t="s">
        <v>1019</v>
      </c>
      <c r="F23" s="141" t="s">
        <v>1199</v>
      </c>
      <c r="G23" s="141">
        <v>88</v>
      </c>
      <c r="H23" s="141">
        <v>76.8</v>
      </c>
      <c r="I23" s="141">
        <v>70</v>
      </c>
      <c r="J23" s="141">
        <v>60</v>
      </c>
      <c r="K23" s="141">
        <v>76.96</v>
      </c>
      <c r="L23" s="141">
        <v>2.68</v>
      </c>
      <c r="M23" s="141">
        <v>1</v>
      </c>
      <c r="N23" s="141">
        <v>26</v>
      </c>
      <c r="O23" s="141">
        <v>12</v>
      </c>
      <c r="P23" s="143">
        <v>0.461538461538462</v>
      </c>
      <c r="Q23" s="141">
        <v>14</v>
      </c>
      <c r="R23" s="144">
        <v>0.538461538461538</v>
      </c>
    </row>
    <row r="24" s="140" customFormat="1" spans="1:18">
      <c r="A24" s="141">
        <v>23</v>
      </c>
      <c r="B24" s="142">
        <v>5123280204592</v>
      </c>
      <c r="C24" s="141" t="s">
        <v>1221</v>
      </c>
      <c r="D24" s="141">
        <v>2023</v>
      </c>
      <c r="E24" s="141" t="s">
        <v>1019</v>
      </c>
      <c r="F24" s="141" t="s">
        <v>1199</v>
      </c>
      <c r="G24" s="141">
        <v>82</v>
      </c>
      <c r="H24" s="141">
        <v>75.5</v>
      </c>
      <c r="I24" s="141">
        <v>70</v>
      </c>
      <c r="J24" s="141">
        <v>60</v>
      </c>
      <c r="K24" s="141">
        <v>75.15</v>
      </c>
      <c r="L24" s="141">
        <v>2.55</v>
      </c>
      <c r="M24" s="141">
        <v>1</v>
      </c>
      <c r="N24" s="141">
        <v>26</v>
      </c>
      <c r="O24" s="141">
        <v>17</v>
      </c>
      <c r="P24" s="143">
        <v>0.653846153846154</v>
      </c>
      <c r="Q24" s="141">
        <v>17</v>
      </c>
      <c r="R24" s="144">
        <v>0.653846153846154</v>
      </c>
    </row>
    <row r="25" s="140" customFormat="1" spans="1:18">
      <c r="A25" s="141">
        <v>24</v>
      </c>
      <c r="B25" s="142">
        <v>5123280204598</v>
      </c>
      <c r="C25" s="141" t="s">
        <v>1222</v>
      </c>
      <c r="D25" s="141">
        <v>2023</v>
      </c>
      <c r="E25" s="141" t="s">
        <v>1019</v>
      </c>
      <c r="F25" s="141" t="s">
        <v>1199</v>
      </c>
      <c r="G25" s="141">
        <v>80</v>
      </c>
      <c r="H25" s="141">
        <v>72.3</v>
      </c>
      <c r="I25" s="141">
        <v>70</v>
      </c>
      <c r="J25" s="141">
        <v>60</v>
      </c>
      <c r="K25" s="141">
        <v>72.61</v>
      </c>
      <c r="L25" s="141">
        <v>2.23</v>
      </c>
      <c r="M25" s="141">
        <v>1</v>
      </c>
      <c r="N25" s="141">
        <v>26</v>
      </c>
      <c r="O25" s="141">
        <v>20</v>
      </c>
      <c r="P25" s="143">
        <v>0.769230769230769</v>
      </c>
      <c r="Q25" s="141">
        <v>22</v>
      </c>
      <c r="R25" s="144">
        <v>0.846153846153846</v>
      </c>
    </row>
    <row r="26" s="140" customFormat="1" spans="1:18">
      <c r="A26" s="141">
        <v>25</v>
      </c>
      <c r="B26" s="142">
        <v>5223280204970</v>
      </c>
      <c r="C26" s="141" t="s">
        <v>1223</v>
      </c>
      <c r="D26" s="141">
        <v>2023</v>
      </c>
      <c r="E26" s="141" t="s">
        <v>1019</v>
      </c>
      <c r="F26" s="141" t="s">
        <v>1199</v>
      </c>
      <c r="G26" s="141">
        <v>80</v>
      </c>
      <c r="H26" s="141">
        <v>81.6</v>
      </c>
      <c r="I26" s="141">
        <v>71</v>
      </c>
      <c r="J26" s="141">
        <v>60</v>
      </c>
      <c r="K26" s="141">
        <v>79.22</v>
      </c>
      <c r="L26" s="141">
        <v>3.16</v>
      </c>
      <c r="M26" s="141">
        <v>0</v>
      </c>
      <c r="N26" s="141">
        <v>26</v>
      </c>
      <c r="O26" s="141">
        <v>7</v>
      </c>
      <c r="P26" s="143">
        <v>0.269230769230769</v>
      </c>
      <c r="Q26" s="141">
        <v>9</v>
      </c>
      <c r="R26" s="144">
        <v>0.346153846153846</v>
      </c>
    </row>
    <row r="27" s="140" customFormat="1" spans="1:18">
      <c r="A27" s="141">
        <v>26</v>
      </c>
      <c r="B27" s="142">
        <v>5223280204969</v>
      </c>
      <c r="C27" s="141" t="s">
        <v>1224</v>
      </c>
      <c r="D27" s="141">
        <v>2023</v>
      </c>
      <c r="E27" s="141" t="s">
        <v>1019</v>
      </c>
      <c r="F27" s="141" t="s">
        <v>1199</v>
      </c>
      <c r="G27" s="141">
        <v>100</v>
      </c>
      <c r="H27" s="141">
        <v>76.2</v>
      </c>
      <c r="I27" s="141">
        <v>77</v>
      </c>
      <c r="J27" s="141">
        <v>64</v>
      </c>
      <c r="K27" s="141">
        <v>79.24</v>
      </c>
      <c r="L27" s="141">
        <v>2.62</v>
      </c>
      <c r="M27" s="141">
        <v>0</v>
      </c>
      <c r="N27" s="141">
        <v>26</v>
      </c>
      <c r="O27" s="141">
        <v>15</v>
      </c>
      <c r="P27" s="143">
        <v>0.576923076923077</v>
      </c>
      <c r="Q27" s="141">
        <v>8</v>
      </c>
      <c r="R27" s="144">
        <v>0.307692307692308</v>
      </c>
    </row>
  </sheetData>
  <autoFilter xmlns:etc="http://www.wps.cn/officeDocument/2017/etCustomData" ref="A1:R27" etc:filterBottomFollowUsedRange="0">
    <sortState ref="A1:R27">
      <sortCondition ref="A1"/>
    </sortState>
    <extLst/>
  </autoFilter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G33" sqref="G33"/>
    </sheetView>
  </sheetViews>
  <sheetFormatPr defaultColWidth="8.8" defaultRowHeight="13.5"/>
  <cols>
    <col min="1" max="1" width="8.8" style="130"/>
    <col min="2" max="2" width="15.125" style="130" customWidth="1"/>
    <col min="3" max="3" width="8.8" style="130"/>
    <col min="4" max="4" width="6.525" style="130" customWidth="1"/>
    <col min="5" max="5" width="10.575" style="130" customWidth="1"/>
    <col min="6" max="6" width="9.225" style="130" customWidth="1"/>
    <col min="7" max="16384" width="8.8" style="130"/>
  </cols>
  <sheetData>
    <row r="1" s="23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8" t="s">
        <v>7</v>
      </c>
      <c r="I1" s="13" t="s">
        <v>8</v>
      </c>
      <c r="J1" s="13" t="s">
        <v>9</v>
      </c>
      <c r="K1" s="18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30" customFormat="1" spans="1:18">
      <c r="A2" s="26">
        <v>1</v>
      </c>
      <c r="B2" s="131">
        <v>5223280304435</v>
      </c>
      <c r="C2" s="26" t="s">
        <v>1225</v>
      </c>
      <c r="D2" s="26">
        <v>2023</v>
      </c>
      <c r="E2" s="26" t="s">
        <v>1226</v>
      </c>
      <c r="F2" s="26" t="s">
        <v>1227</v>
      </c>
      <c r="G2" s="26">
        <v>96.5</v>
      </c>
      <c r="H2" s="26">
        <v>76.5</v>
      </c>
      <c r="I2" s="26">
        <v>71</v>
      </c>
      <c r="J2" s="26">
        <v>62</v>
      </c>
      <c r="K2" s="26">
        <v>78.225</v>
      </c>
      <c r="L2" s="26">
        <v>2.65</v>
      </c>
      <c r="M2" s="26">
        <v>1</v>
      </c>
      <c r="N2" s="26">
        <v>31</v>
      </c>
      <c r="O2" s="26">
        <v>19</v>
      </c>
      <c r="P2" s="132">
        <v>0.612903225806452</v>
      </c>
      <c r="Q2" s="26">
        <v>15</v>
      </c>
      <c r="R2" s="133">
        <v>0.483870967741935</v>
      </c>
    </row>
    <row r="3" s="130" customFormat="1" spans="1:18">
      <c r="A3" s="26">
        <v>2</v>
      </c>
      <c r="B3" s="131">
        <v>5223280304452</v>
      </c>
      <c r="C3" s="26" t="s">
        <v>1228</v>
      </c>
      <c r="D3" s="26">
        <v>2023</v>
      </c>
      <c r="E3" s="26" t="s">
        <v>1226</v>
      </c>
      <c r="F3" s="26" t="s">
        <v>1227</v>
      </c>
      <c r="G3" s="26">
        <v>85</v>
      </c>
      <c r="H3" s="26">
        <v>77.8</v>
      </c>
      <c r="I3" s="26">
        <v>70</v>
      </c>
      <c r="J3" s="26">
        <v>64.5</v>
      </c>
      <c r="K3" s="26">
        <v>77.435</v>
      </c>
      <c r="L3" s="26">
        <v>2.78</v>
      </c>
      <c r="M3" s="26">
        <v>0</v>
      </c>
      <c r="N3" s="26">
        <v>31</v>
      </c>
      <c r="O3" s="26">
        <v>16</v>
      </c>
      <c r="P3" s="132">
        <v>0.516129032258065</v>
      </c>
      <c r="Q3" s="26">
        <v>17</v>
      </c>
      <c r="R3" s="133">
        <v>0.548387096774194</v>
      </c>
    </row>
    <row r="4" s="130" customFormat="1" spans="1:18">
      <c r="A4" s="26">
        <v>3</v>
      </c>
      <c r="B4" s="131">
        <v>5223280304439</v>
      </c>
      <c r="C4" s="26" t="s">
        <v>1229</v>
      </c>
      <c r="D4" s="26">
        <v>2023</v>
      </c>
      <c r="E4" s="26" t="s">
        <v>1226</v>
      </c>
      <c r="F4" s="26" t="s">
        <v>1227</v>
      </c>
      <c r="G4" s="26">
        <v>87</v>
      </c>
      <c r="H4" s="26">
        <v>74.8</v>
      </c>
      <c r="I4" s="26">
        <v>70</v>
      </c>
      <c r="J4" s="26">
        <v>60</v>
      </c>
      <c r="K4" s="26">
        <v>75.41</v>
      </c>
      <c r="L4" s="26">
        <v>2.48</v>
      </c>
      <c r="M4" s="26">
        <v>0</v>
      </c>
      <c r="N4" s="26">
        <v>31</v>
      </c>
      <c r="O4" s="26">
        <v>24</v>
      </c>
      <c r="P4" s="132">
        <v>0.774193548387097</v>
      </c>
      <c r="Q4" s="26">
        <v>22</v>
      </c>
      <c r="R4" s="133">
        <v>0.709677419354839</v>
      </c>
    </row>
    <row r="5" s="130" customFormat="1" spans="1:18">
      <c r="A5" s="26">
        <v>4</v>
      </c>
      <c r="B5" s="131">
        <v>5223280304431</v>
      </c>
      <c r="C5" s="26" t="s">
        <v>1230</v>
      </c>
      <c r="D5" s="26">
        <v>2023</v>
      </c>
      <c r="E5" s="26" t="s">
        <v>1226</v>
      </c>
      <c r="F5" s="26" t="s">
        <v>1227</v>
      </c>
      <c r="G5" s="26">
        <v>81</v>
      </c>
      <c r="H5" s="26">
        <v>82.2</v>
      </c>
      <c r="I5" s="26">
        <v>72</v>
      </c>
      <c r="J5" s="26">
        <v>60</v>
      </c>
      <c r="K5" s="26">
        <v>79.89</v>
      </c>
      <c r="L5" s="26">
        <v>3.22</v>
      </c>
      <c r="M5" s="26">
        <v>0</v>
      </c>
      <c r="N5" s="26">
        <v>31</v>
      </c>
      <c r="O5" s="26">
        <v>6</v>
      </c>
      <c r="P5" s="132">
        <v>0.193548387096774</v>
      </c>
      <c r="Q5" s="26">
        <v>10</v>
      </c>
      <c r="R5" s="133">
        <v>0.32258064516129</v>
      </c>
    </row>
    <row r="6" s="130" customFormat="1" spans="1:18">
      <c r="A6" s="26">
        <v>5</v>
      </c>
      <c r="B6" s="131">
        <v>5223280304448</v>
      </c>
      <c r="C6" s="26" t="s">
        <v>1231</v>
      </c>
      <c r="D6" s="26">
        <v>2023</v>
      </c>
      <c r="E6" s="26" t="s">
        <v>1226</v>
      </c>
      <c r="F6" s="26" t="s">
        <v>1227</v>
      </c>
      <c r="G6" s="26">
        <v>87</v>
      </c>
      <c r="H6" s="26">
        <v>75</v>
      </c>
      <c r="I6" s="26">
        <v>70</v>
      </c>
      <c r="J6" s="26">
        <v>61</v>
      </c>
      <c r="K6" s="26">
        <v>75.6</v>
      </c>
      <c r="L6" s="26">
        <v>2.5</v>
      </c>
      <c r="M6" s="26">
        <v>2</v>
      </c>
      <c r="N6" s="26">
        <v>31</v>
      </c>
      <c r="O6" s="26">
        <v>23</v>
      </c>
      <c r="P6" s="132">
        <v>0.741935483870968</v>
      </c>
      <c r="Q6" s="26">
        <v>21</v>
      </c>
      <c r="R6" s="133">
        <v>0.67741935483871</v>
      </c>
    </row>
    <row r="7" s="130" customFormat="1" spans="1:18">
      <c r="A7" s="26">
        <v>6</v>
      </c>
      <c r="B7" s="131">
        <v>5223280304451</v>
      </c>
      <c r="C7" s="26" t="s">
        <v>1232</v>
      </c>
      <c r="D7" s="26">
        <v>2023</v>
      </c>
      <c r="E7" s="26" t="s">
        <v>1226</v>
      </c>
      <c r="F7" s="26" t="s">
        <v>1227</v>
      </c>
      <c r="G7" s="26">
        <v>90</v>
      </c>
      <c r="H7" s="26">
        <v>81.5</v>
      </c>
      <c r="I7" s="26">
        <v>70</v>
      </c>
      <c r="J7" s="26">
        <v>61.5</v>
      </c>
      <c r="K7" s="26">
        <v>80.625</v>
      </c>
      <c r="L7" s="26">
        <v>3.15</v>
      </c>
      <c r="M7" s="26">
        <v>0</v>
      </c>
      <c r="N7" s="26">
        <v>31</v>
      </c>
      <c r="O7" s="26">
        <v>11</v>
      </c>
      <c r="P7" s="132">
        <v>0.354838709677419</v>
      </c>
      <c r="Q7" s="26">
        <v>7</v>
      </c>
      <c r="R7" s="133">
        <v>0.225806451612903</v>
      </c>
    </row>
    <row r="8" s="130" customFormat="1" spans="1:18">
      <c r="A8" s="26">
        <v>7</v>
      </c>
      <c r="B8" s="131">
        <v>5123280304437</v>
      </c>
      <c r="C8" s="26" t="s">
        <v>1233</v>
      </c>
      <c r="D8" s="26">
        <v>2023</v>
      </c>
      <c r="E8" s="26" t="s">
        <v>1226</v>
      </c>
      <c r="F8" s="26" t="s">
        <v>1227</v>
      </c>
      <c r="G8" s="26">
        <v>80</v>
      </c>
      <c r="H8" s="26">
        <v>76</v>
      </c>
      <c r="I8" s="26">
        <v>70</v>
      </c>
      <c r="J8" s="26">
        <v>60</v>
      </c>
      <c r="K8" s="26">
        <v>75.2</v>
      </c>
      <c r="L8" s="26">
        <v>2.6</v>
      </c>
      <c r="M8" s="26">
        <v>1</v>
      </c>
      <c r="N8" s="26">
        <v>31</v>
      </c>
      <c r="O8" s="26">
        <v>20</v>
      </c>
      <c r="P8" s="132">
        <v>0.645161290322581</v>
      </c>
      <c r="Q8" s="26">
        <v>23</v>
      </c>
      <c r="R8" s="133">
        <v>0.741935483870968</v>
      </c>
    </row>
    <row r="9" s="130" customFormat="1" spans="1:18">
      <c r="A9" s="26">
        <v>8</v>
      </c>
      <c r="B9" s="131">
        <v>5223280304453</v>
      </c>
      <c r="C9" s="26" t="s">
        <v>1234</v>
      </c>
      <c r="D9" s="26">
        <v>2023</v>
      </c>
      <c r="E9" s="26" t="s">
        <v>1226</v>
      </c>
      <c r="F9" s="26" t="s">
        <v>1227</v>
      </c>
      <c r="G9" s="26">
        <v>81</v>
      </c>
      <c r="H9" s="26">
        <v>75.3</v>
      </c>
      <c r="I9" s="26">
        <v>82</v>
      </c>
      <c r="J9" s="26">
        <v>61</v>
      </c>
      <c r="K9" s="26">
        <v>76.11</v>
      </c>
      <c r="L9" s="26">
        <v>2.53</v>
      </c>
      <c r="M9" s="26">
        <v>0</v>
      </c>
      <c r="N9" s="26">
        <v>31</v>
      </c>
      <c r="O9" s="26">
        <v>22</v>
      </c>
      <c r="P9" s="132">
        <v>0.709677419354839</v>
      </c>
      <c r="Q9" s="26">
        <v>19</v>
      </c>
      <c r="R9" s="133">
        <v>0.612903225806452</v>
      </c>
    </row>
    <row r="10" s="130" customFormat="1" spans="1:18">
      <c r="A10" s="26">
        <v>9</v>
      </c>
      <c r="B10" s="131">
        <v>5223280304964</v>
      </c>
      <c r="C10" s="26" t="s">
        <v>1235</v>
      </c>
      <c r="D10" s="26">
        <v>2023</v>
      </c>
      <c r="E10" s="26" t="s">
        <v>1226</v>
      </c>
      <c r="F10" s="26" t="s">
        <v>1227</v>
      </c>
      <c r="G10" s="26">
        <v>94</v>
      </c>
      <c r="H10" s="26">
        <v>82.1</v>
      </c>
      <c r="I10" s="26">
        <v>71</v>
      </c>
      <c r="J10" s="26">
        <v>64</v>
      </c>
      <c r="K10" s="26">
        <v>81.87</v>
      </c>
      <c r="L10" s="26">
        <v>3.21</v>
      </c>
      <c r="M10" s="26">
        <v>0</v>
      </c>
      <c r="N10" s="26">
        <v>31</v>
      </c>
      <c r="O10" s="26">
        <v>8</v>
      </c>
      <c r="P10" s="132">
        <v>0.258064516129032</v>
      </c>
      <c r="Q10" s="26">
        <v>6</v>
      </c>
      <c r="R10" s="133">
        <v>0.193548387096774</v>
      </c>
    </row>
    <row r="11" s="130" customFormat="1" spans="1:18">
      <c r="A11" s="26">
        <v>10</v>
      </c>
      <c r="B11" s="131">
        <v>5123280304963</v>
      </c>
      <c r="C11" s="26" t="s">
        <v>1236</v>
      </c>
      <c r="D11" s="26">
        <v>2023</v>
      </c>
      <c r="E11" s="26" t="s">
        <v>1226</v>
      </c>
      <c r="F11" s="26" t="s">
        <v>1227</v>
      </c>
      <c r="G11" s="26">
        <v>80</v>
      </c>
      <c r="H11" s="26">
        <v>81.6</v>
      </c>
      <c r="I11" s="26">
        <v>70</v>
      </c>
      <c r="J11" s="26">
        <v>60</v>
      </c>
      <c r="K11" s="26">
        <v>79.12</v>
      </c>
      <c r="L11" s="26">
        <v>3.16</v>
      </c>
      <c r="M11" s="26">
        <v>0</v>
      </c>
      <c r="N11" s="26">
        <v>31</v>
      </c>
      <c r="O11" s="26">
        <v>10</v>
      </c>
      <c r="P11" s="132">
        <v>0.32258064516129</v>
      </c>
      <c r="Q11" s="26">
        <v>11</v>
      </c>
      <c r="R11" s="133">
        <v>0.354838709677419</v>
      </c>
    </row>
    <row r="12" s="130" customFormat="1" spans="1:18">
      <c r="A12" s="26">
        <v>11</v>
      </c>
      <c r="B12" s="131">
        <v>5123280304421</v>
      </c>
      <c r="C12" s="26" t="s">
        <v>1237</v>
      </c>
      <c r="D12" s="26">
        <v>2023</v>
      </c>
      <c r="E12" s="26" t="s">
        <v>1226</v>
      </c>
      <c r="F12" s="26" t="s">
        <v>1227</v>
      </c>
      <c r="G12" s="26">
        <v>80</v>
      </c>
      <c r="H12" s="26">
        <v>74</v>
      </c>
      <c r="I12" s="26">
        <v>70</v>
      </c>
      <c r="J12" s="26">
        <v>60</v>
      </c>
      <c r="K12" s="26">
        <v>73.8</v>
      </c>
      <c r="L12" s="26">
        <v>2.4</v>
      </c>
      <c r="M12" s="26">
        <v>1</v>
      </c>
      <c r="N12" s="26">
        <v>31</v>
      </c>
      <c r="O12" s="26">
        <v>27</v>
      </c>
      <c r="P12" s="132">
        <v>0.870967741935484</v>
      </c>
      <c r="Q12" s="26">
        <v>28</v>
      </c>
      <c r="R12" s="133">
        <v>0.903225806451613</v>
      </c>
    </row>
    <row r="13" s="130" customFormat="1" spans="1:18">
      <c r="A13" s="26">
        <v>12</v>
      </c>
      <c r="B13" s="131">
        <v>5223280304430</v>
      </c>
      <c r="C13" s="26" t="s">
        <v>1238</v>
      </c>
      <c r="D13" s="26">
        <v>2023</v>
      </c>
      <c r="E13" s="26" t="s">
        <v>1226</v>
      </c>
      <c r="F13" s="26" t="s">
        <v>1227</v>
      </c>
      <c r="G13" s="26">
        <v>99.5</v>
      </c>
      <c r="H13" s="26">
        <v>85.9</v>
      </c>
      <c r="I13" s="26">
        <v>72</v>
      </c>
      <c r="J13" s="26">
        <v>62</v>
      </c>
      <c r="K13" s="26">
        <v>85.355</v>
      </c>
      <c r="L13" s="26">
        <v>3.59</v>
      </c>
      <c r="M13" s="26">
        <v>0</v>
      </c>
      <c r="N13" s="26">
        <v>31</v>
      </c>
      <c r="O13" s="26">
        <v>1</v>
      </c>
      <c r="P13" s="132">
        <v>0.032258064516129</v>
      </c>
      <c r="Q13" s="26">
        <v>1</v>
      </c>
      <c r="R13" s="133">
        <v>0.032258064516129</v>
      </c>
    </row>
    <row r="14" s="130" customFormat="1" spans="1:18">
      <c r="A14" s="26">
        <v>13</v>
      </c>
      <c r="B14" s="131">
        <v>5123280304442</v>
      </c>
      <c r="C14" s="26" t="s">
        <v>1239</v>
      </c>
      <c r="D14" s="26">
        <v>2023</v>
      </c>
      <c r="E14" s="26" t="s">
        <v>1226</v>
      </c>
      <c r="F14" s="26" t="s">
        <v>1227</v>
      </c>
      <c r="G14" s="26">
        <v>85.5</v>
      </c>
      <c r="H14" s="26">
        <v>84.9</v>
      </c>
      <c r="I14" s="26">
        <v>70</v>
      </c>
      <c r="J14" s="26">
        <v>60</v>
      </c>
      <c r="K14" s="26">
        <v>82.255</v>
      </c>
      <c r="L14" s="26">
        <v>3.49</v>
      </c>
      <c r="M14" s="26">
        <v>0</v>
      </c>
      <c r="N14" s="26">
        <v>31</v>
      </c>
      <c r="O14" s="26">
        <v>3</v>
      </c>
      <c r="P14" s="132">
        <v>0.0967741935483871</v>
      </c>
      <c r="Q14" s="26">
        <v>4</v>
      </c>
      <c r="R14" s="133">
        <v>0.129032258064516</v>
      </c>
    </row>
    <row r="15" s="130" customFormat="1" spans="1:18">
      <c r="A15" s="26">
        <v>14</v>
      </c>
      <c r="B15" s="131">
        <v>5223450103592</v>
      </c>
      <c r="C15" s="26" t="s">
        <v>1240</v>
      </c>
      <c r="D15" s="26">
        <v>2023</v>
      </c>
      <c r="E15" s="26" t="s">
        <v>1226</v>
      </c>
      <c r="F15" s="26" t="s">
        <v>1227</v>
      </c>
      <c r="G15" s="26">
        <v>80</v>
      </c>
      <c r="H15" s="26">
        <v>79.2</v>
      </c>
      <c r="I15" s="26">
        <v>70</v>
      </c>
      <c r="J15" s="26">
        <v>60</v>
      </c>
      <c r="K15" s="26">
        <v>77.44</v>
      </c>
      <c r="L15" s="26">
        <v>2.92</v>
      </c>
      <c r="M15" s="26">
        <v>0</v>
      </c>
      <c r="N15" s="26">
        <v>31</v>
      </c>
      <c r="O15" s="26">
        <v>12</v>
      </c>
      <c r="P15" s="132">
        <v>0.387096774193548</v>
      </c>
      <c r="Q15" s="26">
        <v>16</v>
      </c>
      <c r="R15" s="133">
        <v>0.516129032258065</v>
      </c>
    </row>
    <row r="16" s="130" customFormat="1" spans="1:18">
      <c r="A16" s="26">
        <v>15</v>
      </c>
      <c r="B16" s="131">
        <v>5223280304426</v>
      </c>
      <c r="C16" s="26" t="s">
        <v>1241</v>
      </c>
      <c r="D16" s="26">
        <v>2023</v>
      </c>
      <c r="E16" s="26" t="s">
        <v>1226</v>
      </c>
      <c r="F16" s="26" t="s">
        <v>1227</v>
      </c>
      <c r="G16" s="26">
        <v>93</v>
      </c>
      <c r="H16" s="26">
        <v>72.3</v>
      </c>
      <c r="I16" s="26">
        <v>70</v>
      </c>
      <c r="J16" s="26">
        <v>68</v>
      </c>
      <c r="K16" s="26">
        <v>74.96</v>
      </c>
      <c r="L16" s="26">
        <v>2.23</v>
      </c>
      <c r="M16" s="26">
        <v>2</v>
      </c>
      <c r="N16" s="26">
        <v>31</v>
      </c>
      <c r="O16" s="26">
        <v>29</v>
      </c>
      <c r="P16" s="132">
        <v>0.935483870967742</v>
      </c>
      <c r="Q16" s="26">
        <v>25</v>
      </c>
      <c r="R16" s="133">
        <v>0.806451612903226</v>
      </c>
    </row>
    <row r="17" s="130" customFormat="1" spans="1:18">
      <c r="A17" s="26">
        <v>16</v>
      </c>
      <c r="B17" s="131">
        <v>5223280304434</v>
      </c>
      <c r="C17" s="26" t="s">
        <v>1242</v>
      </c>
      <c r="D17" s="26">
        <v>2023</v>
      </c>
      <c r="E17" s="26" t="s">
        <v>1226</v>
      </c>
      <c r="F17" s="26" t="s">
        <v>1227</v>
      </c>
      <c r="G17" s="26">
        <v>80</v>
      </c>
      <c r="H17" s="26">
        <v>75.7</v>
      </c>
      <c r="I17" s="26">
        <v>70.5</v>
      </c>
      <c r="J17" s="26">
        <v>60</v>
      </c>
      <c r="K17" s="26">
        <v>75.04</v>
      </c>
      <c r="L17" s="26">
        <v>2.57</v>
      </c>
      <c r="M17" s="26">
        <v>1</v>
      </c>
      <c r="N17" s="26">
        <v>31</v>
      </c>
      <c r="O17" s="26">
        <v>21</v>
      </c>
      <c r="P17" s="132">
        <v>0.67741935483871</v>
      </c>
      <c r="Q17" s="26">
        <v>24</v>
      </c>
      <c r="R17" s="133">
        <v>0.774193548387097</v>
      </c>
    </row>
    <row r="18" s="130" customFormat="1" spans="1:18">
      <c r="A18" s="26">
        <v>17</v>
      </c>
      <c r="B18" s="131">
        <v>5123280304966</v>
      </c>
      <c r="C18" s="26" t="s">
        <v>1243</v>
      </c>
      <c r="D18" s="26">
        <v>2023</v>
      </c>
      <c r="E18" s="26" t="s">
        <v>1226</v>
      </c>
      <c r="F18" s="26" t="s">
        <v>1227</v>
      </c>
      <c r="G18" s="26">
        <v>80</v>
      </c>
      <c r="H18" s="26">
        <v>74.1</v>
      </c>
      <c r="I18" s="26">
        <v>70</v>
      </c>
      <c r="J18" s="26">
        <v>60</v>
      </c>
      <c r="K18" s="26">
        <v>73.87</v>
      </c>
      <c r="L18" s="26">
        <v>2.41</v>
      </c>
      <c r="M18" s="26">
        <v>0</v>
      </c>
      <c r="N18" s="26">
        <v>31</v>
      </c>
      <c r="O18" s="26">
        <v>26</v>
      </c>
      <c r="P18" s="132">
        <v>0.838709677419355</v>
      </c>
      <c r="Q18" s="26">
        <v>27</v>
      </c>
      <c r="R18" s="133">
        <v>0.870967741935484</v>
      </c>
    </row>
    <row r="19" s="130" customFormat="1" spans="1:18">
      <c r="A19" s="26">
        <v>18</v>
      </c>
      <c r="B19" s="131">
        <v>5123280304440</v>
      </c>
      <c r="C19" s="26" t="s">
        <v>1244</v>
      </c>
      <c r="D19" s="26">
        <v>2023</v>
      </c>
      <c r="E19" s="26" t="s">
        <v>1226</v>
      </c>
      <c r="F19" s="26" t="s">
        <v>1227</v>
      </c>
      <c r="G19" s="26">
        <v>84</v>
      </c>
      <c r="H19" s="26">
        <v>82</v>
      </c>
      <c r="I19" s="26">
        <v>70</v>
      </c>
      <c r="J19" s="26">
        <v>61</v>
      </c>
      <c r="K19" s="26">
        <v>80.05</v>
      </c>
      <c r="L19" s="26">
        <v>3.2</v>
      </c>
      <c r="M19" s="26">
        <v>0</v>
      </c>
      <c r="N19" s="26">
        <v>31</v>
      </c>
      <c r="O19" s="26">
        <v>9</v>
      </c>
      <c r="P19" s="132">
        <v>0.290322580645161</v>
      </c>
      <c r="Q19" s="26">
        <v>9</v>
      </c>
      <c r="R19" s="133">
        <v>0.290322580645161</v>
      </c>
    </row>
    <row r="20" s="130" customFormat="1" spans="1:18">
      <c r="A20" s="26">
        <v>19</v>
      </c>
      <c r="B20" s="131">
        <v>5223280304432</v>
      </c>
      <c r="C20" s="26" t="s">
        <v>1245</v>
      </c>
      <c r="D20" s="26">
        <v>2023</v>
      </c>
      <c r="E20" s="26" t="s">
        <v>1226</v>
      </c>
      <c r="F20" s="26" t="s">
        <v>1227</v>
      </c>
      <c r="G20" s="26">
        <v>100</v>
      </c>
      <c r="H20" s="26">
        <v>83.6</v>
      </c>
      <c r="I20" s="26">
        <v>75</v>
      </c>
      <c r="J20" s="26">
        <v>70</v>
      </c>
      <c r="K20" s="26">
        <v>84.52</v>
      </c>
      <c r="L20" s="26">
        <v>3.36</v>
      </c>
      <c r="M20" s="26">
        <v>0</v>
      </c>
      <c r="N20" s="26">
        <v>31</v>
      </c>
      <c r="O20" s="26">
        <v>4</v>
      </c>
      <c r="P20" s="132">
        <v>0.129032258064516</v>
      </c>
      <c r="Q20" s="26">
        <v>2</v>
      </c>
      <c r="R20" s="133">
        <v>0.0645161290322581</v>
      </c>
    </row>
    <row r="21" s="130" customFormat="1" spans="1:18">
      <c r="A21" s="26">
        <v>20</v>
      </c>
      <c r="B21" s="131">
        <v>5123280304450</v>
      </c>
      <c r="C21" s="26" t="s">
        <v>1246</v>
      </c>
      <c r="D21" s="26">
        <v>2023</v>
      </c>
      <c r="E21" s="26" t="s">
        <v>1226</v>
      </c>
      <c r="F21" s="26" t="s">
        <v>1227</v>
      </c>
      <c r="G21" s="26">
        <v>80</v>
      </c>
      <c r="H21" s="26">
        <v>76.8</v>
      </c>
      <c r="I21" s="26">
        <v>70</v>
      </c>
      <c r="J21" s="26">
        <v>60</v>
      </c>
      <c r="K21" s="26">
        <v>75.76</v>
      </c>
      <c r="L21" s="26">
        <v>2.68</v>
      </c>
      <c r="M21" s="26">
        <v>0</v>
      </c>
      <c r="N21" s="26">
        <v>31</v>
      </c>
      <c r="O21" s="26">
        <v>18</v>
      </c>
      <c r="P21" s="132">
        <v>0.580645161290323</v>
      </c>
      <c r="Q21" s="26">
        <v>20</v>
      </c>
      <c r="R21" s="133">
        <v>0.645161290322581</v>
      </c>
    </row>
    <row r="22" s="130" customFormat="1" spans="1:18">
      <c r="A22" s="26">
        <v>21</v>
      </c>
      <c r="B22" s="131">
        <v>5223280304449</v>
      </c>
      <c r="C22" s="26" t="s">
        <v>1247</v>
      </c>
      <c r="D22" s="26">
        <v>2023</v>
      </c>
      <c r="E22" s="26" t="s">
        <v>1226</v>
      </c>
      <c r="F22" s="26" t="s">
        <v>1227</v>
      </c>
      <c r="G22" s="26">
        <v>90</v>
      </c>
      <c r="H22" s="26">
        <v>78.2</v>
      </c>
      <c r="I22" s="26">
        <v>70.5</v>
      </c>
      <c r="J22" s="26">
        <v>62.5</v>
      </c>
      <c r="K22" s="26">
        <v>78.415</v>
      </c>
      <c r="L22" s="26">
        <v>2.82</v>
      </c>
      <c r="M22" s="26">
        <v>1</v>
      </c>
      <c r="N22" s="26">
        <v>31</v>
      </c>
      <c r="O22" s="26">
        <v>14</v>
      </c>
      <c r="P22" s="132">
        <v>0.451612903225806</v>
      </c>
      <c r="Q22" s="26">
        <v>13</v>
      </c>
      <c r="R22" s="133">
        <v>0.419354838709677</v>
      </c>
    </row>
    <row r="23" s="130" customFormat="1" spans="1:18">
      <c r="A23" s="26">
        <v>22</v>
      </c>
      <c r="B23" s="131">
        <v>5123280304423</v>
      </c>
      <c r="C23" s="26" t="s">
        <v>1248</v>
      </c>
      <c r="D23" s="26">
        <v>2023</v>
      </c>
      <c r="E23" s="26" t="s">
        <v>1226</v>
      </c>
      <c r="F23" s="26" t="s">
        <v>1227</v>
      </c>
      <c r="G23" s="26">
        <v>80</v>
      </c>
      <c r="H23" s="26">
        <v>72.7</v>
      </c>
      <c r="I23" s="26">
        <v>70</v>
      </c>
      <c r="J23" s="26">
        <v>60</v>
      </c>
      <c r="K23" s="26">
        <v>72.89</v>
      </c>
      <c r="L23" s="26">
        <v>2.27</v>
      </c>
      <c r="M23" s="26">
        <v>1</v>
      </c>
      <c r="N23" s="26">
        <v>31</v>
      </c>
      <c r="O23" s="26">
        <v>28</v>
      </c>
      <c r="P23" s="132">
        <v>0.903225806451613</v>
      </c>
      <c r="Q23" s="26">
        <v>29</v>
      </c>
      <c r="R23" s="133">
        <v>0.935483870967742</v>
      </c>
    </row>
    <row r="24" s="130" customFormat="1" spans="1:18">
      <c r="A24" s="26">
        <v>23</v>
      </c>
      <c r="B24" s="131">
        <v>5123280304445</v>
      </c>
      <c r="C24" s="26" t="s">
        <v>1249</v>
      </c>
      <c r="D24" s="26">
        <v>2023</v>
      </c>
      <c r="E24" s="26" t="s">
        <v>1226</v>
      </c>
      <c r="F24" s="26" t="s">
        <v>1227</v>
      </c>
      <c r="G24" s="26">
        <v>80</v>
      </c>
      <c r="H24" s="26">
        <v>70.1</v>
      </c>
      <c r="I24" s="26">
        <v>70</v>
      </c>
      <c r="J24" s="26">
        <v>60</v>
      </c>
      <c r="K24" s="26">
        <v>71.07</v>
      </c>
      <c r="L24" s="26">
        <v>2.01</v>
      </c>
      <c r="M24" s="26">
        <v>3</v>
      </c>
      <c r="N24" s="26">
        <v>31</v>
      </c>
      <c r="O24" s="26">
        <v>30</v>
      </c>
      <c r="P24" s="132">
        <v>0.967741935483871</v>
      </c>
      <c r="Q24" s="26">
        <v>30</v>
      </c>
      <c r="R24" s="133">
        <v>0.967741935483871</v>
      </c>
    </row>
    <row r="25" s="130" customFormat="1" spans="1:18">
      <c r="A25" s="26">
        <v>24</v>
      </c>
      <c r="B25" s="131">
        <v>5223280304427</v>
      </c>
      <c r="C25" s="26" t="s">
        <v>1250</v>
      </c>
      <c r="D25" s="26">
        <v>2023</v>
      </c>
      <c r="E25" s="26" t="s">
        <v>1226</v>
      </c>
      <c r="F25" s="26" t="s">
        <v>1227</v>
      </c>
      <c r="G25" s="26">
        <v>85</v>
      </c>
      <c r="H25" s="26">
        <v>82.2</v>
      </c>
      <c r="I25" s="26">
        <v>70</v>
      </c>
      <c r="J25" s="26">
        <v>96</v>
      </c>
      <c r="K25" s="26">
        <v>82.09</v>
      </c>
      <c r="L25" s="26">
        <v>3.22</v>
      </c>
      <c r="M25" s="26">
        <v>0</v>
      </c>
      <c r="N25" s="26">
        <v>31</v>
      </c>
      <c r="O25" s="26">
        <v>6</v>
      </c>
      <c r="P25" s="132">
        <v>0.193548387096774</v>
      </c>
      <c r="Q25" s="26">
        <v>5</v>
      </c>
      <c r="R25" s="133">
        <v>0.161290322580645</v>
      </c>
    </row>
    <row r="26" s="130" customFormat="1" spans="1:18">
      <c r="A26" s="26">
        <v>25</v>
      </c>
      <c r="B26" s="131">
        <v>5223280304428</v>
      </c>
      <c r="C26" s="26" t="s">
        <v>1251</v>
      </c>
      <c r="D26" s="26">
        <v>2023</v>
      </c>
      <c r="E26" s="26" t="s">
        <v>1226</v>
      </c>
      <c r="F26" s="26" t="s">
        <v>1227</v>
      </c>
      <c r="G26" s="26">
        <v>84</v>
      </c>
      <c r="H26" s="26">
        <v>82.7</v>
      </c>
      <c r="I26" s="26">
        <v>70.5</v>
      </c>
      <c r="J26" s="26">
        <v>60</v>
      </c>
      <c r="K26" s="26">
        <v>80.54</v>
      </c>
      <c r="L26" s="26">
        <v>3.27</v>
      </c>
      <c r="M26" s="26">
        <v>0</v>
      </c>
      <c r="N26" s="26">
        <v>31</v>
      </c>
      <c r="O26" s="26">
        <v>5</v>
      </c>
      <c r="P26" s="132">
        <v>0.161290322580645</v>
      </c>
      <c r="Q26" s="26">
        <v>8</v>
      </c>
      <c r="R26" s="133">
        <v>0.258064516129032</v>
      </c>
    </row>
    <row r="27" s="130" customFormat="1" spans="1:18">
      <c r="A27" s="26">
        <v>26</v>
      </c>
      <c r="B27" s="131">
        <v>5123280304424</v>
      </c>
      <c r="C27" s="26" t="s">
        <v>1252</v>
      </c>
      <c r="D27" s="26">
        <v>2023</v>
      </c>
      <c r="E27" s="26" t="s">
        <v>1226</v>
      </c>
      <c r="F27" s="26" t="s">
        <v>1227</v>
      </c>
      <c r="G27" s="26">
        <v>80</v>
      </c>
      <c r="H27" s="26">
        <v>65.3</v>
      </c>
      <c r="I27" s="26">
        <v>70</v>
      </c>
      <c r="J27" s="26">
        <v>60</v>
      </c>
      <c r="K27" s="26">
        <v>67.71</v>
      </c>
      <c r="L27" s="26">
        <v>1.53</v>
      </c>
      <c r="M27" s="26">
        <v>8</v>
      </c>
      <c r="N27" s="26">
        <v>31</v>
      </c>
      <c r="O27" s="26">
        <v>31</v>
      </c>
      <c r="P27" s="132">
        <v>1</v>
      </c>
      <c r="Q27" s="26">
        <v>31</v>
      </c>
      <c r="R27" s="133">
        <v>1</v>
      </c>
    </row>
    <row r="28" s="130" customFormat="1" spans="1:18">
      <c r="A28" s="26">
        <v>27</v>
      </c>
      <c r="B28" s="131">
        <v>5223280304447</v>
      </c>
      <c r="C28" s="26" t="s">
        <v>1253</v>
      </c>
      <c r="D28" s="26">
        <v>2023</v>
      </c>
      <c r="E28" s="26" t="s">
        <v>1226</v>
      </c>
      <c r="F28" s="26" t="s">
        <v>1227</v>
      </c>
      <c r="G28" s="26">
        <v>92.5</v>
      </c>
      <c r="H28" s="26">
        <v>78</v>
      </c>
      <c r="I28" s="26">
        <v>71.5</v>
      </c>
      <c r="J28" s="26">
        <v>60.5</v>
      </c>
      <c r="K28" s="26">
        <v>78.65</v>
      </c>
      <c r="L28" s="26">
        <v>2.8</v>
      </c>
      <c r="M28" s="26">
        <v>0</v>
      </c>
      <c r="N28" s="26">
        <v>31</v>
      </c>
      <c r="O28" s="26">
        <v>15</v>
      </c>
      <c r="P28" s="132">
        <v>0.483870967741935</v>
      </c>
      <c r="Q28" s="26">
        <v>12</v>
      </c>
      <c r="R28" s="133">
        <v>0.387096774193548</v>
      </c>
    </row>
    <row r="29" s="130" customFormat="1" spans="1:18">
      <c r="A29" s="26">
        <v>28</v>
      </c>
      <c r="B29" s="131">
        <v>5223280304425</v>
      </c>
      <c r="C29" s="26" t="s">
        <v>1254</v>
      </c>
      <c r="D29" s="26">
        <v>2023</v>
      </c>
      <c r="E29" s="26" t="s">
        <v>1226</v>
      </c>
      <c r="F29" s="26" t="s">
        <v>1227</v>
      </c>
      <c r="G29" s="26">
        <v>87</v>
      </c>
      <c r="H29" s="26">
        <v>85.7</v>
      </c>
      <c r="I29" s="26">
        <v>79</v>
      </c>
      <c r="J29" s="26">
        <v>69.5</v>
      </c>
      <c r="K29" s="26">
        <v>84.415</v>
      </c>
      <c r="L29" s="26">
        <v>3.57</v>
      </c>
      <c r="M29" s="26">
        <v>0</v>
      </c>
      <c r="N29" s="26">
        <v>31</v>
      </c>
      <c r="O29" s="26">
        <v>2</v>
      </c>
      <c r="P29" s="132">
        <v>0.0645161290322581</v>
      </c>
      <c r="Q29" s="26">
        <v>3</v>
      </c>
      <c r="R29" s="133">
        <v>0.0967741935483871</v>
      </c>
    </row>
    <row r="30" s="130" customFormat="1" spans="1:18">
      <c r="A30" s="26">
        <v>29</v>
      </c>
      <c r="B30" s="131">
        <v>5123280304436</v>
      </c>
      <c r="C30" s="26" t="s">
        <v>1255</v>
      </c>
      <c r="D30" s="26">
        <v>2023</v>
      </c>
      <c r="E30" s="26" t="s">
        <v>1226</v>
      </c>
      <c r="F30" s="26" t="s">
        <v>1227</v>
      </c>
      <c r="G30" s="26">
        <v>80</v>
      </c>
      <c r="H30" s="26">
        <v>78.7</v>
      </c>
      <c r="I30" s="26">
        <v>70</v>
      </c>
      <c r="J30" s="26">
        <v>60</v>
      </c>
      <c r="K30" s="26">
        <v>77.09</v>
      </c>
      <c r="L30" s="26">
        <v>2.87</v>
      </c>
      <c r="M30" s="26">
        <v>0</v>
      </c>
      <c r="N30" s="26">
        <v>31</v>
      </c>
      <c r="O30" s="26">
        <v>13</v>
      </c>
      <c r="P30" s="132">
        <v>0.419354838709677</v>
      </c>
      <c r="Q30" s="26">
        <v>18</v>
      </c>
      <c r="R30" s="133">
        <v>0.580645161290323</v>
      </c>
    </row>
    <row r="31" s="130" customFormat="1" spans="1:18">
      <c r="A31" s="26">
        <v>30</v>
      </c>
      <c r="B31" s="131">
        <v>5123280304422</v>
      </c>
      <c r="C31" s="26" t="s">
        <v>1256</v>
      </c>
      <c r="D31" s="26">
        <v>2023</v>
      </c>
      <c r="E31" s="26" t="s">
        <v>1226</v>
      </c>
      <c r="F31" s="26" t="s">
        <v>1227</v>
      </c>
      <c r="G31" s="26">
        <v>83</v>
      </c>
      <c r="H31" s="26">
        <v>74.3</v>
      </c>
      <c r="I31" s="26">
        <v>71.5</v>
      </c>
      <c r="J31" s="26">
        <v>60</v>
      </c>
      <c r="K31" s="26">
        <v>74.61</v>
      </c>
      <c r="L31" s="26">
        <v>2.43</v>
      </c>
      <c r="M31" s="26">
        <v>3</v>
      </c>
      <c r="N31" s="26">
        <v>31</v>
      </c>
      <c r="O31" s="26">
        <v>25</v>
      </c>
      <c r="P31" s="132">
        <v>0.806451612903226</v>
      </c>
      <c r="Q31" s="26">
        <v>26</v>
      </c>
      <c r="R31" s="133">
        <v>0.838709677419355</v>
      </c>
    </row>
    <row r="32" s="130" customFormat="1" spans="1:18">
      <c r="A32" s="26">
        <v>31</v>
      </c>
      <c r="B32" s="131">
        <v>5223280304433</v>
      </c>
      <c r="C32" s="26" t="s">
        <v>1257</v>
      </c>
      <c r="D32" s="26">
        <v>2023</v>
      </c>
      <c r="E32" s="26" t="s">
        <v>1226</v>
      </c>
      <c r="F32" s="26" t="s">
        <v>1227</v>
      </c>
      <c r="G32" s="26">
        <v>86</v>
      </c>
      <c r="H32" s="26">
        <v>77.7</v>
      </c>
      <c r="I32" s="26">
        <v>80</v>
      </c>
      <c r="J32" s="26">
        <v>61</v>
      </c>
      <c r="K32" s="26">
        <v>78.34</v>
      </c>
      <c r="L32" s="26">
        <v>2.77</v>
      </c>
      <c r="M32" s="26">
        <v>0</v>
      </c>
      <c r="N32" s="26">
        <v>31</v>
      </c>
      <c r="O32" s="26">
        <v>17</v>
      </c>
      <c r="P32" s="132">
        <v>0.548387096774194</v>
      </c>
      <c r="Q32" s="26">
        <v>14</v>
      </c>
      <c r="R32" s="133">
        <v>0.451612903225806</v>
      </c>
    </row>
  </sheetData>
  <autoFilter xmlns:etc="http://www.wps.cn/officeDocument/2017/etCustomData" ref="A1:R32" etc:filterBottomFollowUsedRange="0">
    <sortState ref="A1:R32">
      <sortCondition ref="A1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42"/>
  <sheetViews>
    <sheetView workbookViewId="0">
      <selection activeCell="A18" sqref="$A18:$XFD18"/>
    </sheetView>
  </sheetViews>
  <sheetFormatPr defaultColWidth="9" defaultRowHeight="14.25"/>
  <cols>
    <col min="1" max="1" width="4.375" customWidth="1"/>
    <col min="2" max="2" width="14.65" style="162" customWidth="1"/>
    <col min="3" max="3" width="7.125" customWidth="1"/>
    <col min="4" max="4" width="5.5" customWidth="1"/>
    <col min="7" max="8" width="7.5" customWidth="1"/>
    <col min="9" max="9" width="7.875" customWidth="1"/>
    <col min="10" max="10" width="8.5" customWidth="1"/>
    <col min="11" max="11" width="7.125" customWidth="1"/>
    <col min="12" max="12" width="8" style="185" customWidth="1"/>
    <col min="13" max="13" width="8.375" customWidth="1"/>
    <col min="14" max="14" width="5.25" customWidth="1"/>
    <col min="15" max="15" width="5.125" customWidth="1"/>
    <col min="16" max="16" width="8.125" customWidth="1"/>
    <col min="17" max="17" width="6.625" customWidth="1"/>
    <col min="18" max="18" width="8.25" customWidth="1"/>
  </cols>
  <sheetData>
    <row r="1" ht="37.5" customHeight="1" spans="1:18">
      <c r="A1" s="167" t="s">
        <v>0</v>
      </c>
      <c r="B1" s="168" t="s">
        <v>1</v>
      </c>
      <c r="C1" s="167" t="s">
        <v>2</v>
      </c>
      <c r="D1" s="167" t="s">
        <v>3</v>
      </c>
      <c r="E1" s="167" t="s">
        <v>4</v>
      </c>
      <c r="F1" s="167" t="s">
        <v>5</v>
      </c>
      <c r="G1" s="167" t="s">
        <v>6</v>
      </c>
      <c r="H1" s="167" t="s">
        <v>7</v>
      </c>
      <c r="I1" s="167" t="s">
        <v>8</v>
      </c>
      <c r="J1" s="167" t="s">
        <v>9</v>
      </c>
      <c r="K1" s="167" t="s">
        <v>10</v>
      </c>
      <c r="L1" s="167" t="s">
        <v>11</v>
      </c>
      <c r="M1" s="167" t="s">
        <v>12</v>
      </c>
      <c r="N1" s="86" t="s">
        <v>13</v>
      </c>
      <c r="O1" s="86" t="s">
        <v>14</v>
      </c>
      <c r="P1" s="86" t="s">
        <v>15</v>
      </c>
      <c r="Q1" s="86" t="s">
        <v>16</v>
      </c>
      <c r="R1" s="86" t="s">
        <v>17</v>
      </c>
    </row>
    <row r="2" spans="1:18">
      <c r="A2" s="150">
        <v>1</v>
      </c>
      <c r="B2" s="153" t="s">
        <v>104</v>
      </c>
      <c r="C2" s="150" t="s">
        <v>105</v>
      </c>
      <c r="D2" s="150">
        <v>2024</v>
      </c>
      <c r="E2" s="150" t="s">
        <v>20</v>
      </c>
      <c r="F2" s="150" t="s">
        <v>106</v>
      </c>
      <c r="G2" s="150">
        <v>87</v>
      </c>
      <c r="H2" s="150">
        <f>L2*10+50</f>
        <v>80.4</v>
      </c>
      <c r="I2" s="150">
        <v>72.5</v>
      </c>
      <c r="J2" s="150">
        <v>69</v>
      </c>
      <c r="K2" s="150">
        <f t="shared" ref="K2:K42" si="0">G2*15%+H2*70%+I2*10%+J2*5%</f>
        <v>80.03</v>
      </c>
      <c r="L2" s="186">
        <v>3.04</v>
      </c>
      <c r="M2" s="150">
        <v>0</v>
      </c>
      <c r="N2" s="150">
        <v>41</v>
      </c>
      <c r="O2" s="150">
        <f>RANK(L2,$L$2:$L$42)</f>
        <v>13</v>
      </c>
      <c r="P2" s="156">
        <f t="shared" ref="P2:P53" si="1">O2/N2</f>
        <v>0.317073170731707</v>
      </c>
      <c r="Q2" s="150">
        <f>RANK(K2,$K$2:$K$42)</f>
        <v>11</v>
      </c>
      <c r="R2" s="155">
        <f t="shared" ref="R2:R53" si="2">Q2/N2</f>
        <v>0.268292682926829</v>
      </c>
    </row>
    <row r="3" spans="1:18">
      <c r="A3" s="150">
        <v>2</v>
      </c>
      <c r="B3" s="153" t="s">
        <v>107</v>
      </c>
      <c r="C3" s="150" t="s">
        <v>108</v>
      </c>
      <c r="D3" s="150">
        <v>2024</v>
      </c>
      <c r="E3" s="150" t="s">
        <v>20</v>
      </c>
      <c r="F3" s="150" t="s">
        <v>106</v>
      </c>
      <c r="G3" s="150">
        <v>81.2</v>
      </c>
      <c r="H3" s="150">
        <f>L3*10+50</f>
        <v>81.2</v>
      </c>
      <c r="I3" s="150">
        <v>70</v>
      </c>
      <c r="J3" s="150">
        <v>60</v>
      </c>
      <c r="K3" s="150">
        <f t="shared" si="0"/>
        <v>79.02</v>
      </c>
      <c r="L3" s="186">
        <v>3.12</v>
      </c>
      <c r="M3" s="150">
        <v>0</v>
      </c>
      <c r="N3" s="150">
        <v>41</v>
      </c>
      <c r="O3" s="150">
        <f t="shared" ref="O3:O34" si="3">RANK(L3,$L$2:$L$42)</f>
        <v>10</v>
      </c>
      <c r="P3" s="156">
        <f t="shared" si="1"/>
        <v>0.24390243902439</v>
      </c>
      <c r="Q3" s="150">
        <f t="shared" ref="Q3:Q34" si="4">RANK(K3,$K$2:$K$42)</f>
        <v>14</v>
      </c>
      <c r="R3" s="155">
        <f t="shared" si="2"/>
        <v>0.341463414634146</v>
      </c>
    </row>
    <row r="4" spans="1:18">
      <c r="A4" s="150">
        <v>3</v>
      </c>
      <c r="B4" s="153" t="s">
        <v>109</v>
      </c>
      <c r="C4" s="150" t="s">
        <v>110</v>
      </c>
      <c r="D4" s="150">
        <v>2024</v>
      </c>
      <c r="E4" s="150" t="s">
        <v>20</v>
      </c>
      <c r="F4" s="150" t="s">
        <v>106</v>
      </c>
      <c r="G4" s="150">
        <v>84</v>
      </c>
      <c r="H4" s="150">
        <v>78</v>
      </c>
      <c r="I4" s="150">
        <v>72</v>
      </c>
      <c r="J4" s="150">
        <v>60</v>
      </c>
      <c r="K4" s="150">
        <f t="shared" si="0"/>
        <v>77.4</v>
      </c>
      <c r="L4" s="186">
        <v>2.8</v>
      </c>
      <c r="M4" s="150">
        <v>0</v>
      </c>
      <c r="N4" s="150">
        <v>41</v>
      </c>
      <c r="O4" s="150">
        <f t="shared" si="3"/>
        <v>17</v>
      </c>
      <c r="P4" s="156">
        <f t="shared" si="1"/>
        <v>0.414634146341463</v>
      </c>
      <c r="Q4" s="150">
        <f t="shared" si="4"/>
        <v>17</v>
      </c>
      <c r="R4" s="155">
        <f t="shared" si="2"/>
        <v>0.414634146341463</v>
      </c>
    </row>
    <row r="5" spans="1:18">
      <c r="A5" s="150">
        <v>4</v>
      </c>
      <c r="B5" s="153" t="s">
        <v>111</v>
      </c>
      <c r="C5" s="150" t="s">
        <v>112</v>
      </c>
      <c r="D5" s="150">
        <v>2024</v>
      </c>
      <c r="E5" s="150" t="s">
        <v>20</v>
      </c>
      <c r="F5" s="150" t="s">
        <v>106</v>
      </c>
      <c r="G5" s="150">
        <v>86.5</v>
      </c>
      <c r="H5" s="150">
        <f>L5*10+50</f>
        <v>76.8</v>
      </c>
      <c r="I5" s="150">
        <v>70</v>
      </c>
      <c r="J5" s="150">
        <v>62</v>
      </c>
      <c r="K5" s="150">
        <f t="shared" si="0"/>
        <v>76.835</v>
      </c>
      <c r="L5" s="186">
        <v>2.68</v>
      </c>
      <c r="M5" s="150">
        <v>1</v>
      </c>
      <c r="N5" s="150">
        <v>41</v>
      </c>
      <c r="O5" s="150">
        <f t="shared" si="3"/>
        <v>18</v>
      </c>
      <c r="P5" s="156">
        <f t="shared" si="1"/>
        <v>0.439024390243902</v>
      </c>
      <c r="Q5" s="150">
        <f t="shared" si="4"/>
        <v>19</v>
      </c>
      <c r="R5" s="155">
        <f t="shared" si="2"/>
        <v>0.463414634146341</v>
      </c>
    </row>
    <row r="6" spans="1:18">
      <c r="A6" s="150">
        <v>5</v>
      </c>
      <c r="B6" s="153" t="s">
        <v>113</v>
      </c>
      <c r="C6" s="150" t="s">
        <v>114</v>
      </c>
      <c r="D6" s="150">
        <v>2024</v>
      </c>
      <c r="E6" s="150" t="s">
        <v>20</v>
      </c>
      <c r="F6" s="150" t="s">
        <v>106</v>
      </c>
      <c r="G6" s="150">
        <v>94</v>
      </c>
      <c r="H6" s="150">
        <f>L6*10+50</f>
        <v>82.1</v>
      </c>
      <c r="I6" s="150">
        <v>71</v>
      </c>
      <c r="J6" s="150">
        <v>64.5</v>
      </c>
      <c r="K6" s="150">
        <f t="shared" si="0"/>
        <v>81.895</v>
      </c>
      <c r="L6" s="186">
        <v>3.21</v>
      </c>
      <c r="M6" s="150">
        <v>0</v>
      </c>
      <c r="N6" s="150">
        <v>41</v>
      </c>
      <c r="O6" s="150">
        <f t="shared" si="3"/>
        <v>8</v>
      </c>
      <c r="P6" s="156">
        <f t="shared" si="1"/>
        <v>0.195121951219512</v>
      </c>
      <c r="Q6" s="150">
        <f t="shared" si="4"/>
        <v>6</v>
      </c>
      <c r="R6" s="155">
        <f t="shared" si="2"/>
        <v>0.146341463414634</v>
      </c>
    </row>
    <row r="7" spans="1:18">
      <c r="A7" s="150">
        <v>6</v>
      </c>
      <c r="B7" s="153" t="s">
        <v>115</v>
      </c>
      <c r="C7" s="150" t="s">
        <v>116</v>
      </c>
      <c r="D7" s="150">
        <v>2024</v>
      </c>
      <c r="E7" s="150" t="s">
        <v>20</v>
      </c>
      <c r="F7" s="150" t="s">
        <v>106</v>
      </c>
      <c r="G7" s="150">
        <v>87</v>
      </c>
      <c r="H7" s="150">
        <v>78.8</v>
      </c>
      <c r="I7" s="150">
        <v>72</v>
      </c>
      <c r="J7" s="150">
        <v>66</v>
      </c>
      <c r="K7" s="150">
        <f t="shared" si="0"/>
        <v>78.71</v>
      </c>
      <c r="L7" s="186">
        <v>2.88</v>
      </c>
      <c r="M7" s="150">
        <v>0</v>
      </c>
      <c r="N7" s="150">
        <v>41</v>
      </c>
      <c r="O7" s="150">
        <f t="shared" si="3"/>
        <v>16</v>
      </c>
      <c r="P7" s="156">
        <f t="shared" si="1"/>
        <v>0.390243902439024</v>
      </c>
      <c r="Q7" s="150">
        <f t="shared" si="4"/>
        <v>15</v>
      </c>
      <c r="R7" s="155">
        <f t="shared" si="2"/>
        <v>0.365853658536585</v>
      </c>
    </row>
    <row r="8" spans="1:18">
      <c r="A8" s="150">
        <v>7</v>
      </c>
      <c r="B8" s="153" t="s">
        <v>117</v>
      </c>
      <c r="C8" s="150" t="s">
        <v>118</v>
      </c>
      <c r="D8" s="150">
        <v>2024</v>
      </c>
      <c r="E8" s="150" t="s">
        <v>20</v>
      </c>
      <c r="F8" s="150" t="s">
        <v>106</v>
      </c>
      <c r="G8" s="150">
        <v>83</v>
      </c>
      <c r="H8" s="150">
        <f>L8*10+50</f>
        <v>76.7</v>
      </c>
      <c r="I8" s="150">
        <v>70.5</v>
      </c>
      <c r="J8" s="150">
        <v>60.5</v>
      </c>
      <c r="K8" s="150">
        <f t="shared" si="0"/>
        <v>76.215</v>
      </c>
      <c r="L8" s="186">
        <v>2.67</v>
      </c>
      <c r="M8" s="150">
        <v>0</v>
      </c>
      <c r="N8" s="150">
        <v>41</v>
      </c>
      <c r="O8" s="150">
        <f t="shared" si="3"/>
        <v>20</v>
      </c>
      <c r="P8" s="156">
        <f t="shared" si="1"/>
        <v>0.48780487804878</v>
      </c>
      <c r="Q8" s="150">
        <f t="shared" si="4"/>
        <v>22</v>
      </c>
      <c r="R8" s="155">
        <f t="shared" si="2"/>
        <v>0.536585365853659</v>
      </c>
    </row>
    <row r="9" spans="1:18">
      <c r="A9" s="150">
        <v>8</v>
      </c>
      <c r="B9" s="153" t="s">
        <v>119</v>
      </c>
      <c r="C9" s="150" t="s">
        <v>120</v>
      </c>
      <c r="D9" s="150">
        <v>2024</v>
      </c>
      <c r="E9" s="150" t="s">
        <v>20</v>
      </c>
      <c r="F9" s="150" t="s">
        <v>106</v>
      </c>
      <c r="G9" s="150">
        <v>80</v>
      </c>
      <c r="H9" s="150">
        <f>L9*10+50</f>
        <v>75</v>
      </c>
      <c r="I9" s="150">
        <v>70</v>
      </c>
      <c r="J9" s="150">
        <v>60</v>
      </c>
      <c r="K9" s="150">
        <f t="shared" si="0"/>
        <v>74.5</v>
      </c>
      <c r="L9" s="186">
        <v>2.5</v>
      </c>
      <c r="M9" s="150">
        <v>2</v>
      </c>
      <c r="N9" s="150">
        <v>41</v>
      </c>
      <c r="O9" s="150">
        <f t="shared" si="3"/>
        <v>24</v>
      </c>
      <c r="P9" s="156">
        <f t="shared" si="1"/>
        <v>0.585365853658537</v>
      </c>
      <c r="Q9" s="150">
        <f t="shared" si="4"/>
        <v>27</v>
      </c>
      <c r="R9" s="155">
        <f t="shared" si="2"/>
        <v>0.658536585365854</v>
      </c>
    </row>
    <row r="10" spans="1:18">
      <c r="A10" s="150">
        <v>9</v>
      </c>
      <c r="B10" s="153" t="s">
        <v>121</v>
      </c>
      <c r="C10" s="150" t="s">
        <v>122</v>
      </c>
      <c r="D10" s="150">
        <v>2024</v>
      </c>
      <c r="E10" s="150" t="s">
        <v>20</v>
      </c>
      <c r="F10" s="150" t="s">
        <v>106</v>
      </c>
      <c r="G10" s="150">
        <v>80</v>
      </c>
      <c r="H10" s="150">
        <f>L10*10+50</f>
        <v>73.7</v>
      </c>
      <c r="I10" s="150">
        <v>70</v>
      </c>
      <c r="J10" s="150">
        <v>60</v>
      </c>
      <c r="K10" s="150">
        <f t="shared" si="0"/>
        <v>73.59</v>
      </c>
      <c r="L10" s="186">
        <v>2.37</v>
      </c>
      <c r="M10" s="150">
        <v>1</v>
      </c>
      <c r="N10" s="150">
        <v>41</v>
      </c>
      <c r="O10" s="150">
        <f t="shared" si="3"/>
        <v>27</v>
      </c>
      <c r="P10" s="156">
        <f t="shared" si="1"/>
        <v>0.658536585365854</v>
      </c>
      <c r="Q10" s="150">
        <f t="shared" si="4"/>
        <v>29</v>
      </c>
      <c r="R10" s="155">
        <f t="shared" si="2"/>
        <v>0.707317073170732</v>
      </c>
    </row>
    <row r="11" spans="1:18">
      <c r="A11" s="150">
        <v>10</v>
      </c>
      <c r="B11" s="153" t="s">
        <v>123</v>
      </c>
      <c r="C11" s="150" t="s">
        <v>124</v>
      </c>
      <c r="D11" s="150">
        <v>2024</v>
      </c>
      <c r="E11" s="150" t="s">
        <v>20</v>
      </c>
      <c r="F11" s="150" t="s">
        <v>106</v>
      </c>
      <c r="G11" s="150">
        <v>89</v>
      </c>
      <c r="H11" s="150">
        <v>80.3</v>
      </c>
      <c r="I11" s="150">
        <v>71</v>
      </c>
      <c r="J11" s="150">
        <v>60.5</v>
      </c>
      <c r="K11" s="150">
        <f t="shared" si="0"/>
        <v>79.685</v>
      </c>
      <c r="L11" s="186">
        <v>3.03</v>
      </c>
      <c r="M11" s="150">
        <v>0</v>
      </c>
      <c r="N11" s="150">
        <v>41</v>
      </c>
      <c r="O11" s="150">
        <f t="shared" si="3"/>
        <v>14</v>
      </c>
      <c r="P11" s="156">
        <f t="shared" si="1"/>
        <v>0.341463414634146</v>
      </c>
      <c r="Q11" s="150">
        <f t="shared" si="4"/>
        <v>13</v>
      </c>
      <c r="R11" s="155">
        <f t="shared" si="2"/>
        <v>0.317073170731707</v>
      </c>
    </row>
    <row r="12" spans="1:18">
      <c r="A12" s="150">
        <v>11</v>
      </c>
      <c r="B12" s="153" t="s">
        <v>125</v>
      </c>
      <c r="C12" s="150" t="s">
        <v>126</v>
      </c>
      <c r="D12" s="150">
        <v>2024</v>
      </c>
      <c r="E12" s="150" t="s">
        <v>20</v>
      </c>
      <c r="F12" s="150" t="s">
        <v>106</v>
      </c>
      <c r="G12" s="150">
        <v>93.5</v>
      </c>
      <c r="H12" s="150">
        <f t="shared" ref="H12:H18" si="5">L12*10+50</f>
        <v>80.6</v>
      </c>
      <c r="I12" s="150">
        <v>76</v>
      </c>
      <c r="J12" s="150">
        <v>61.5</v>
      </c>
      <c r="K12" s="150">
        <f t="shared" si="0"/>
        <v>81.12</v>
      </c>
      <c r="L12" s="186">
        <v>3.06</v>
      </c>
      <c r="M12" s="150">
        <v>0</v>
      </c>
      <c r="N12" s="150">
        <v>41</v>
      </c>
      <c r="O12" s="150">
        <f t="shared" si="3"/>
        <v>11</v>
      </c>
      <c r="P12" s="156">
        <f t="shared" si="1"/>
        <v>0.268292682926829</v>
      </c>
      <c r="Q12" s="150">
        <f t="shared" si="4"/>
        <v>9</v>
      </c>
      <c r="R12" s="155">
        <f t="shared" si="2"/>
        <v>0.219512195121951</v>
      </c>
    </row>
    <row r="13" spans="1:18">
      <c r="A13" s="150">
        <v>12</v>
      </c>
      <c r="B13" s="153" t="s">
        <v>127</v>
      </c>
      <c r="C13" s="150" t="s">
        <v>128</v>
      </c>
      <c r="D13" s="150">
        <v>2024</v>
      </c>
      <c r="E13" s="150" t="s">
        <v>20</v>
      </c>
      <c r="F13" s="150" t="s">
        <v>106</v>
      </c>
      <c r="G13" s="150">
        <v>88</v>
      </c>
      <c r="H13" s="150">
        <f t="shared" si="5"/>
        <v>81.9</v>
      </c>
      <c r="I13" s="150">
        <v>72</v>
      </c>
      <c r="J13" s="150">
        <v>75</v>
      </c>
      <c r="K13" s="150">
        <f t="shared" si="0"/>
        <v>81.48</v>
      </c>
      <c r="L13" s="186">
        <v>3.19</v>
      </c>
      <c r="M13" s="150">
        <v>0</v>
      </c>
      <c r="N13" s="150">
        <v>41</v>
      </c>
      <c r="O13" s="150">
        <f t="shared" si="3"/>
        <v>9</v>
      </c>
      <c r="P13" s="156">
        <f t="shared" si="1"/>
        <v>0.219512195121951</v>
      </c>
      <c r="Q13" s="150">
        <f t="shared" si="4"/>
        <v>7</v>
      </c>
      <c r="R13" s="155">
        <f t="shared" si="2"/>
        <v>0.170731707317073</v>
      </c>
    </row>
    <row r="14" spans="1:18">
      <c r="A14" s="150">
        <v>13</v>
      </c>
      <c r="B14" s="153" t="s">
        <v>129</v>
      </c>
      <c r="C14" s="150" t="s">
        <v>130</v>
      </c>
      <c r="D14" s="150">
        <v>2024</v>
      </c>
      <c r="E14" s="150" t="s">
        <v>20</v>
      </c>
      <c r="F14" s="150" t="s">
        <v>106</v>
      </c>
      <c r="G14" s="150">
        <v>82</v>
      </c>
      <c r="H14" s="150">
        <f t="shared" si="5"/>
        <v>84</v>
      </c>
      <c r="I14" s="150">
        <v>70</v>
      </c>
      <c r="J14" s="150">
        <v>62</v>
      </c>
      <c r="K14" s="150">
        <f t="shared" si="0"/>
        <v>81.2</v>
      </c>
      <c r="L14" s="186">
        <v>3.4</v>
      </c>
      <c r="M14" s="150">
        <v>0</v>
      </c>
      <c r="N14" s="150">
        <v>41</v>
      </c>
      <c r="O14" s="150">
        <f t="shared" si="3"/>
        <v>4</v>
      </c>
      <c r="P14" s="156">
        <f t="shared" si="1"/>
        <v>0.0975609756097561</v>
      </c>
      <c r="Q14" s="150">
        <f t="shared" si="4"/>
        <v>8</v>
      </c>
      <c r="R14" s="155">
        <f t="shared" si="2"/>
        <v>0.195121951219512</v>
      </c>
    </row>
    <row r="15" spans="1:18">
      <c r="A15" s="150">
        <v>14</v>
      </c>
      <c r="B15" s="153" t="s">
        <v>131</v>
      </c>
      <c r="C15" s="150" t="s">
        <v>132</v>
      </c>
      <c r="D15" s="150">
        <v>2024</v>
      </c>
      <c r="E15" s="150" t="s">
        <v>20</v>
      </c>
      <c r="F15" s="150" t="s">
        <v>106</v>
      </c>
      <c r="G15" s="150">
        <v>98</v>
      </c>
      <c r="H15" s="150">
        <f t="shared" si="5"/>
        <v>82.8</v>
      </c>
      <c r="I15" s="150">
        <v>71</v>
      </c>
      <c r="J15" s="150">
        <v>72</v>
      </c>
      <c r="K15" s="150">
        <f t="shared" si="0"/>
        <v>83.36</v>
      </c>
      <c r="L15" s="186">
        <v>3.28</v>
      </c>
      <c r="M15" s="150">
        <v>0</v>
      </c>
      <c r="N15" s="150">
        <v>41</v>
      </c>
      <c r="O15" s="150">
        <f t="shared" si="3"/>
        <v>6</v>
      </c>
      <c r="P15" s="156">
        <f t="shared" si="1"/>
        <v>0.146341463414634</v>
      </c>
      <c r="Q15" s="150">
        <f t="shared" si="4"/>
        <v>4</v>
      </c>
      <c r="R15" s="155">
        <f t="shared" si="2"/>
        <v>0.0975609756097561</v>
      </c>
    </row>
    <row r="16" spans="1:18">
      <c r="A16" s="150">
        <v>15</v>
      </c>
      <c r="B16" s="153" t="s">
        <v>133</v>
      </c>
      <c r="C16" s="150" t="s">
        <v>134</v>
      </c>
      <c r="D16" s="150">
        <v>2024</v>
      </c>
      <c r="E16" s="150" t="s">
        <v>20</v>
      </c>
      <c r="F16" s="150" t="s">
        <v>106</v>
      </c>
      <c r="G16" s="150">
        <v>100</v>
      </c>
      <c r="H16" s="150">
        <f t="shared" si="5"/>
        <v>86</v>
      </c>
      <c r="I16" s="150">
        <v>100</v>
      </c>
      <c r="J16" s="150">
        <v>71</v>
      </c>
      <c r="K16" s="150">
        <f t="shared" si="0"/>
        <v>88.75</v>
      </c>
      <c r="L16" s="186">
        <v>3.6</v>
      </c>
      <c r="M16" s="150">
        <v>0</v>
      </c>
      <c r="N16" s="150">
        <v>41</v>
      </c>
      <c r="O16" s="150">
        <f t="shared" si="3"/>
        <v>2</v>
      </c>
      <c r="P16" s="156">
        <f t="shared" si="1"/>
        <v>0.0487804878048781</v>
      </c>
      <c r="Q16" s="150">
        <f t="shared" si="4"/>
        <v>1</v>
      </c>
      <c r="R16" s="155">
        <f t="shared" si="2"/>
        <v>0.024390243902439</v>
      </c>
    </row>
    <row r="17" spans="1:18">
      <c r="A17" s="150">
        <v>16</v>
      </c>
      <c r="B17" s="153" t="s">
        <v>135</v>
      </c>
      <c r="C17" s="150" t="s">
        <v>136</v>
      </c>
      <c r="D17" s="150">
        <v>2024</v>
      </c>
      <c r="E17" s="150" t="s">
        <v>20</v>
      </c>
      <c r="F17" s="150" t="s">
        <v>106</v>
      </c>
      <c r="G17" s="150">
        <v>87</v>
      </c>
      <c r="H17" s="150">
        <f t="shared" si="5"/>
        <v>76.3</v>
      </c>
      <c r="I17" s="150">
        <v>70</v>
      </c>
      <c r="J17" s="150">
        <v>61.5</v>
      </c>
      <c r="K17" s="150">
        <f t="shared" si="0"/>
        <v>76.535</v>
      </c>
      <c r="L17" s="186">
        <v>2.63</v>
      </c>
      <c r="M17" s="150">
        <v>1</v>
      </c>
      <c r="N17" s="150">
        <v>41</v>
      </c>
      <c r="O17" s="150">
        <f t="shared" si="3"/>
        <v>22</v>
      </c>
      <c r="P17" s="156">
        <f t="shared" si="1"/>
        <v>0.536585365853659</v>
      </c>
      <c r="Q17" s="150">
        <f t="shared" si="4"/>
        <v>20</v>
      </c>
      <c r="R17" s="155">
        <f t="shared" si="2"/>
        <v>0.48780487804878</v>
      </c>
    </row>
    <row r="18" spans="1:18">
      <c r="A18" s="150">
        <v>17</v>
      </c>
      <c r="B18" s="153" t="s">
        <v>137</v>
      </c>
      <c r="C18" s="150" t="s">
        <v>138</v>
      </c>
      <c r="D18" s="150">
        <v>2024</v>
      </c>
      <c r="E18" s="150" t="s">
        <v>20</v>
      </c>
      <c r="F18" s="150" t="s">
        <v>106</v>
      </c>
      <c r="G18" s="150">
        <v>82</v>
      </c>
      <c r="H18" s="150">
        <f t="shared" si="5"/>
        <v>74.9</v>
      </c>
      <c r="I18" s="150">
        <v>72</v>
      </c>
      <c r="J18" s="150">
        <v>60.5</v>
      </c>
      <c r="K18" s="150">
        <f t="shared" si="0"/>
        <v>74.955</v>
      </c>
      <c r="L18" s="186">
        <v>2.49</v>
      </c>
      <c r="M18" s="150">
        <v>0</v>
      </c>
      <c r="N18" s="150">
        <v>41</v>
      </c>
      <c r="O18" s="150">
        <f t="shared" si="3"/>
        <v>25</v>
      </c>
      <c r="P18" s="156">
        <f t="shared" si="1"/>
        <v>0.609756097560976</v>
      </c>
      <c r="Q18" s="150">
        <f t="shared" si="4"/>
        <v>25</v>
      </c>
      <c r="R18" s="155">
        <f t="shared" si="2"/>
        <v>0.609756097560976</v>
      </c>
    </row>
    <row r="19" spans="1:18">
      <c r="A19" s="150">
        <v>18</v>
      </c>
      <c r="B19" s="153" t="s">
        <v>139</v>
      </c>
      <c r="C19" s="150" t="s">
        <v>140</v>
      </c>
      <c r="D19" s="150">
        <v>2024</v>
      </c>
      <c r="E19" s="150" t="s">
        <v>20</v>
      </c>
      <c r="F19" s="150" t="s">
        <v>106</v>
      </c>
      <c r="G19" s="150">
        <v>80</v>
      </c>
      <c r="H19" s="150">
        <v>70.4</v>
      </c>
      <c r="I19" s="150">
        <v>70</v>
      </c>
      <c r="J19" s="150">
        <v>60</v>
      </c>
      <c r="K19" s="150">
        <f t="shared" si="0"/>
        <v>71.28</v>
      </c>
      <c r="L19" s="186">
        <v>2.04</v>
      </c>
      <c r="M19" s="150">
        <v>3</v>
      </c>
      <c r="N19" s="150">
        <v>41</v>
      </c>
      <c r="O19" s="150">
        <f t="shared" si="3"/>
        <v>35</v>
      </c>
      <c r="P19" s="156">
        <f t="shared" si="1"/>
        <v>0.853658536585366</v>
      </c>
      <c r="Q19" s="150">
        <f t="shared" si="4"/>
        <v>35</v>
      </c>
      <c r="R19" s="155">
        <f t="shared" si="2"/>
        <v>0.853658536585366</v>
      </c>
    </row>
    <row r="20" spans="1:18">
      <c r="A20" s="150">
        <v>19</v>
      </c>
      <c r="B20" s="153" t="s">
        <v>141</v>
      </c>
      <c r="C20" s="150" t="s">
        <v>142</v>
      </c>
      <c r="D20" s="150">
        <v>2024</v>
      </c>
      <c r="E20" s="150" t="s">
        <v>20</v>
      </c>
      <c r="F20" s="150" t="s">
        <v>106</v>
      </c>
      <c r="G20" s="150">
        <v>79</v>
      </c>
      <c r="H20" s="150">
        <f>L20*10+50</f>
        <v>62.8</v>
      </c>
      <c r="I20" s="150">
        <v>70</v>
      </c>
      <c r="J20" s="150">
        <v>60</v>
      </c>
      <c r="K20" s="150">
        <f t="shared" si="0"/>
        <v>65.81</v>
      </c>
      <c r="L20" s="186">
        <v>1.28</v>
      </c>
      <c r="M20" s="150">
        <v>8</v>
      </c>
      <c r="N20" s="150">
        <v>41</v>
      </c>
      <c r="O20" s="150">
        <f t="shared" si="3"/>
        <v>40</v>
      </c>
      <c r="P20" s="156">
        <f t="shared" si="1"/>
        <v>0.975609756097561</v>
      </c>
      <c r="Q20" s="150">
        <f t="shared" si="4"/>
        <v>40</v>
      </c>
      <c r="R20" s="155">
        <f t="shared" si="2"/>
        <v>0.975609756097561</v>
      </c>
    </row>
    <row r="21" spans="1:18">
      <c r="A21" s="150">
        <v>20</v>
      </c>
      <c r="B21" s="153" t="s">
        <v>143</v>
      </c>
      <c r="C21" s="150" t="s">
        <v>144</v>
      </c>
      <c r="D21" s="150">
        <v>2024</v>
      </c>
      <c r="E21" s="150" t="s">
        <v>20</v>
      </c>
      <c r="F21" s="150" t="s">
        <v>106</v>
      </c>
      <c r="G21" s="150">
        <v>77</v>
      </c>
      <c r="H21" s="150">
        <f>L21*10+50</f>
        <v>62.8</v>
      </c>
      <c r="I21" s="150">
        <v>70</v>
      </c>
      <c r="J21" s="150">
        <v>60</v>
      </c>
      <c r="K21" s="150">
        <f t="shared" si="0"/>
        <v>65.51</v>
      </c>
      <c r="L21" s="186">
        <v>1.28</v>
      </c>
      <c r="M21" s="150">
        <v>10</v>
      </c>
      <c r="N21" s="150">
        <v>41</v>
      </c>
      <c r="O21" s="150">
        <f t="shared" si="3"/>
        <v>40</v>
      </c>
      <c r="P21" s="156">
        <f t="shared" si="1"/>
        <v>0.975609756097561</v>
      </c>
      <c r="Q21" s="150">
        <f t="shared" si="4"/>
        <v>41</v>
      </c>
      <c r="R21" s="155">
        <f t="shared" si="2"/>
        <v>1</v>
      </c>
    </row>
    <row r="22" spans="1:18">
      <c r="A22" s="150">
        <v>21</v>
      </c>
      <c r="B22" s="153" t="s">
        <v>145</v>
      </c>
      <c r="C22" s="150" t="s">
        <v>146</v>
      </c>
      <c r="D22" s="150">
        <v>2024</v>
      </c>
      <c r="E22" s="150" t="s">
        <v>20</v>
      </c>
      <c r="F22" s="150" t="s">
        <v>106</v>
      </c>
      <c r="G22" s="150">
        <v>80</v>
      </c>
      <c r="H22" s="150">
        <v>70.1</v>
      </c>
      <c r="I22" s="150">
        <v>71</v>
      </c>
      <c r="J22" s="150">
        <v>60</v>
      </c>
      <c r="K22" s="150">
        <f t="shared" si="0"/>
        <v>71.17</v>
      </c>
      <c r="L22" s="186">
        <v>2.01</v>
      </c>
      <c r="M22" s="150">
        <v>2</v>
      </c>
      <c r="N22" s="150">
        <v>41</v>
      </c>
      <c r="O22" s="150">
        <f t="shared" si="3"/>
        <v>36</v>
      </c>
      <c r="P22" s="156">
        <f t="shared" si="1"/>
        <v>0.878048780487805</v>
      </c>
      <c r="Q22" s="150">
        <f t="shared" si="4"/>
        <v>36</v>
      </c>
      <c r="R22" s="155">
        <f t="shared" si="2"/>
        <v>0.878048780487805</v>
      </c>
    </row>
    <row r="23" spans="1:18">
      <c r="A23" s="150">
        <v>22</v>
      </c>
      <c r="B23" s="153" t="s">
        <v>147</v>
      </c>
      <c r="C23" s="150" t="s">
        <v>148</v>
      </c>
      <c r="D23" s="150">
        <v>2024</v>
      </c>
      <c r="E23" s="150" t="s">
        <v>20</v>
      </c>
      <c r="F23" s="150" t="s">
        <v>106</v>
      </c>
      <c r="G23" s="150">
        <v>79</v>
      </c>
      <c r="H23" s="150">
        <v>71.8</v>
      </c>
      <c r="I23" s="150">
        <v>70</v>
      </c>
      <c r="J23" s="150">
        <v>60</v>
      </c>
      <c r="K23" s="150">
        <f t="shared" si="0"/>
        <v>72.11</v>
      </c>
      <c r="L23" s="186">
        <v>2.18</v>
      </c>
      <c r="M23" s="150">
        <v>3</v>
      </c>
      <c r="N23" s="150">
        <v>41</v>
      </c>
      <c r="O23" s="150">
        <f t="shared" si="3"/>
        <v>31</v>
      </c>
      <c r="P23" s="156">
        <f t="shared" si="1"/>
        <v>0.75609756097561</v>
      </c>
      <c r="Q23" s="150">
        <f t="shared" si="4"/>
        <v>32</v>
      </c>
      <c r="R23" s="155">
        <f t="shared" si="2"/>
        <v>0.780487804878049</v>
      </c>
    </row>
    <row r="24" spans="1:18">
      <c r="A24" s="150">
        <v>23</v>
      </c>
      <c r="B24" s="153" t="s">
        <v>149</v>
      </c>
      <c r="C24" s="150" t="s">
        <v>150</v>
      </c>
      <c r="D24" s="150">
        <v>2024</v>
      </c>
      <c r="E24" s="150" t="s">
        <v>20</v>
      </c>
      <c r="F24" s="150" t="s">
        <v>106</v>
      </c>
      <c r="G24" s="150">
        <v>80</v>
      </c>
      <c r="H24" s="150">
        <f t="shared" ref="H24:H30" si="6">L24*10+50</f>
        <v>73.7</v>
      </c>
      <c r="I24" s="150">
        <v>70</v>
      </c>
      <c r="J24" s="150">
        <v>61</v>
      </c>
      <c r="K24" s="150">
        <f t="shared" si="0"/>
        <v>73.64</v>
      </c>
      <c r="L24" s="186">
        <v>2.37</v>
      </c>
      <c r="M24" s="150">
        <v>2</v>
      </c>
      <c r="N24" s="150">
        <v>41</v>
      </c>
      <c r="O24" s="150">
        <f t="shared" si="3"/>
        <v>27</v>
      </c>
      <c r="P24" s="156">
        <f t="shared" si="1"/>
        <v>0.658536585365854</v>
      </c>
      <c r="Q24" s="150">
        <f t="shared" si="4"/>
        <v>28</v>
      </c>
      <c r="R24" s="155">
        <f t="shared" si="2"/>
        <v>0.682926829268293</v>
      </c>
    </row>
    <row r="25" spans="1:18">
      <c r="A25" s="150">
        <v>24</v>
      </c>
      <c r="B25" s="153" t="s">
        <v>151</v>
      </c>
      <c r="C25" s="150" t="s">
        <v>152</v>
      </c>
      <c r="D25" s="150">
        <v>2024</v>
      </c>
      <c r="E25" s="150" t="s">
        <v>20</v>
      </c>
      <c r="F25" s="150" t="s">
        <v>106</v>
      </c>
      <c r="G25" s="150">
        <v>88</v>
      </c>
      <c r="H25" s="150">
        <f t="shared" si="6"/>
        <v>73.6</v>
      </c>
      <c r="I25" s="150">
        <v>71</v>
      </c>
      <c r="J25" s="150">
        <v>60</v>
      </c>
      <c r="K25" s="150">
        <f t="shared" si="0"/>
        <v>74.82</v>
      </c>
      <c r="L25" s="186">
        <v>2.36</v>
      </c>
      <c r="M25" s="150">
        <v>2</v>
      </c>
      <c r="N25" s="150">
        <v>41</v>
      </c>
      <c r="O25" s="150">
        <f t="shared" si="3"/>
        <v>29</v>
      </c>
      <c r="P25" s="156">
        <f t="shared" si="1"/>
        <v>0.707317073170732</v>
      </c>
      <c r="Q25" s="150">
        <f t="shared" si="4"/>
        <v>26</v>
      </c>
      <c r="R25" s="155">
        <f t="shared" si="2"/>
        <v>0.634146341463415</v>
      </c>
    </row>
    <row r="26" spans="1:18">
      <c r="A26" s="150">
        <v>25</v>
      </c>
      <c r="B26" s="153" t="s">
        <v>153</v>
      </c>
      <c r="C26" s="150" t="s">
        <v>154</v>
      </c>
      <c r="D26" s="150">
        <v>2024</v>
      </c>
      <c r="E26" s="150" t="s">
        <v>20</v>
      </c>
      <c r="F26" s="150" t="s">
        <v>106</v>
      </c>
      <c r="G26" s="150">
        <v>81</v>
      </c>
      <c r="H26" s="150">
        <f t="shared" si="6"/>
        <v>76.6</v>
      </c>
      <c r="I26" s="150">
        <v>70</v>
      </c>
      <c r="J26" s="150">
        <v>60.5</v>
      </c>
      <c r="K26" s="150">
        <f t="shared" si="0"/>
        <v>75.795</v>
      </c>
      <c r="L26" s="186">
        <v>2.66</v>
      </c>
      <c r="M26" s="150">
        <v>1</v>
      </c>
      <c r="N26" s="150">
        <v>41</v>
      </c>
      <c r="O26" s="150">
        <f t="shared" si="3"/>
        <v>21</v>
      </c>
      <c r="P26" s="156">
        <f t="shared" si="1"/>
        <v>0.51219512195122</v>
      </c>
      <c r="Q26" s="150">
        <f t="shared" si="4"/>
        <v>23</v>
      </c>
      <c r="R26" s="155">
        <f t="shared" si="2"/>
        <v>0.560975609756098</v>
      </c>
    </row>
    <row r="27" spans="1:18">
      <c r="A27" s="150">
        <v>26</v>
      </c>
      <c r="B27" s="153" t="s">
        <v>155</v>
      </c>
      <c r="C27" s="150" t="s">
        <v>156</v>
      </c>
      <c r="D27" s="150">
        <v>2024</v>
      </c>
      <c r="E27" s="150" t="s">
        <v>20</v>
      </c>
      <c r="F27" s="150" t="s">
        <v>106</v>
      </c>
      <c r="G27" s="150">
        <v>90</v>
      </c>
      <c r="H27" s="150">
        <f t="shared" si="6"/>
        <v>76</v>
      </c>
      <c r="I27" s="150">
        <v>71</v>
      </c>
      <c r="J27" s="150">
        <v>64</v>
      </c>
      <c r="K27" s="150">
        <f t="shared" si="0"/>
        <v>77</v>
      </c>
      <c r="L27" s="186">
        <v>2.6</v>
      </c>
      <c r="M27" s="150">
        <v>0</v>
      </c>
      <c r="N27" s="150">
        <v>41</v>
      </c>
      <c r="O27" s="150">
        <f t="shared" si="3"/>
        <v>23</v>
      </c>
      <c r="P27" s="156">
        <f t="shared" si="1"/>
        <v>0.560975609756098</v>
      </c>
      <c r="Q27" s="150">
        <f t="shared" si="4"/>
        <v>18</v>
      </c>
      <c r="R27" s="155">
        <f t="shared" si="2"/>
        <v>0.439024390243902</v>
      </c>
    </row>
    <row r="28" spans="1:18">
      <c r="A28" s="150">
        <v>27</v>
      </c>
      <c r="B28" s="153" t="s">
        <v>157</v>
      </c>
      <c r="C28" s="150" t="s">
        <v>158</v>
      </c>
      <c r="D28" s="150">
        <v>2024</v>
      </c>
      <c r="E28" s="150" t="s">
        <v>20</v>
      </c>
      <c r="F28" s="150" t="s">
        <v>106</v>
      </c>
      <c r="G28" s="150">
        <v>96</v>
      </c>
      <c r="H28" s="150">
        <f t="shared" si="6"/>
        <v>88.1</v>
      </c>
      <c r="I28" s="150">
        <v>72</v>
      </c>
      <c r="J28" s="150">
        <v>65.5</v>
      </c>
      <c r="K28" s="150">
        <f t="shared" si="0"/>
        <v>86.545</v>
      </c>
      <c r="L28" s="186">
        <v>3.81</v>
      </c>
      <c r="M28" s="150">
        <v>0</v>
      </c>
      <c r="N28" s="150">
        <v>41</v>
      </c>
      <c r="O28" s="150">
        <f t="shared" si="3"/>
        <v>1</v>
      </c>
      <c r="P28" s="156">
        <f t="shared" si="1"/>
        <v>0.024390243902439</v>
      </c>
      <c r="Q28" s="150">
        <f t="shared" si="4"/>
        <v>2</v>
      </c>
      <c r="R28" s="155">
        <f t="shared" si="2"/>
        <v>0.0487804878048781</v>
      </c>
    </row>
    <row r="29" spans="1:18">
      <c r="A29" s="150">
        <v>28</v>
      </c>
      <c r="B29" s="153" t="s">
        <v>159</v>
      </c>
      <c r="C29" s="150" t="s">
        <v>160</v>
      </c>
      <c r="D29" s="150">
        <v>2024</v>
      </c>
      <c r="E29" s="150" t="s">
        <v>20</v>
      </c>
      <c r="F29" s="150" t="s">
        <v>106</v>
      </c>
      <c r="G29" s="150">
        <v>87</v>
      </c>
      <c r="H29" s="150">
        <f t="shared" si="6"/>
        <v>82.4</v>
      </c>
      <c r="I29" s="150">
        <v>71</v>
      </c>
      <c r="J29" s="150">
        <v>61.5</v>
      </c>
      <c r="K29" s="150">
        <f t="shared" si="0"/>
        <v>80.905</v>
      </c>
      <c r="L29" s="186">
        <v>3.24</v>
      </c>
      <c r="M29" s="150">
        <v>0</v>
      </c>
      <c r="N29" s="150">
        <v>41</v>
      </c>
      <c r="O29" s="150">
        <f t="shared" si="3"/>
        <v>7</v>
      </c>
      <c r="P29" s="156">
        <f t="shared" si="1"/>
        <v>0.170731707317073</v>
      </c>
      <c r="Q29" s="150">
        <f t="shared" si="4"/>
        <v>10</v>
      </c>
      <c r="R29" s="155">
        <f t="shared" si="2"/>
        <v>0.24390243902439</v>
      </c>
    </row>
    <row r="30" spans="1:18">
      <c r="A30" s="150">
        <v>29</v>
      </c>
      <c r="B30" s="153" t="s">
        <v>161</v>
      </c>
      <c r="C30" s="150" t="s">
        <v>162</v>
      </c>
      <c r="D30" s="150">
        <v>2024</v>
      </c>
      <c r="E30" s="150" t="s">
        <v>20</v>
      </c>
      <c r="F30" s="150" t="s">
        <v>106</v>
      </c>
      <c r="G30" s="150">
        <v>91</v>
      </c>
      <c r="H30" s="150">
        <f t="shared" si="6"/>
        <v>83.7</v>
      </c>
      <c r="I30" s="150">
        <v>72.5</v>
      </c>
      <c r="J30" s="150">
        <v>62.5</v>
      </c>
      <c r="K30" s="150">
        <f t="shared" si="0"/>
        <v>82.615</v>
      </c>
      <c r="L30" s="186">
        <v>3.37</v>
      </c>
      <c r="M30" s="150">
        <v>0</v>
      </c>
      <c r="N30" s="150">
        <v>41</v>
      </c>
      <c r="O30" s="150">
        <f t="shared" si="3"/>
        <v>5</v>
      </c>
      <c r="P30" s="156">
        <f t="shared" si="1"/>
        <v>0.121951219512195</v>
      </c>
      <c r="Q30" s="150">
        <f t="shared" si="4"/>
        <v>5</v>
      </c>
      <c r="R30" s="155">
        <f t="shared" si="2"/>
        <v>0.121951219512195</v>
      </c>
    </row>
    <row r="31" spans="1:18">
      <c r="A31" s="150">
        <v>30</v>
      </c>
      <c r="B31" s="153" t="s">
        <v>163</v>
      </c>
      <c r="C31" s="150" t="s">
        <v>164</v>
      </c>
      <c r="D31" s="150">
        <v>2024</v>
      </c>
      <c r="E31" s="150" t="s">
        <v>20</v>
      </c>
      <c r="F31" s="150" t="s">
        <v>106</v>
      </c>
      <c r="G31" s="150">
        <v>90</v>
      </c>
      <c r="H31" s="150">
        <v>84.7</v>
      </c>
      <c r="I31" s="150">
        <v>74</v>
      </c>
      <c r="J31" s="150">
        <v>72</v>
      </c>
      <c r="K31" s="150">
        <f t="shared" si="0"/>
        <v>83.79</v>
      </c>
      <c r="L31" s="186">
        <v>3.47</v>
      </c>
      <c r="M31" s="150">
        <v>0</v>
      </c>
      <c r="N31" s="150">
        <v>41</v>
      </c>
      <c r="O31" s="150">
        <f t="shared" si="3"/>
        <v>3</v>
      </c>
      <c r="P31" s="156">
        <f t="shared" si="1"/>
        <v>0.0731707317073171</v>
      </c>
      <c r="Q31" s="150">
        <f t="shared" si="4"/>
        <v>3</v>
      </c>
      <c r="R31" s="155">
        <f t="shared" si="2"/>
        <v>0.0731707317073171</v>
      </c>
    </row>
    <row r="32" spans="1:18">
      <c r="A32" s="150">
        <v>31</v>
      </c>
      <c r="B32" s="153" t="s">
        <v>165</v>
      </c>
      <c r="C32" s="150" t="s">
        <v>166</v>
      </c>
      <c r="D32" s="150">
        <v>2024</v>
      </c>
      <c r="E32" s="150" t="s">
        <v>20</v>
      </c>
      <c r="F32" s="150" t="s">
        <v>106</v>
      </c>
      <c r="G32" s="150">
        <v>83.5</v>
      </c>
      <c r="H32" s="150">
        <f>L32*10+50</f>
        <v>76.8</v>
      </c>
      <c r="I32" s="150">
        <v>70</v>
      </c>
      <c r="J32" s="150">
        <v>65</v>
      </c>
      <c r="K32" s="150">
        <f t="shared" si="0"/>
        <v>76.535</v>
      </c>
      <c r="L32" s="186">
        <v>2.68</v>
      </c>
      <c r="M32" s="150">
        <v>1</v>
      </c>
      <c r="N32" s="150">
        <v>41</v>
      </c>
      <c r="O32" s="150">
        <f t="shared" si="3"/>
        <v>18</v>
      </c>
      <c r="P32" s="156">
        <f t="shared" si="1"/>
        <v>0.439024390243902</v>
      </c>
      <c r="Q32" s="150">
        <f t="shared" si="4"/>
        <v>20</v>
      </c>
      <c r="R32" s="155">
        <f t="shared" si="2"/>
        <v>0.48780487804878</v>
      </c>
    </row>
    <row r="33" spans="1:18">
      <c r="A33" s="150">
        <v>32</v>
      </c>
      <c r="B33" s="153" t="s">
        <v>167</v>
      </c>
      <c r="C33" s="150" t="s">
        <v>168</v>
      </c>
      <c r="D33" s="150">
        <v>2024</v>
      </c>
      <c r="E33" s="150" t="s">
        <v>20</v>
      </c>
      <c r="F33" s="150" t="s">
        <v>106</v>
      </c>
      <c r="G33" s="150">
        <v>80</v>
      </c>
      <c r="H33" s="150">
        <v>79.5</v>
      </c>
      <c r="I33" s="150">
        <v>71</v>
      </c>
      <c r="J33" s="150">
        <v>60.5</v>
      </c>
      <c r="K33" s="150">
        <f t="shared" si="0"/>
        <v>77.775</v>
      </c>
      <c r="L33" s="186">
        <v>2.95</v>
      </c>
      <c r="M33" s="150">
        <v>0</v>
      </c>
      <c r="N33" s="150">
        <v>41</v>
      </c>
      <c r="O33" s="150">
        <f t="shared" si="3"/>
        <v>15</v>
      </c>
      <c r="P33" s="156">
        <f t="shared" si="1"/>
        <v>0.365853658536585</v>
      </c>
      <c r="Q33" s="150">
        <f t="shared" si="4"/>
        <v>16</v>
      </c>
      <c r="R33" s="155">
        <f t="shared" si="2"/>
        <v>0.390243902439024</v>
      </c>
    </row>
    <row r="34" spans="1:18">
      <c r="A34" s="150">
        <v>33</v>
      </c>
      <c r="B34" s="153" t="s">
        <v>169</v>
      </c>
      <c r="C34" s="150" t="s">
        <v>170</v>
      </c>
      <c r="D34" s="150">
        <v>2024</v>
      </c>
      <c r="E34" s="150" t="s">
        <v>20</v>
      </c>
      <c r="F34" s="150" t="s">
        <v>106</v>
      </c>
      <c r="G34" s="150">
        <v>87</v>
      </c>
      <c r="H34" s="150">
        <f t="shared" ref="H34:H39" si="7">L34*10+50</f>
        <v>80.6</v>
      </c>
      <c r="I34" s="150">
        <v>72</v>
      </c>
      <c r="J34" s="150">
        <v>62</v>
      </c>
      <c r="K34" s="150">
        <f t="shared" si="0"/>
        <v>79.77</v>
      </c>
      <c r="L34" s="186">
        <v>3.06</v>
      </c>
      <c r="M34" s="150">
        <v>0</v>
      </c>
      <c r="N34" s="150">
        <v>41</v>
      </c>
      <c r="O34" s="150">
        <f t="shared" si="3"/>
        <v>11</v>
      </c>
      <c r="P34" s="156">
        <f t="shared" si="1"/>
        <v>0.268292682926829</v>
      </c>
      <c r="Q34" s="150">
        <f t="shared" si="4"/>
        <v>12</v>
      </c>
      <c r="R34" s="155">
        <f t="shared" si="2"/>
        <v>0.292682926829268</v>
      </c>
    </row>
    <row r="35" spans="1:18">
      <c r="A35" s="150">
        <v>34</v>
      </c>
      <c r="B35" s="153" t="s">
        <v>171</v>
      </c>
      <c r="C35" s="150" t="s">
        <v>172</v>
      </c>
      <c r="D35" s="150">
        <v>2024</v>
      </c>
      <c r="E35" s="150" t="s">
        <v>20</v>
      </c>
      <c r="F35" s="150" t="s">
        <v>106</v>
      </c>
      <c r="G35" s="150">
        <v>80</v>
      </c>
      <c r="H35" s="150">
        <f t="shared" si="7"/>
        <v>71.5</v>
      </c>
      <c r="I35" s="150">
        <v>70</v>
      </c>
      <c r="J35" s="150">
        <v>60</v>
      </c>
      <c r="K35" s="150">
        <f t="shared" si="0"/>
        <v>72.05</v>
      </c>
      <c r="L35" s="186">
        <v>2.15</v>
      </c>
      <c r="M35" s="150">
        <v>3</v>
      </c>
      <c r="N35" s="150">
        <v>41</v>
      </c>
      <c r="O35" s="150">
        <f t="shared" ref="O35:O53" si="8">RANK(L35,$L$2:$L$42)</f>
        <v>32</v>
      </c>
      <c r="P35" s="156">
        <f t="shared" si="1"/>
        <v>0.780487804878049</v>
      </c>
      <c r="Q35" s="150">
        <f t="shared" ref="Q35:Q53" si="9">RANK(K35,$K$2:$K$42)</f>
        <v>33</v>
      </c>
      <c r="R35" s="155">
        <f t="shared" si="2"/>
        <v>0.804878048780488</v>
      </c>
    </row>
    <row r="36" spans="1:18">
      <c r="A36" s="150">
        <v>35</v>
      </c>
      <c r="B36" s="153" t="s">
        <v>173</v>
      </c>
      <c r="C36" s="150" t="s">
        <v>174</v>
      </c>
      <c r="D36" s="150">
        <v>2024</v>
      </c>
      <c r="E36" s="150" t="s">
        <v>20</v>
      </c>
      <c r="F36" s="150" t="s">
        <v>106</v>
      </c>
      <c r="G36" s="150">
        <v>82</v>
      </c>
      <c r="H36" s="150">
        <f t="shared" si="7"/>
        <v>71.2</v>
      </c>
      <c r="I36" s="150">
        <v>71</v>
      </c>
      <c r="J36" s="150">
        <v>63</v>
      </c>
      <c r="K36" s="150">
        <f t="shared" si="0"/>
        <v>72.39</v>
      </c>
      <c r="L36" s="186">
        <v>2.12</v>
      </c>
      <c r="M36" s="150">
        <v>3</v>
      </c>
      <c r="N36" s="150">
        <v>41</v>
      </c>
      <c r="O36" s="150">
        <f t="shared" si="8"/>
        <v>33</v>
      </c>
      <c r="P36" s="156">
        <f t="shared" si="1"/>
        <v>0.804878048780488</v>
      </c>
      <c r="Q36" s="150">
        <f t="shared" si="9"/>
        <v>30</v>
      </c>
      <c r="R36" s="155">
        <f t="shared" si="2"/>
        <v>0.731707317073171</v>
      </c>
    </row>
    <row r="37" spans="1:18">
      <c r="A37" s="150">
        <v>36</v>
      </c>
      <c r="B37" s="153" t="s">
        <v>175</v>
      </c>
      <c r="C37" s="150" t="s">
        <v>176</v>
      </c>
      <c r="D37" s="150">
        <v>2024</v>
      </c>
      <c r="E37" s="150" t="s">
        <v>20</v>
      </c>
      <c r="F37" s="150" t="s">
        <v>106</v>
      </c>
      <c r="G37" s="150">
        <v>79</v>
      </c>
      <c r="H37" s="150">
        <f t="shared" si="7"/>
        <v>72.1</v>
      </c>
      <c r="I37" s="150">
        <v>70</v>
      </c>
      <c r="J37" s="150">
        <v>60</v>
      </c>
      <c r="K37" s="150">
        <f t="shared" si="0"/>
        <v>72.32</v>
      </c>
      <c r="L37" s="186">
        <v>2.21</v>
      </c>
      <c r="M37" s="150">
        <v>2</v>
      </c>
      <c r="N37" s="150">
        <v>41</v>
      </c>
      <c r="O37" s="150">
        <f t="shared" si="8"/>
        <v>30</v>
      </c>
      <c r="P37" s="156">
        <f t="shared" si="1"/>
        <v>0.731707317073171</v>
      </c>
      <c r="Q37" s="150">
        <f t="shared" si="9"/>
        <v>31</v>
      </c>
      <c r="R37" s="155">
        <f t="shared" si="2"/>
        <v>0.75609756097561</v>
      </c>
    </row>
    <row r="38" spans="1:18">
      <c r="A38" s="150">
        <v>37</v>
      </c>
      <c r="B38" s="153" t="s">
        <v>177</v>
      </c>
      <c r="C38" s="150" t="s">
        <v>178</v>
      </c>
      <c r="D38" s="150">
        <v>2024</v>
      </c>
      <c r="E38" s="150" t="s">
        <v>20</v>
      </c>
      <c r="F38" s="150" t="s">
        <v>106</v>
      </c>
      <c r="G38" s="150">
        <v>80</v>
      </c>
      <c r="H38" s="150">
        <f t="shared" si="7"/>
        <v>68.9</v>
      </c>
      <c r="I38" s="150">
        <v>70</v>
      </c>
      <c r="J38" s="150">
        <v>60</v>
      </c>
      <c r="K38" s="150">
        <f t="shared" si="0"/>
        <v>70.23</v>
      </c>
      <c r="L38" s="186">
        <v>1.89</v>
      </c>
      <c r="M38" s="150">
        <v>5</v>
      </c>
      <c r="N38" s="150">
        <v>41</v>
      </c>
      <c r="O38" s="150">
        <f t="shared" si="8"/>
        <v>37</v>
      </c>
      <c r="P38" s="156">
        <f t="shared" si="1"/>
        <v>0.902439024390244</v>
      </c>
      <c r="Q38" s="150">
        <f t="shared" si="9"/>
        <v>37</v>
      </c>
      <c r="R38" s="155">
        <f t="shared" si="2"/>
        <v>0.902439024390244</v>
      </c>
    </row>
    <row r="39" spans="1:18">
      <c r="A39" s="150">
        <v>38</v>
      </c>
      <c r="B39" s="153" t="s">
        <v>179</v>
      </c>
      <c r="C39" s="150" t="s">
        <v>180</v>
      </c>
      <c r="D39" s="150">
        <v>2024</v>
      </c>
      <c r="E39" s="150" t="s">
        <v>20</v>
      </c>
      <c r="F39" s="150" t="s">
        <v>106</v>
      </c>
      <c r="G39" s="150">
        <v>80</v>
      </c>
      <c r="H39" s="150">
        <f t="shared" si="7"/>
        <v>65.6</v>
      </c>
      <c r="I39" s="150">
        <v>70</v>
      </c>
      <c r="J39" s="150">
        <v>60</v>
      </c>
      <c r="K39" s="150">
        <f t="shared" si="0"/>
        <v>67.92</v>
      </c>
      <c r="L39" s="186">
        <v>1.56</v>
      </c>
      <c r="M39" s="150">
        <v>7</v>
      </c>
      <c r="N39" s="150">
        <v>41</v>
      </c>
      <c r="O39" s="150">
        <f t="shared" si="8"/>
        <v>39</v>
      </c>
      <c r="P39" s="156">
        <f t="shared" si="1"/>
        <v>0.951219512195122</v>
      </c>
      <c r="Q39" s="150">
        <f t="shared" si="9"/>
        <v>39</v>
      </c>
      <c r="R39" s="155">
        <f t="shared" si="2"/>
        <v>0.951219512195122</v>
      </c>
    </row>
    <row r="40" spans="1:18">
      <c r="A40" s="150">
        <v>41</v>
      </c>
      <c r="B40" s="153" t="s">
        <v>181</v>
      </c>
      <c r="C40" s="150" t="s">
        <v>182</v>
      </c>
      <c r="D40" s="150">
        <v>2024</v>
      </c>
      <c r="E40" s="150" t="s">
        <v>20</v>
      </c>
      <c r="F40" s="150" t="s">
        <v>106</v>
      </c>
      <c r="G40" s="150">
        <v>80</v>
      </c>
      <c r="H40" s="150">
        <v>67</v>
      </c>
      <c r="I40" s="150">
        <v>70</v>
      </c>
      <c r="J40" s="150">
        <v>60</v>
      </c>
      <c r="K40" s="150">
        <f t="shared" si="0"/>
        <v>68.9</v>
      </c>
      <c r="L40" s="186">
        <v>1.7</v>
      </c>
      <c r="M40" s="150">
        <v>5</v>
      </c>
      <c r="N40" s="150">
        <v>41</v>
      </c>
      <c r="O40" s="150">
        <f t="shared" si="8"/>
        <v>38</v>
      </c>
      <c r="P40" s="156">
        <f t="shared" si="1"/>
        <v>0.926829268292683</v>
      </c>
      <c r="Q40" s="150">
        <f t="shared" si="9"/>
        <v>38</v>
      </c>
      <c r="R40" s="155">
        <f t="shared" si="2"/>
        <v>0.926829268292683</v>
      </c>
    </row>
    <row r="41" spans="1:18">
      <c r="A41" s="150">
        <v>42</v>
      </c>
      <c r="B41" s="153" t="s">
        <v>183</v>
      </c>
      <c r="C41" s="150" t="s">
        <v>184</v>
      </c>
      <c r="D41" s="150">
        <v>2024</v>
      </c>
      <c r="E41" s="150" t="s">
        <v>20</v>
      </c>
      <c r="F41" s="150" t="s">
        <v>106</v>
      </c>
      <c r="G41" s="150">
        <v>80</v>
      </c>
      <c r="H41" s="150">
        <f>L41*10+50</f>
        <v>70.6</v>
      </c>
      <c r="I41" s="150">
        <v>70</v>
      </c>
      <c r="J41" s="150">
        <v>60</v>
      </c>
      <c r="K41" s="150">
        <f t="shared" si="0"/>
        <v>71.42</v>
      </c>
      <c r="L41" s="186">
        <v>2.06</v>
      </c>
      <c r="M41" s="150">
        <v>3</v>
      </c>
      <c r="N41" s="150">
        <v>41</v>
      </c>
      <c r="O41" s="150">
        <f t="shared" si="8"/>
        <v>34</v>
      </c>
      <c r="P41" s="156">
        <f t="shared" si="1"/>
        <v>0.829268292682927</v>
      </c>
      <c r="Q41" s="150">
        <f t="shared" si="9"/>
        <v>34</v>
      </c>
      <c r="R41" s="155">
        <f t="shared" si="2"/>
        <v>0.829268292682927</v>
      </c>
    </row>
    <row r="42" spans="1:18">
      <c r="A42" s="150">
        <v>43</v>
      </c>
      <c r="B42" s="153" t="s">
        <v>185</v>
      </c>
      <c r="C42" s="150" t="s">
        <v>186</v>
      </c>
      <c r="D42" s="150">
        <v>2024</v>
      </c>
      <c r="E42" s="150" t="s">
        <v>20</v>
      </c>
      <c r="F42" s="150" t="s">
        <v>106</v>
      </c>
      <c r="G42" s="150">
        <v>89</v>
      </c>
      <c r="H42" s="150">
        <f>L42*10+50</f>
        <v>74.4</v>
      </c>
      <c r="I42" s="150">
        <v>70</v>
      </c>
      <c r="J42" s="150">
        <v>65</v>
      </c>
      <c r="K42" s="150">
        <f t="shared" si="0"/>
        <v>75.68</v>
      </c>
      <c r="L42" s="186">
        <v>2.44</v>
      </c>
      <c r="M42" s="150">
        <v>2</v>
      </c>
      <c r="N42" s="150">
        <v>41</v>
      </c>
      <c r="O42" s="150">
        <f t="shared" si="8"/>
        <v>26</v>
      </c>
      <c r="P42" s="156">
        <f t="shared" si="1"/>
        <v>0.634146341463415</v>
      </c>
      <c r="Q42" s="150">
        <f t="shared" si="9"/>
        <v>24</v>
      </c>
      <c r="R42" s="155">
        <f t="shared" si="2"/>
        <v>0.585365853658537</v>
      </c>
    </row>
  </sheetData>
  <autoFilter xmlns:etc="http://www.wps.cn/officeDocument/2017/etCustomData" ref="A1:R42" etc:filterBottomFollowUsedRange="0">
    <sortState ref="A1:R42">
      <sortCondition ref="A1"/>
    </sortState>
    <extLst/>
  </autoFilter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6"/>
  <sheetViews>
    <sheetView workbookViewId="0">
      <selection activeCell="I41" sqref="I41"/>
    </sheetView>
  </sheetViews>
  <sheetFormatPr defaultColWidth="8.8" defaultRowHeight="13.5"/>
  <cols>
    <col min="1" max="1" width="6.64166666666667" style="135" customWidth="1"/>
    <col min="2" max="2" width="15.125" style="135" customWidth="1"/>
    <col min="3" max="5" width="8.1" style="135"/>
    <col min="6" max="6" width="9.675" style="135" customWidth="1"/>
    <col min="7" max="15" width="8.1" style="135"/>
    <col min="16" max="16" width="8.375" style="135"/>
    <col min="17" max="16384" width="8.1" style="135"/>
  </cols>
  <sheetData>
    <row r="1" s="23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8" t="s">
        <v>7</v>
      </c>
      <c r="I1" s="13" t="s">
        <v>8</v>
      </c>
      <c r="J1" s="13" t="s">
        <v>9</v>
      </c>
      <c r="K1" s="18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34" customFormat="1" spans="1:18">
      <c r="A2" s="136">
        <v>1</v>
      </c>
      <c r="B2" s="137">
        <v>5223430204494</v>
      </c>
      <c r="C2" s="136" t="s">
        <v>1258</v>
      </c>
      <c r="D2" s="136">
        <v>2023</v>
      </c>
      <c r="E2" s="136" t="s">
        <v>981</v>
      </c>
      <c r="F2" s="136" t="s">
        <v>1259</v>
      </c>
      <c r="G2" s="136">
        <v>93.5</v>
      </c>
      <c r="H2" s="136">
        <v>80.1</v>
      </c>
      <c r="I2" s="136">
        <v>71</v>
      </c>
      <c r="J2" s="136">
        <v>65.5</v>
      </c>
      <c r="K2" s="136">
        <v>80.47</v>
      </c>
      <c r="L2" s="136">
        <v>3.01</v>
      </c>
      <c r="M2" s="136">
        <v>0</v>
      </c>
      <c r="N2" s="136">
        <v>35</v>
      </c>
      <c r="O2" s="136">
        <v>15</v>
      </c>
      <c r="P2" s="138">
        <v>0.428571428571429</v>
      </c>
      <c r="Q2" s="136">
        <v>12</v>
      </c>
      <c r="R2" s="139">
        <v>0.342857142857143</v>
      </c>
    </row>
    <row r="3" s="134" customFormat="1" spans="1:18">
      <c r="A3" s="136">
        <v>2</v>
      </c>
      <c r="B3" s="137">
        <v>5223430204490</v>
      </c>
      <c r="C3" s="136" t="s">
        <v>1260</v>
      </c>
      <c r="D3" s="136">
        <v>2023</v>
      </c>
      <c r="E3" s="136" t="s">
        <v>981</v>
      </c>
      <c r="F3" s="136" t="s">
        <v>1259</v>
      </c>
      <c r="G3" s="136">
        <v>97</v>
      </c>
      <c r="H3" s="136">
        <v>89.7</v>
      </c>
      <c r="I3" s="136">
        <v>84</v>
      </c>
      <c r="J3" s="136">
        <v>68.5</v>
      </c>
      <c r="K3" s="136">
        <v>89.165</v>
      </c>
      <c r="L3" s="136">
        <v>3.97</v>
      </c>
      <c r="M3" s="136">
        <v>0</v>
      </c>
      <c r="N3" s="136">
        <v>35</v>
      </c>
      <c r="O3" s="136">
        <v>1</v>
      </c>
      <c r="P3" s="138">
        <v>0.0285714285714286</v>
      </c>
      <c r="Q3" s="136">
        <v>1</v>
      </c>
      <c r="R3" s="139">
        <v>0.0285714285714286</v>
      </c>
    </row>
    <row r="4" s="134" customFormat="1" spans="1:18">
      <c r="A4" s="136">
        <v>3</v>
      </c>
      <c r="B4" s="137">
        <v>5223430204473</v>
      </c>
      <c r="C4" s="136" t="s">
        <v>1261</v>
      </c>
      <c r="D4" s="136">
        <v>2023</v>
      </c>
      <c r="E4" s="136" t="s">
        <v>981</v>
      </c>
      <c r="F4" s="136" t="s">
        <v>1259</v>
      </c>
      <c r="G4" s="136">
        <v>82</v>
      </c>
      <c r="H4" s="136">
        <v>64.4</v>
      </c>
      <c r="I4" s="136">
        <v>70</v>
      </c>
      <c r="J4" s="136">
        <v>88</v>
      </c>
      <c r="K4" s="136">
        <v>68.78</v>
      </c>
      <c r="L4" s="136">
        <v>1.44</v>
      </c>
      <c r="M4" s="136">
        <v>8</v>
      </c>
      <c r="N4" s="136">
        <v>35</v>
      </c>
      <c r="O4" s="136">
        <v>35</v>
      </c>
      <c r="P4" s="138">
        <v>1</v>
      </c>
      <c r="Q4" s="136">
        <v>34</v>
      </c>
      <c r="R4" s="139">
        <v>0.971428571428571</v>
      </c>
    </row>
    <row r="5" s="134" customFormat="1" spans="1:18">
      <c r="A5" s="136">
        <v>4</v>
      </c>
      <c r="B5" s="137">
        <v>5123430204459</v>
      </c>
      <c r="C5" s="136" t="s">
        <v>1262</v>
      </c>
      <c r="D5" s="136">
        <v>2023</v>
      </c>
      <c r="E5" s="136" t="s">
        <v>981</v>
      </c>
      <c r="F5" s="136" t="s">
        <v>1259</v>
      </c>
      <c r="G5" s="136">
        <v>88.5</v>
      </c>
      <c r="H5" s="136">
        <v>84.4</v>
      </c>
      <c r="I5" s="136">
        <v>73.5</v>
      </c>
      <c r="J5" s="136">
        <v>94</v>
      </c>
      <c r="K5" s="136">
        <v>84.405</v>
      </c>
      <c r="L5" s="136">
        <v>3.44</v>
      </c>
      <c r="M5" s="136">
        <v>0</v>
      </c>
      <c r="N5" s="136">
        <v>35</v>
      </c>
      <c r="O5" s="136">
        <v>6</v>
      </c>
      <c r="P5" s="138">
        <v>0.171428571428571</v>
      </c>
      <c r="Q5" s="136">
        <v>5</v>
      </c>
      <c r="R5" s="139">
        <v>0.142857142857143</v>
      </c>
    </row>
    <row r="6" s="134" customFormat="1" spans="1:18">
      <c r="A6" s="136">
        <v>5</v>
      </c>
      <c r="B6" s="137">
        <v>5123430204491</v>
      </c>
      <c r="C6" s="136" t="s">
        <v>1263</v>
      </c>
      <c r="D6" s="136">
        <v>2023</v>
      </c>
      <c r="E6" s="136" t="s">
        <v>981</v>
      </c>
      <c r="F6" s="136" t="s">
        <v>1259</v>
      </c>
      <c r="G6" s="136">
        <v>80</v>
      </c>
      <c r="H6" s="136">
        <v>77</v>
      </c>
      <c r="I6" s="136">
        <v>70</v>
      </c>
      <c r="J6" s="136">
        <v>60</v>
      </c>
      <c r="K6" s="136">
        <v>75.9</v>
      </c>
      <c r="L6" s="136">
        <v>2.7</v>
      </c>
      <c r="M6" s="136">
        <v>0</v>
      </c>
      <c r="N6" s="136">
        <v>35</v>
      </c>
      <c r="O6" s="136">
        <v>20</v>
      </c>
      <c r="P6" s="138">
        <v>0.571428571428571</v>
      </c>
      <c r="Q6" s="136">
        <v>21</v>
      </c>
      <c r="R6" s="139">
        <v>0.6</v>
      </c>
    </row>
    <row r="7" s="134" customFormat="1" spans="1:18">
      <c r="A7" s="136">
        <v>6</v>
      </c>
      <c r="B7" s="137">
        <v>5123430204469</v>
      </c>
      <c r="C7" s="136" t="s">
        <v>1264</v>
      </c>
      <c r="D7" s="136">
        <v>2023</v>
      </c>
      <c r="E7" s="136" t="s">
        <v>981</v>
      </c>
      <c r="F7" s="136" t="s">
        <v>1259</v>
      </c>
      <c r="G7" s="136">
        <v>80</v>
      </c>
      <c r="H7" s="136">
        <v>81.5</v>
      </c>
      <c r="I7" s="136">
        <v>70</v>
      </c>
      <c r="J7" s="136">
        <v>60</v>
      </c>
      <c r="K7" s="136">
        <v>79.05</v>
      </c>
      <c r="L7" s="136">
        <v>3.15</v>
      </c>
      <c r="M7" s="136">
        <v>0</v>
      </c>
      <c r="N7" s="136">
        <v>35</v>
      </c>
      <c r="O7" s="136">
        <v>12</v>
      </c>
      <c r="P7" s="138">
        <v>0.342857142857143</v>
      </c>
      <c r="Q7" s="136">
        <v>15</v>
      </c>
      <c r="R7" s="139">
        <v>0.428571428571429</v>
      </c>
    </row>
    <row r="8" s="134" customFormat="1" spans="1:18">
      <c r="A8" s="136">
        <v>7</v>
      </c>
      <c r="B8" s="137">
        <v>5223430204457</v>
      </c>
      <c r="C8" s="136" t="s">
        <v>1265</v>
      </c>
      <c r="D8" s="136">
        <v>2023</v>
      </c>
      <c r="E8" s="136" t="s">
        <v>981</v>
      </c>
      <c r="F8" s="136" t="s">
        <v>1259</v>
      </c>
      <c r="G8" s="136">
        <v>86</v>
      </c>
      <c r="H8" s="136">
        <v>86.2</v>
      </c>
      <c r="I8" s="136">
        <v>71</v>
      </c>
      <c r="J8" s="136">
        <v>61.5</v>
      </c>
      <c r="K8" s="136">
        <v>83.415</v>
      </c>
      <c r="L8" s="136">
        <v>3.62</v>
      </c>
      <c r="M8" s="136">
        <v>0</v>
      </c>
      <c r="N8" s="136">
        <v>35</v>
      </c>
      <c r="O8" s="136">
        <v>5</v>
      </c>
      <c r="P8" s="138">
        <v>0.142857142857143</v>
      </c>
      <c r="Q8" s="136">
        <v>8</v>
      </c>
      <c r="R8" s="139">
        <v>0.228571428571429</v>
      </c>
    </row>
    <row r="9" s="134" customFormat="1" spans="1:18">
      <c r="A9" s="136">
        <v>8</v>
      </c>
      <c r="B9" s="137">
        <v>5223430204475</v>
      </c>
      <c r="C9" s="136" t="s">
        <v>1266</v>
      </c>
      <c r="D9" s="136">
        <v>2023</v>
      </c>
      <c r="E9" s="136" t="s">
        <v>981</v>
      </c>
      <c r="F9" s="136" t="s">
        <v>1259</v>
      </c>
      <c r="G9" s="136">
        <v>94</v>
      </c>
      <c r="H9" s="136">
        <v>81.5</v>
      </c>
      <c r="I9" s="136">
        <v>71</v>
      </c>
      <c r="J9" s="136">
        <v>61.5</v>
      </c>
      <c r="K9" s="136">
        <v>81.325</v>
      </c>
      <c r="L9" s="136">
        <v>3.15</v>
      </c>
      <c r="M9" s="136">
        <v>0</v>
      </c>
      <c r="N9" s="136">
        <v>35</v>
      </c>
      <c r="O9" s="136">
        <v>12</v>
      </c>
      <c r="P9" s="138">
        <v>0.342857142857143</v>
      </c>
      <c r="Q9" s="136">
        <v>10</v>
      </c>
      <c r="R9" s="139">
        <v>0.285714285714286</v>
      </c>
    </row>
    <row r="10" s="134" customFormat="1" spans="1:18">
      <c r="A10" s="136">
        <v>9</v>
      </c>
      <c r="B10" s="137">
        <v>5223430204484</v>
      </c>
      <c r="C10" s="136" t="s">
        <v>1267</v>
      </c>
      <c r="D10" s="136">
        <v>2023</v>
      </c>
      <c r="E10" s="136" t="s">
        <v>981</v>
      </c>
      <c r="F10" s="136" t="s">
        <v>1259</v>
      </c>
      <c r="G10" s="136">
        <v>86</v>
      </c>
      <c r="H10" s="136">
        <v>78.5</v>
      </c>
      <c r="I10" s="136">
        <v>80</v>
      </c>
      <c r="J10" s="136">
        <v>64</v>
      </c>
      <c r="K10" s="136">
        <v>79.05</v>
      </c>
      <c r="L10" s="136">
        <v>2.85</v>
      </c>
      <c r="M10" s="136">
        <v>0</v>
      </c>
      <c r="N10" s="136">
        <v>35</v>
      </c>
      <c r="O10" s="136">
        <v>17</v>
      </c>
      <c r="P10" s="138">
        <v>0.485714285714286</v>
      </c>
      <c r="Q10" s="136">
        <v>15</v>
      </c>
      <c r="R10" s="139">
        <v>0.428571428571429</v>
      </c>
    </row>
    <row r="11" s="134" customFormat="1" spans="1:18">
      <c r="A11" s="136">
        <v>10</v>
      </c>
      <c r="B11" s="137">
        <v>5123430204481</v>
      </c>
      <c r="C11" s="136" t="s">
        <v>1268</v>
      </c>
      <c r="D11" s="136">
        <v>2023</v>
      </c>
      <c r="E11" s="136" t="s">
        <v>981</v>
      </c>
      <c r="F11" s="136" t="s">
        <v>1259</v>
      </c>
      <c r="G11" s="136">
        <v>80</v>
      </c>
      <c r="H11" s="136">
        <v>74.7</v>
      </c>
      <c r="I11" s="136">
        <v>71</v>
      </c>
      <c r="J11" s="136">
        <v>60</v>
      </c>
      <c r="K11" s="136">
        <v>74.39</v>
      </c>
      <c r="L11" s="136">
        <v>2.47</v>
      </c>
      <c r="M11" s="136">
        <v>0</v>
      </c>
      <c r="N11" s="136">
        <v>35</v>
      </c>
      <c r="O11" s="136">
        <v>23</v>
      </c>
      <c r="P11" s="138">
        <v>0.657142857142857</v>
      </c>
      <c r="Q11" s="136">
        <v>24</v>
      </c>
      <c r="R11" s="139">
        <v>0.685714285714286</v>
      </c>
    </row>
    <row r="12" s="134" customFormat="1" spans="1:18">
      <c r="A12" s="136">
        <v>11</v>
      </c>
      <c r="B12" s="137">
        <v>5223430204488</v>
      </c>
      <c r="C12" s="136" t="s">
        <v>1269</v>
      </c>
      <c r="D12" s="136">
        <v>2023</v>
      </c>
      <c r="E12" s="136" t="s">
        <v>981</v>
      </c>
      <c r="F12" s="136" t="s">
        <v>1259</v>
      </c>
      <c r="G12" s="136">
        <v>86</v>
      </c>
      <c r="H12" s="136">
        <v>81</v>
      </c>
      <c r="I12" s="136">
        <v>71.5</v>
      </c>
      <c r="J12" s="136">
        <v>60.5</v>
      </c>
      <c r="K12" s="136">
        <v>79.775</v>
      </c>
      <c r="L12" s="136">
        <v>3.1</v>
      </c>
      <c r="M12" s="136">
        <v>0</v>
      </c>
      <c r="N12" s="136">
        <v>35</v>
      </c>
      <c r="O12" s="136">
        <v>14</v>
      </c>
      <c r="P12" s="138">
        <v>0.4</v>
      </c>
      <c r="Q12" s="136">
        <v>14</v>
      </c>
      <c r="R12" s="139">
        <v>0.4</v>
      </c>
    </row>
    <row r="13" s="134" customFormat="1" spans="1:18">
      <c r="A13" s="136">
        <v>12</v>
      </c>
      <c r="B13" s="137">
        <v>5123430204485</v>
      </c>
      <c r="C13" s="136" t="s">
        <v>1270</v>
      </c>
      <c r="D13" s="136">
        <v>2023</v>
      </c>
      <c r="E13" s="136" t="s">
        <v>981</v>
      </c>
      <c r="F13" s="136" t="s">
        <v>1259</v>
      </c>
      <c r="G13" s="136">
        <v>80</v>
      </c>
      <c r="H13" s="136">
        <v>71.9</v>
      </c>
      <c r="I13" s="136">
        <v>70</v>
      </c>
      <c r="J13" s="136">
        <v>60</v>
      </c>
      <c r="K13" s="136">
        <v>72.33</v>
      </c>
      <c r="L13" s="136">
        <v>2.19</v>
      </c>
      <c r="M13" s="136">
        <v>2</v>
      </c>
      <c r="N13" s="136">
        <v>35</v>
      </c>
      <c r="O13" s="136">
        <v>29</v>
      </c>
      <c r="P13" s="138">
        <v>0.828571428571429</v>
      </c>
      <c r="Q13" s="136">
        <v>29</v>
      </c>
      <c r="R13" s="139">
        <v>0.828571428571429</v>
      </c>
    </row>
    <row r="14" s="134" customFormat="1" spans="1:18">
      <c r="A14" s="136">
        <v>13</v>
      </c>
      <c r="B14" s="137">
        <v>5223430204483</v>
      </c>
      <c r="C14" s="136" t="s">
        <v>1271</v>
      </c>
      <c r="D14" s="136">
        <v>2023</v>
      </c>
      <c r="E14" s="136" t="s">
        <v>981</v>
      </c>
      <c r="F14" s="136" t="s">
        <v>1259</v>
      </c>
      <c r="G14" s="136">
        <v>95</v>
      </c>
      <c r="H14" s="136">
        <v>83.4</v>
      </c>
      <c r="I14" s="136">
        <v>82</v>
      </c>
      <c r="J14" s="136">
        <v>72</v>
      </c>
      <c r="K14" s="136">
        <v>84.43</v>
      </c>
      <c r="L14" s="136">
        <v>3.34</v>
      </c>
      <c r="M14" s="136">
        <v>0</v>
      </c>
      <c r="N14" s="136">
        <v>35</v>
      </c>
      <c r="O14" s="136">
        <v>9</v>
      </c>
      <c r="P14" s="138">
        <v>0.257142857142857</v>
      </c>
      <c r="Q14" s="136">
        <v>4</v>
      </c>
      <c r="R14" s="139">
        <v>0.114285714285714</v>
      </c>
    </row>
    <row r="15" s="134" customFormat="1" spans="1:18">
      <c r="A15" s="136">
        <v>14</v>
      </c>
      <c r="B15" s="137">
        <v>5123430204466</v>
      </c>
      <c r="C15" s="136" t="s">
        <v>1272</v>
      </c>
      <c r="D15" s="136">
        <v>2023</v>
      </c>
      <c r="E15" s="136" t="s">
        <v>981</v>
      </c>
      <c r="F15" s="136" t="s">
        <v>1259</v>
      </c>
      <c r="G15" s="136">
        <v>81</v>
      </c>
      <c r="H15" s="136">
        <v>79.1</v>
      </c>
      <c r="I15" s="136">
        <v>71</v>
      </c>
      <c r="J15" s="136">
        <v>61.5</v>
      </c>
      <c r="K15" s="136">
        <v>77.695</v>
      </c>
      <c r="L15" s="136">
        <v>2.91</v>
      </c>
      <c r="M15" s="136">
        <v>0</v>
      </c>
      <c r="N15" s="136">
        <v>35</v>
      </c>
      <c r="O15" s="136">
        <v>16</v>
      </c>
      <c r="P15" s="138">
        <v>0.457142857142857</v>
      </c>
      <c r="Q15" s="136">
        <v>17</v>
      </c>
      <c r="R15" s="139">
        <v>0.485714285714286</v>
      </c>
    </row>
    <row r="16" s="134" customFormat="1" spans="1:18">
      <c r="A16" s="136">
        <v>15</v>
      </c>
      <c r="B16" s="137">
        <v>5123430204497</v>
      </c>
      <c r="C16" s="136" t="s">
        <v>1273</v>
      </c>
      <c r="D16" s="136">
        <v>2023</v>
      </c>
      <c r="E16" s="136" t="s">
        <v>981</v>
      </c>
      <c r="F16" s="136" t="s">
        <v>1259</v>
      </c>
      <c r="G16" s="136">
        <v>81</v>
      </c>
      <c r="H16" s="136">
        <v>72.9</v>
      </c>
      <c r="I16" s="136">
        <v>70</v>
      </c>
      <c r="J16" s="136">
        <v>60</v>
      </c>
      <c r="K16" s="136">
        <v>73.18</v>
      </c>
      <c r="L16" s="136">
        <v>2.29</v>
      </c>
      <c r="M16" s="136">
        <v>1</v>
      </c>
      <c r="N16" s="136">
        <v>35</v>
      </c>
      <c r="O16" s="136">
        <v>26</v>
      </c>
      <c r="P16" s="138">
        <v>0.742857142857143</v>
      </c>
      <c r="Q16" s="136">
        <v>26</v>
      </c>
      <c r="R16" s="139">
        <v>0.742857142857143</v>
      </c>
    </row>
    <row r="17" s="134" customFormat="1" spans="1:18">
      <c r="A17" s="136">
        <v>16</v>
      </c>
      <c r="B17" s="137">
        <v>5223430204458</v>
      </c>
      <c r="C17" s="136" t="s">
        <v>1274</v>
      </c>
      <c r="D17" s="136">
        <v>2023</v>
      </c>
      <c r="E17" s="136" t="s">
        <v>981</v>
      </c>
      <c r="F17" s="136" t="s">
        <v>1259</v>
      </c>
      <c r="G17" s="136">
        <v>81</v>
      </c>
      <c r="H17" s="136">
        <v>82.1</v>
      </c>
      <c r="I17" s="136">
        <v>71</v>
      </c>
      <c r="J17" s="136">
        <v>61.5</v>
      </c>
      <c r="K17" s="136">
        <v>79.795</v>
      </c>
      <c r="L17" s="136">
        <v>3.21</v>
      </c>
      <c r="M17" s="136">
        <v>1</v>
      </c>
      <c r="N17" s="136">
        <v>35</v>
      </c>
      <c r="O17" s="136">
        <v>11</v>
      </c>
      <c r="P17" s="138">
        <v>0.314285714285714</v>
      </c>
      <c r="Q17" s="136">
        <v>13</v>
      </c>
      <c r="R17" s="139">
        <v>0.371428571428571</v>
      </c>
    </row>
    <row r="18" s="134" customFormat="1" spans="1:18">
      <c r="A18" s="136">
        <v>17</v>
      </c>
      <c r="B18" s="137">
        <v>5123430204461</v>
      </c>
      <c r="C18" s="136" t="s">
        <v>1275</v>
      </c>
      <c r="D18" s="136">
        <v>2023</v>
      </c>
      <c r="E18" s="136" t="s">
        <v>981</v>
      </c>
      <c r="F18" s="136" t="s">
        <v>1259</v>
      </c>
      <c r="G18" s="136">
        <v>82</v>
      </c>
      <c r="H18" s="136">
        <v>77</v>
      </c>
      <c r="I18" s="136">
        <v>70</v>
      </c>
      <c r="J18" s="136">
        <v>64</v>
      </c>
      <c r="K18" s="136">
        <v>76.4</v>
      </c>
      <c r="L18" s="136">
        <v>2.7</v>
      </c>
      <c r="M18" s="136">
        <v>0</v>
      </c>
      <c r="N18" s="136">
        <v>35</v>
      </c>
      <c r="O18" s="136">
        <v>20</v>
      </c>
      <c r="P18" s="138">
        <v>0.571428571428571</v>
      </c>
      <c r="Q18" s="136">
        <v>19</v>
      </c>
      <c r="R18" s="139">
        <v>0.542857142857143</v>
      </c>
    </row>
    <row r="19" s="134" customFormat="1" spans="1:18">
      <c r="A19" s="136">
        <v>18</v>
      </c>
      <c r="B19" s="137">
        <v>5123430204471</v>
      </c>
      <c r="C19" s="136" t="s">
        <v>1276</v>
      </c>
      <c r="D19" s="136">
        <v>2023</v>
      </c>
      <c r="E19" s="136" t="s">
        <v>981</v>
      </c>
      <c r="F19" s="136" t="s">
        <v>1259</v>
      </c>
      <c r="G19" s="136">
        <v>80</v>
      </c>
      <c r="H19" s="136">
        <v>72.9</v>
      </c>
      <c r="I19" s="136">
        <v>70</v>
      </c>
      <c r="J19" s="136">
        <v>60</v>
      </c>
      <c r="K19" s="136">
        <v>73.03</v>
      </c>
      <c r="L19" s="136">
        <v>2.29</v>
      </c>
      <c r="M19" s="136">
        <v>0</v>
      </c>
      <c r="N19" s="136">
        <v>35</v>
      </c>
      <c r="O19" s="136">
        <v>26</v>
      </c>
      <c r="P19" s="138">
        <v>0.742857142857143</v>
      </c>
      <c r="Q19" s="136">
        <v>27</v>
      </c>
      <c r="R19" s="139">
        <v>0.771428571428571</v>
      </c>
    </row>
    <row r="20" s="134" customFormat="1" spans="1:18">
      <c r="A20" s="136">
        <v>19</v>
      </c>
      <c r="B20" s="137">
        <v>5123430204454</v>
      </c>
      <c r="C20" s="136" t="s">
        <v>1277</v>
      </c>
      <c r="D20" s="136">
        <v>2023</v>
      </c>
      <c r="E20" s="136" t="s">
        <v>981</v>
      </c>
      <c r="F20" s="136" t="s">
        <v>1259</v>
      </c>
      <c r="G20" s="136">
        <v>83</v>
      </c>
      <c r="H20" s="136">
        <v>74.5</v>
      </c>
      <c r="I20" s="136">
        <v>70</v>
      </c>
      <c r="J20" s="136">
        <v>60</v>
      </c>
      <c r="K20" s="136">
        <v>74.6</v>
      </c>
      <c r="L20" s="136">
        <v>2.45</v>
      </c>
      <c r="M20" s="136">
        <v>0</v>
      </c>
      <c r="N20" s="136">
        <v>35</v>
      </c>
      <c r="O20" s="136">
        <v>24</v>
      </c>
      <c r="P20" s="138">
        <v>0.685714285714286</v>
      </c>
      <c r="Q20" s="136">
        <v>23</v>
      </c>
      <c r="R20" s="139">
        <v>0.657142857142857</v>
      </c>
    </row>
    <row r="21" s="134" customFormat="1" spans="1:18">
      <c r="A21" s="136">
        <v>20</v>
      </c>
      <c r="B21" s="137">
        <v>5123430204480</v>
      </c>
      <c r="C21" s="136" t="s">
        <v>1278</v>
      </c>
      <c r="D21" s="136">
        <v>2023</v>
      </c>
      <c r="E21" s="136" t="s">
        <v>981</v>
      </c>
      <c r="F21" s="136" t="s">
        <v>1259</v>
      </c>
      <c r="G21" s="136">
        <v>81</v>
      </c>
      <c r="H21" s="136">
        <v>77.9</v>
      </c>
      <c r="I21" s="136">
        <v>71</v>
      </c>
      <c r="J21" s="136">
        <v>72</v>
      </c>
      <c r="K21" s="136">
        <v>77.38</v>
      </c>
      <c r="L21" s="136">
        <v>2.79</v>
      </c>
      <c r="M21" s="136">
        <v>0</v>
      </c>
      <c r="N21" s="136">
        <v>35</v>
      </c>
      <c r="O21" s="136">
        <v>18</v>
      </c>
      <c r="P21" s="138">
        <v>0.514285714285714</v>
      </c>
      <c r="Q21" s="136">
        <v>18</v>
      </c>
      <c r="R21" s="139">
        <v>0.514285714285714</v>
      </c>
    </row>
    <row r="22" s="134" customFormat="1" spans="1:18">
      <c r="A22" s="136">
        <v>21</v>
      </c>
      <c r="B22" s="137">
        <v>5223430204455</v>
      </c>
      <c r="C22" s="136" t="s">
        <v>1279</v>
      </c>
      <c r="D22" s="136">
        <v>2023</v>
      </c>
      <c r="E22" s="136" t="s">
        <v>981</v>
      </c>
      <c r="F22" s="136" t="s">
        <v>1259</v>
      </c>
      <c r="G22" s="136">
        <v>82</v>
      </c>
      <c r="H22" s="136">
        <v>88.1</v>
      </c>
      <c r="I22" s="136">
        <v>71</v>
      </c>
      <c r="J22" s="136">
        <v>61.5</v>
      </c>
      <c r="K22" s="136">
        <v>84.145</v>
      </c>
      <c r="L22" s="136">
        <v>3.81</v>
      </c>
      <c r="M22" s="136">
        <v>0</v>
      </c>
      <c r="N22" s="136">
        <v>35</v>
      </c>
      <c r="O22" s="136">
        <v>4</v>
      </c>
      <c r="P22" s="138">
        <v>0.114285714285714</v>
      </c>
      <c r="Q22" s="136">
        <v>7</v>
      </c>
      <c r="R22" s="139">
        <v>0.2</v>
      </c>
    </row>
    <row r="23" s="134" customFormat="1" spans="1:18">
      <c r="A23" s="136">
        <v>22</v>
      </c>
      <c r="B23" s="137">
        <v>5223430204493</v>
      </c>
      <c r="C23" s="136" t="s">
        <v>1280</v>
      </c>
      <c r="D23" s="136">
        <v>2023</v>
      </c>
      <c r="E23" s="136" t="s">
        <v>981</v>
      </c>
      <c r="F23" s="136" t="s">
        <v>1259</v>
      </c>
      <c r="G23" s="136">
        <v>98</v>
      </c>
      <c r="H23" s="136">
        <v>82.6</v>
      </c>
      <c r="I23" s="136">
        <v>80.5</v>
      </c>
      <c r="J23" s="136">
        <v>75.5</v>
      </c>
      <c r="K23" s="136">
        <v>84.345</v>
      </c>
      <c r="L23" s="136">
        <v>3.26</v>
      </c>
      <c r="M23" s="136">
        <v>0</v>
      </c>
      <c r="N23" s="136">
        <v>35</v>
      </c>
      <c r="O23" s="136">
        <v>10</v>
      </c>
      <c r="P23" s="138">
        <v>0.285714285714286</v>
      </c>
      <c r="Q23" s="136">
        <v>6</v>
      </c>
      <c r="R23" s="139">
        <v>0.171428571428571</v>
      </c>
    </row>
    <row r="24" s="134" customFormat="1" spans="1:18">
      <c r="A24" s="136">
        <v>23</v>
      </c>
      <c r="B24" s="137">
        <v>5123430204472</v>
      </c>
      <c r="C24" s="136" t="s">
        <v>1281</v>
      </c>
      <c r="D24" s="136">
        <v>2023</v>
      </c>
      <c r="E24" s="136" t="s">
        <v>981</v>
      </c>
      <c r="F24" s="136" t="s">
        <v>1259</v>
      </c>
      <c r="G24" s="136">
        <v>80</v>
      </c>
      <c r="H24" s="136">
        <v>72.8</v>
      </c>
      <c r="I24" s="136">
        <v>70</v>
      </c>
      <c r="J24" s="136">
        <v>60</v>
      </c>
      <c r="K24" s="136">
        <v>72.96</v>
      </c>
      <c r="L24" s="136">
        <v>2.28</v>
      </c>
      <c r="M24" s="136">
        <v>0</v>
      </c>
      <c r="N24" s="136">
        <v>35</v>
      </c>
      <c r="O24" s="136">
        <v>28</v>
      </c>
      <c r="P24" s="138">
        <v>0.8</v>
      </c>
      <c r="Q24" s="136">
        <v>28</v>
      </c>
      <c r="R24" s="139">
        <v>0.8</v>
      </c>
    </row>
    <row r="25" s="134" customFormat="1" spans="1:18">
      <c r="A25" s="136">
        <v>24</v>
      </c>
      <c r="B25" s="137">
        <v>5223430204474</v>
      </c>
      <c r="C25" s="136" t="s">
        <v>1282</v>
      </c>
      <c r="D25" s="136">
        <v>2023</v>
      </c>
      <c r="E25" s="136" t="s">
        <v>981</v>
      </c>
      <c r="F25" s="136" t="s">
        <v>1259</v>
      </c>
      <c r="G25" s="136">
        <v>80</v>
      </c>
      <c r="H25" s="136">
        <v>75.5</v>
      </c>
      <c r="I25" s="136">
        <v>70</v>
      </c>
      <c r="J25" s="136">
        <v>60</v>
      </c>
      <c r="K25" s="136">
        <v>74.85</v>
      </c>
      <c r="L25" s="136">
        <v>2.55</v>
      </c>
      <c r="M25" s="136">
        <v>0</v>
      </c>
      <c r="N25" s="136">
        <v>35</v>
      </c>
      <c r="O25" s="136">
        <v>22</v>
      </c>
      <c r="P25" s="138">
        <v>0.628571428571429</v>
      </c>
      <c r="Q25" s="136">
        <v>22</v>
      </c>
      <c r="R25" s="139">
        <v>0.628571428571429</v>
      </c>
    </row>
    <row r="26" s="134" customFormat="1" spans="1:18">
      <c r="A26" s="136">
        <v>25</v>
      </c>
      <c r="B26" s="137">
        <v>5223430204495</v>
      </c>
      <c r="C26" s="136" t="s">
        <v>1283</v>
      </c>
      <c r="D26" s="136">
        <v>2023</v>
      </c>
      <c r="E26" s="136" t="s">
        <v>981</v>
      </c>
      <c r="F26" s="136" t="s">
        <v>1259</v>
      </c>
      <c r="G26" s="136">
        <v>81</v>
      </c>
      <c r="H26" s="136">
        <v>83.9</v>
      </c>
      <c r="I26" s="136">
        <v>72.5</v>
      </c>
      <c r="J26" s="136">
        <v>61.5</v>
      </c>
      <c r="K26" s="136">
        <v>81.205</v>
      </c>
      <c r="L26" s="136">
        <v>3.39</v>
      </c>
      <c r="M26" s="136">
        <v>0</v>
      </c>
      <c r="N26" s="136">
        <v>35</v>
      </c>
      <c r="O26" s="136">
        <v>8</v>
      </c>
      <c r="P26" s="138">
        <v>0.228571428571429</v>
      </c>
      <c r="Q26" s="136">
        <v>11</v>
      </c>
      <c r="R26" s="139">
        <v>0.314285714285714</v>
      </c>
    </row>
    <row r="27" s="134" customFormat="1" spans="1:18">
      <c r="A27" s="136">
        <v>26</v>
      </c>
      <c r="B27" s="137">
        <v>5223430204487</v>
      </c>
      <c r="C27" s="136" t="s">
        <v>1284</v>
      </c>
      <c r="D27" s="136">
        <v>2023</v>
      </c>
      <c r="E27" s="136" t="s">
        <v>981</v>
      </c>
      <c r="F27" s="136" t="s">
        <v>1259</v>
      </c>
      <c r="G27" s="136">
        <v>91.5</v>
      </c>
      <c r="H27" s="136">
        <v>84.1</v>
      </c>
      <c r="I27" s="136">
        <v>70.5</v>
      </c>
      <c r="J27" s="136">
        <v>61.5</v>
      </c>
      <c r="K27" s="136">
        <v>82.72</v>
      </c>
      <c r="L27" s="136">
        <v>3.41</v>
      </c>
      <c r="M27" s="136">
        <v>0</v>
      </c>
      <c r="N27" s="136">
        <v>35</v>
      </c>
      <c r="O27" s="136">
        <v>7</v>
      </c>
      <c r="P27" s="138">
        <v>0.2</v>
      </c>
      <c r="Q27" s="136">
        <v>9</v>
      </c>
      <c r="R27" s="139">
        <v>0.257142857142857</v>
      </c>
    </row>
    <row r="28" s="134" customFormat="1" spans="1:18">
      <c r="A28" s="136">
        <v>27</v>
      </c>
      <c r="B28" s="137">
        <v>5123430204464</v>
      </c>
      <c r="C28" s="136" t="s">
        <v>1285</v>
      </c>
      <c r="D28" s="136">
        <v>2023</v>
      </c>
      <c r="E28" s="136" t="s">
        <v>981</v>
      </c>
      <c r="F28" s="136" t="s">
        <v>1259</v>
      </c>
      <c r="G28" s="136">
        <v>80</v>
      </c>
      <c r="H28" s="136">
        <v>65.7</v>
      </c>
      <c r="I28" s="136">
        <v>70</v>
      </c>
      <c r="J28" s="136">
        <v>60</v>
      </c>
      <c r="K28" s="136">
        <v>67.99</v>
      </c>
      <c r="L28" s="136">
        <v>1.57</v>
      </c>
      <c r="M28" s="136">
        <v>5</v>
      </c>
      <c r="N28" s="136">
        <v>35</v>
      </c>
      <c r="O28" s="136">
        <v>34</v>
      </c>
      <c r="P28" s="138">
        <v>0.971428571428571</v>
      </c>
      <c r="Q28" s="136">
        <v>35</v>
      </c>
      <c r="R28" s="139">
        <v>1</v>
      </c>
    </row>
    <row r="29" s="134" customFormat="1" spans="1:18">
      <c r="A29" s="136">
        <v>28</v>
      </c>
      <c r="B29" s="137">
        <v>5223430204486</v>
      </c>
      <c r="C29" s="136" t="s">
        <v>1286</v>
      </c>
      <c r="D29" s="136">
        <v>2023</v>
      </c>
      <c r="E29" s="136" t="s">
        <v>981</v>
      </c>
      <c r="F29" s="136" t="s">
        <v>1259</v>
      </c>
      <c r="G29" s="136">
        <v>94</v>
      </c>
      <c r="H29" s="136">
        <v>89.4</v>
      </c>
      <c r="I29" s="136">
        <v>82.5</v>
      </c>
      <c r="J29" s="136">
        <v>65</v>
      </c>
      <c r="K29" s="136">
        <v>88.18</v>
      </c>
      <c r="L29" s="136">
        <v>3.94</v>
      </c>
      <c r="M29" s="136">
        <v>0</v>
      </c>
      <c r="N29" s="136">
        <v>35</v>
      </c>
      <c r="O29" s="136">
        <v>2</v>
      </c>
      <c r="P29" s="138">
        <v>0.0571428571428571</v>
      </c>
      <c r="Q29" s="136">
        <v>2</v>
      </c>
      <c r="R29" s="139">
        <v>0.0571428571428571</v>
      </c>
    </row>
    <row r="30" s="134" customFormat="1" spans="1:18">
      <c r="A30" s="136">
        <v>29</v>
      </c>
      <c r="B30" s="137">
        <v>5223430204470</v>
      </c>
      <c r="C30" s="136" t="s">
        <v>1287</v>
      </c>
      <c r="D30" s="136">
        <v>2023</v>
      </c>
      <c r="E30" s="136" t="s">
        <v>981</v>
      </c>
      <c r="F30" s="136" t="s">
        <v>1259</v>
      </c>
      <c r="G30" s="136">
        <v>80</v>
      </c>
      <c r="H30" s="136">
        <v>71.5</v>
      </c>
      <c r="I30" s="136">
        <v>70</v>
      </c>
      <c r="J30" s="136">
        <v>60</v>
      </c>
      <c r="K30" s="136">
        <v>72.05</v>
      </c>
      <c r="L30" s="136">
        <v>2.15</v>
      </c>
      <c r="M30" s="136">
        <v>3</v>
      </c>
      <c r="N30" s="136">
        <v>35</v>
      </c>
      <c r="O30" s="136">
        <v>31</v>
      </c>
      <c r="P30" s="138">
        <v>0.885714285714286</v>
      </c>
      <c r="Q30" s="136">
        <v>31</v>
      </c>
      <c r="R30" s="139">
        <v>0.885714285714286</v>
      </c>
    </row>
    <row r="31" s="134" customFormat="1" spans="1:18">
      <c r="A31" s="136">
        <v>30</v>
      </c>
      <c r="B31" s="137">
        <v>5223430204463</v>
      </c>
      <c r="C31" s="136" t="s">
        <v>1288</v>
      </c>
      <c r="D31" s="136">
        <v>2023</v>
      </c>
      <c r="E31" s="136" t="s">
        <v>981</v>
      </c>
      <c r="F31" s="136" t="s">
        <v>1259</v>
      </c>
      <c r="G31" s="136">
        <v>86</v>
      </c>
      <c r="H31" s="136">
        <v>89.2</v>
      </c>
      <c r="I31" s="136">
        <v>72</v>
      </c>
      <c r="J31" s="136">
        <v>64.5</v>
      </c>
      <c r="K31" s="136">
        <v>85.765</v>
      </c>
      <c r="L31" s="136">
        <v>3.92</v>
      </c>
      <c r="M31" s="136">
        <v>0</v>
      </c>
      <c r="N31" s="136">
        <v>35</v>
      </c>
      <c r="O31" s="136">
        <v>3</v>
      </c>
      <c r="P31" s="138">
        <v>0.0857142857142857</v>
      </c>
      <c r="Q31" s="136">
        <v>3</v>
      </c>
      <c r="R31" s="139">
        <v>0.0857142857142857</v>
      </c>
    </row>
    <row r="32" s="134" customFormat="1" spans="1:18">
      <c r="A32" s="136">
        <v>31</v>
      </c>
      <c r="B32" s="137">
        <v>5123430204460</v>
      </c>
      <c r="C32" s="136" t="s">
        <v>1289</v>
      </c>
      <c r="D32" s="136">
        <v>2023</v>
      </c>
      <c r="E32" s="136" t="s">
        <v>981</v>
      </c>
      <c r="F32" s="136" t="s">
        <v>1259</v>
      </c>
      <c r="G32" s="136">
        <v>80</v>
      </c>
      <c r="H32" s="136">
        <v>74</v>
      </c>
      <c r="I32" s="136">
        <v>70</v>
      </c>
      <c r="J32" s="136">
        <v>60</v>
      </c>
      <c r="K32" s="136">
        <v>73.8</v>
      </c>
      <c r="L32" s="136">
        <v>2.4</v>
      </c>
      <c r="M32" s="136">
        <v>1</v>
      </c>
      <c r="N32" s="136">
        <v>35</v>
      </c>
      <c r="O32" s="136">
        <v>25</v>
      </c>
      <c r="P32" s="138">
        <v>0.714285714285714</v>
      </c>
      <c r="Q32" s="136">
        <v>25</v>
      </c>
      <c r="R32" s="139">
        <v>0.714285714285714</v>
      </c>
    </row>
    <row r="33" s="134" customFormat="1" spans="1:18">
      <c r="A33" s="136">
        <v>32</v>
      </c>
      <c r="B33" s="137">
        <v>5123430204456</v>
      </c>
      <c r="C33" s="136" t="s">
        <v>1290</v>
      </c>
      <c r="D33" s="136">
        <v>2023</v>
      </c>
      <c r="E33" s="136" t="s">
        <v>981</v>
      </c>
      <c r="F33" s="136" t="s">
        <v>1259</v>
      </c>
      <c r="G33" s="136">
        <v>80</v>
      </c>
      <c r="H33" s="136">
        <v>70.4</v>
      </c>
      <c r="I33" s="136">
        <v>70</v>
      </c>
      <c r="J33" s="136">
        <v>60.5</v>
      </c>
      <c r="K33" s="136">
        <v>71.305</v>
      </c>
      <c r="L33" s="136">
        <v>2.04</v>
      </c>
      <c r="M33" s="136">
        <v>3</v>
      </c>
      <c r="N33" s="136">
        <v>35</v>
      </c>
      <c r="O33" s="136">
        <v>32</v>
      </c>
      <c r="P33" s="138">
        <v>0.914285714285714</v>
      </c>
      <c r="Q33" s="136">
        <v>32</v>
      </c>
      <c r="R33" s="139">
        <v>0.914285714285714</v>
      </c>
    </row>
    <row r="34" s="134" customFormat="1" spans="1:18">
      <c r="A34" s="136">
        <v>33</v>
      </c>
      <c r="B34" s="137">
        <v>5123430204468</v>
      </c>
      <c r="C34" s="136" t="s">
        <v>1291</v>
      </c>
      <c r="D34" s="136">
        <v>2023</v>
      </c>
      <c r="E34" s="136" t="s">
        <v>981</v>
      </c>
      <c r="F34" s="136" t="s">
        <v>1259</v>
      </c>
      <c r="G34" s="136">
        <v>80</v>
      </c>
      <c r="H34" s="136">
        <v>69.1</v>
      </c>
      <c r="I34" s="136">
        <v>70</v>
      </c>
      <c r="J34" s="136">
        <v>60</v>
      </c>
      <c r="K34" s="136">
        <v>70.37</v>
      </c>
      <c r="L34" s="136">
        <v>1.91</v>
      </c>
      <c r="M34" s="136">
        <v>5</v>
      </c>
      <c r="N34" s="136">
        <v>35</v>
      </c>
      <c r="O34" s="136">
        <v>33</v>
      </c>
      <c r="P34" s="138">
        <v>0.942857142857143</v>
      </c>
      <c r="Q34" s="136">
        <v>33</v>
      </c>
      <c r="R34" s="139">
        <v>0.942857142857143</v>
      </c>
    </row>
    <row r="35" s="134" customFormat="1" spans="1:18">
      <c r="A35" s="136">
        <v>34</v>
      </c>
      <c r="B35" s="137">
        <v>5123430204482</v>
      </c>
      <c r="C35" s="136" t="s">
        <v>1292</v>
      </c>
      <c r="D35" s="136">
        <v>2023</v>
      </c>
      <c r="E35" s="136" t="s">
        <v>981</v>
      </c>
      <c r="F35" s="136" t="s">
        <v>1259</v>
      </c>
      <c r="G35" s="136">
        <v>80</v>
      </c>
      <c r="H35" s="136">
        <v>71.8</v>
      </c>
      <c r="I35" s="136">
        <v>70</v>
      </c>
      <c r="J35" s="136">
        <v>60</v>
      </c>
      <c r="K35" s="136">
        <v>72.26</v>
      </c>
      <c r="L35" s="136">
        <v>2.18</v>
      </c>
      <c r="M35" s="136">
        <v>1</v>
      </c>
      <c r="N35" s="136">
        <v>35</v>
      </c>
      <c r="O35" s="136">
        <v>30</v>
      </c>
      <c r="P35" s="138">
        <v>0.857142857142857</v>
      </c>
      <c r="Q35" s="136">
        <v>30</v>
      </c>
      <c r="R35" s="139">
        <v>0.857142857142857</v>
      </c>
    </row>
    <row r="36" s="134" customFormat="1" spans="1:18">
      <c r="A36" s="136">
        <v>35</v>
      </c>
      <c r="B36" s="137">
        <v>5123430204465</v>
      </c>
      <c r="C36" s="136" t="s">
        <v>1293</v>
      </c>
      <c r="D36" s="136">
        <v>2023</v>
      </c>
      <c r="E36" s="136" t="s">
        <v>981</v>
      </c>
      <c r="F36" s="136" t="s">
        <v>1259</v>
      </c>
      <c r="G36" s="136">
        <v>80</v>
      </c>
      <c r="H36" s="136">
        <v>77.6</v>
      </c>
      <c r="I36" s="136">
        <v>70</v>
      </c>
      <c r="J36" s="136">
        <v>61.5</v>
      </c>
      <c r="K36" s="136">
        <v>76.395</v>
      </c>
      <c r="L36" s="136">
        <v>2.76</v>
      </c>
      <c r="M36" s="136">
        <v>0</v>
      </c>
      <c r="N36" s="136">
        <v>35</v>
      </c>
      <c r="O36" s="136">
        <v>19</v>
      </c>
      <c r="P36" s="138">
        <v>0.542857142857143</v>
      </c>
      <c r="Q36" s="136">
        <v>20</v>
      </c>
      <c r="R36" s="139">
        <v>0.571428571428571</v>
      </c>
    </row>
  </sheetData>
  <autoFilter xmlns:etc="http://www.wps.cn/officeDocument/2017/etCustomData" ref="A1:R36" etc:filterBottomFollowUsedRange="0">
    <sortState ref="A1:R36">
      <sortCondition ref="A1"/>
    </sortState>
    <extLst/>
  </autoFilter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workbookViewId="0">
      <selection activeCell="G14" sqref="G14"/>
    </sheetView>
  </sheetViews>
  <sheetFormatPr defaultColWidth="8.8" defaultRowHeight="13.5"/>
  <cols>
    <col min="1" max="1" width="6.41666666666667" style="130" customWidth="1"/>
    <col min="2" max="2" width="16" style="130"/>
    <col min="3" max="4" width="8.8" style="130"/>
    <col min="5" max="5" width="13.725" style="130" customWidth="1"/>
    <col min="6" max="6" width="10.2416666666667" style="130" customWidth="1"/>
    <col min="7" max="16384" width="8.8" style="130"/>
  </cols>
  <sheetData>
    <row r="1" s="23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8" t="s">
        <v>7</v>
      </c>
      <c r="I1" s="13" t="s">
        <v>8</v>
      </c>
      <c r="J1" s="13" t="s">
        <v>9</v>
      </c>
      <c r="K1" s="18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30" customFormat="1" spans="1:18">
      <c r="A2" s="26">
        <v>1</v>
      </c>
      <c r="B2" s="131">
        <v>5223260304392</v>
      </c>
      <c r="C2" s="26" t="s">
        <v>1294</v>
      </c>
      <c r="D2" s="26">
        <v>2023</v>
      </c>
      <c r="E2" s="26" t="s">
        <v>701</v>
      </c>
      <c r="F2" s="26" t="s">
        <v>1295</v>
      </c>
      <c r="G2" s="26">
        <v>98</v>
      </c>
      <c r="H2" s="26">
        <v>79.8</v>
      </c>
      <c r="I2" s="26">
        <v>75</v>
      </c>
      <c r="J2" s="26">
        <v>61</v>
      </c>
      <c r="K2" s="26">
        <v>81.11</v>
      </c>
      <c r="L2" s="26">
        <v>2.98</v>
      </c>
      <c r="M2" s="26">
        <v>0</v>
      </c>
      <c r="N2" s="26">
        <v>38</v>
      </c>
      <c r="O2" s="26">
        <v>12</v>
      </c>
      <c r="P2" s="132">
        <v>0.315789473684211</v>
      </c>
      <c r="Q2" s="26">
        <v>8</v>
      </c>
      <c r="R2" s="133">
        <v>0.210526315789474</v>
      </c>
    </row>
    <row r="3" s="130" customFormat="1" spans="1:18">
      <c r="A3" s="26">
        <v>2</v>
      </c>
      <c r="B3" s="131">
        <v>5223260304407</v>
      </c>
      <c r="C3" s="26" t="s">
        <v>1296</v>
      </c>
      <c r="D3" s="26">
        <v>2023</v>
      </c>
      <c r="E3" s="26" t="s">
        <v>701</v>
      </c>
      <c r="F3" s="26" t="s">
        <v>1295</v>
      </c>
      <c r="G3" s="26">
        <v>92</v>
      </c>
      <c r="H3" s="26">
        <v>71.9</v>
      </c>
      <c r="I3" s="26">
        <v>70</v>
      </c>
      <c r="J3" s="26">
        <v>65.5</v>
      </c>
      <c r="K3" s="26">
        <v>74.405</v>
      </c>
      <c r="L3" s="26">
        <v>2.19</v>
      </c>
      <c r="M3" s="26">
        <v>1</v>
      </c>
      <c r="N3" s="26">
        <v>38</v>
      </c>
      <c r="O3" s="26">
        <v>31</v>
      </c>
      <c r="P3" s="132">
        <v>0.815789473684211</v>
      </c>
      <c r="Q3" s="26">
        <v>25</v>
      </c>
      <c r="R3" s="133">
        <v>0.657894736842105</v>
      </c>
    </row>
    <row r="4" s="130" customFormat="1" spans="1:18">
      <c r="A4" s="26">
        <v>3</v>
      </c>
      <c r="B4" s="131">
        <v>5223260304396</v>
      </c>
      <c r="C4" s="26" t="s">
        <v>1297</v>
      </c>
      <c r="D4" s="26">
        <v>2023</v>
      </c>
      <c r="E4" s="26" t="s">
        <v>701</v>
      </c>
      <c r="F4" s="26" t="s">
        <v>1295</v>
      </c>
      <c r="G4" s="26">
        <v>81</v>
      </c>
      <c r="H4" s="26">
        <v>73.9</v>
      </c>
      <c r="I4" s="26">
        <v>71</v>
      </c>
      <c r="J4" s="26">
        <v>61</v>
      </c>
      <c r="K4" s="26">
        <v>74.03</v>
      </c>
      <c r="L4" s="26">
        <v>2.39</v>
      </c>
      <c r="M4" s="26">
        <v>0</v>
      </c>
      <c r="N4" s="26">
        <v>38</v>
      </c>
      <c r="O4" s="26">
        <v>25</v>
      </c>
      <c r="P4" s="132">
        <v>0.657894736842105</v>
      </c>
      <c r="Q4" s="26">
        <v>26</v>
      </c>
      <c r="R4" s="133">
        <v>0.684210526315789</v>
      </c>
    </row>
    <row r="5" s="130" customFormat="1" spans="1:18">
      <c r="A5" s="26">
        <v>4</v>
      </c>
      <c r="B5" s="131">
        <v>5223260304961</v>
      </c>
      <c r="C5" s="26" t="s">
        <v>1298</v>
      </c>
      <c r="D5" s="26">
        <v>2023</v>
      </c>
      <c r="E5" s="26" t="s">
        <v>701</v>
      </c>
      <c r="F5" s="26" t="s">
        <v>1295</v>
      </c>
      <c r="G5" s="26">
        <v>94</v>
      </c>
      <c r="H5" s="26">
        <v>84.7</v>
      </c>
      <c r="I5" s="26">
        <v>72</v>
      </c>
      <c r="J5" s="26">
        <v>85</v>
      </c>
      <c r="K5" s="26">
        <v>84.84</v>
      </c>
      <c r="L5" s="26">
        <v>3.47</v>
      </c>
      <c r="M5" s="26">
        <v>0</v>
      </c>
      <c r="N5" s="26">
        <v>38</v>
      </c>
      <c r="O5" s="26">
        <v>3</v>
      </c>
      <c r="P5" s="132">
        <v>0.0789473684210526</v>
      </c>
      <c r="Q5" s="26">
        <v>1</v>
      </c>
      <c r="R5" s="133">
        <v>0.0263157894736842</v>
      </c>
    </row>
    <row r="6" s="130" customFormat="1" spans="1:18">
      <c r="A6" s="26">
        <v>5</v>
      </c>
      <c r="B6" s="131">
        <v>5223260304411</v>
      </c>
      <c r="C6" s="26" t="s">
        <v>1299</v>
      </c>
      <c r="D6" s="26">
        <v>2023</v>
      </c>
      <c r="E6" s="26" t="s">
        <v>701</v>
      </c>
      <c r="F6" s="26" t="s">
        <v>1295</v>
      </c>
      <c r="G6" s="26">
        <v>80</v>
      </c>
      <c r="H6" s="26">
        <v>67.3</v>
      </c>
      <c r="I6" s="26">
        <v>70</v>
      </c>
      <c r="J6" s="26">
        <v>60</v>
      </c>
      <c r="K6" s="26">
        <v>69.11</v>
      </c>
      <c r="L6" s="26">
        <v>1.73</v>
      </c>
      <c r="M6" s="26">
        <v>3</v>
      </c>
      <c r="N6" s="26">
        <v>38</v>
      </c>
      <c r="O6" s="26">
        <v>37</v>
      </c>
      <c r="P6" s="132">
        <v>0.973684210526316</v>
      </c>
      <c r="Q6" s="26">
        <v>38</v>
      </c>
      <c r="R6" s="133">
        <v>1</v>
      </c>
    </row>
    <row r="7" s="130" customFormat="1" spans="1:18">
      <c r="A7" s="26">
        <v>6</v>
      </c>
      <c r="B7" s="131">
        <v>5223260304960</v>
      </c>
      <c r="C7" s="26" t="s">
        <v>1300</v>
      </c>
      <c r="D7" s="26">
        <v>2023</v>
      </c>
      <c r="E7" s="26" t="s">
        <v>701</v>
      </c>
      <c r="F7" s="26" t="s">
        <v>1295</v>
      </c>
      <c r="G7" s="26">
        <v>83.5</v>
      </c>
      <c r="H7" s="26">
        <v>78.3</v>
      </c>
      <c r="I7" s="26">
        <v>70.5</v>
      </c>
      <c r="J7" s="26">
        <v>62.5</v>
      </c>
      <c r="K7" s="26">
        <v>77.51</v>
      </c>
      <c r="L7" s="26">
        <v>2.83</v>
      </c>
      <c r="M7" s="26">
        <v>0</v>
      </c>
      <c r="N7" s="26">
        <v>38</v>
      </c>
      <c r="O7" s="26">
        <v>15</v>
      </c>
      <c r="P7" s="132">
        <v>0.394736842105263</v>
      </c>
      <c r="Q7" s="26">
        <v>15</v>
      </c>
      <c r="R7" s="133">
        <v>0.394736842105263</v>
      </c>
    </row>
    <row r="8" s="130" customFormat="1" spans="1:18">
      <c r="A8" s="26">
        <v>7</v>
      </c>
      <c r="B8" s="131">
        <v>5223260304403</v>
      </c>
      <c r="C8" s="26" t="s">
        <v>1301</v>
      </c>
      <c r="D8" s="26">
        <v>2023</v>
      </c>
      <c r="E8" s="26" t="s">
        <v>701</v>
      </c>
      <c r="F8" s="26" t="s">
        <v>1295</v>
      </c>
      <c r="G8" s="26">
        <v>87</v>
      </c>
      <c r="H8" s="26">
        <v>85.9</v>
      </c>
      <c r="I8" s="26">
        <v>70</v>
      </c>
      <c r="J8" s="26">
        <v>81</v>
      </c>
      <c r="K8" s="26">
        <v>84.23</v>
      </c>
      <c r="L8" s="26">
        <v>3.59</v>
      </c>
      <c r="M8" s="26">
        <v>0</v>
      </c>
      <c r="N8" s="26">
        <v>38</v>
      </c>
      <c r="O8" s="26">
        <v>1</v>
      </c>
      <c r="P8" s="132">
        <v>0.0263157894736842</v>
      </c>
      <c r="Q8" s="26">
        <v>2</v>
      </c>
      <c r="R8" s="133">
        <v>0.0526315789473684</v>
      </c>
    </row>
    <row r="9" s="130" customFormat="1" spans="1:18">
      <c r="A9" s="26">
        <v>8</v>
      </c>
      <c r="B9" s="131">
        <v>5123260304406</v>
      </c>
      <c r="C9" s="26" t="s">
        <v>1302</v>
      </c>
      <c r="D9" s="26">
        <v>2023</v>
      </c>
      <c r="E9" s="26" t="s">
        <v>701</v>
      </c>
      <c r="F9" s="26" t="s">
        <v>1295</v>
      </c>
      <c r="G9" s="26">
        <v>84.5</v>
      </c>
      <c r="H9" s="26">
        <v>83.6</v>
      </c>
      <c r="I9" s="26">
        <v>71.5</v>
      </c>
      <c r="J9" s="26">
        <v>60.5</v>
      </c>
      <c r="K9" s="26">
        <v>81.37</v>
      </c>
      <c r="L9" s="26">
        <v>3.36</v>
      </c>
      <c r="M9" s="26">
        <v>0</v>
      </c>
      <c r="N9" s="26">
        <v>38</v>
      </c>
      <c r="O9" s="26">
        <v>4</v>
      </c>
      <c r="P9" s="132">
        <v>0.105263157894737</v>
      </c>
      <c r="Q9" s="26">
        <v>6</v>
      </c>
      <c r="R9" s="133">
        <v>0.157894736842105</v>
      </c>
    </row>
    <row r="10" s="130" customFormat="1" spans="1:18">
      <c r="A10" s="26">
        <v>9</v>
      </c>
      <c r="B10" s="131">
        <v>5223260304959</v>
      </c>
      <c r="C10" s="26" t="s">
        <v>1303</v>
      </c>
      <c r="D10" s="26">
        <v>2023</v>
      </c>
      <c r="E10" s="26" t="s">
        <v>701</v>
      </c>
      <c r="F10" s="26" t="s">
        <v>1295</v>
      </c>
      <c r="G10" s="26">
        <v>80</v>
      </c>
      <c r="H10" s="26">
        <v>85.1</v>
      </c>
      <c r="I10" s="26">
        <v>70</v>
      </c>
      <c r="J10" s="26">
        <v>60</v>
      </c>
      <c r="K10" s="26">
        <v>81.57</v>
      </c>
      <c r="L10" s="26">
        <v>3.51</v>
      </c>
      <c r="M10" s="26">
        <v>0</v>
      </c>
      <c r="N10" s="26">
        <v>38</v>
      </c>
      <c r="O10" s="26">
        <v>2</v>
      </c>
      <c r="P10" s="132">
        <v>0.0526315789473684</v>
      </c>
      <c r="Q10" s="26">
        <v>4</v>
      </c>
      <c r="R10" s="133">
        <v>0.105263157894737</v>
      </c>
    </row>
    <row r="11" s="130" customFormat="1" spans="1:18">
      <c r="A11" s="26">
        <v>10</v>
      </c>
      <c r="B11" s="131">
        <v>5223260304387</v>
      </c>
      <c r="C11" s="26" t="s">
        <v>1304</v>
      </c>
      <c r="D11" s="26">
        <v>2023</v>
      </c>
      <c r="E11" s="26" t="s">
        <v>701</v>
      </c>
      <c r="F11" s="26" t="s">
        <v>1295</v>
      </c>
      <c r="G11" s="26">
        <v>80</v>
      </c>
      <c r="H11" s="26">
        <v>82.6</v>
      </c>
      <c r="I11" s="26">
        <v>70</v>
      </c>
      <c r="J11" s="26">
        <v>60</v>
      </c>
      <c r="K11" s="26">
        <v>79.82</v>
      </c>
      <c r="L11" s="26">
        <v>3.26</v>
      </c>
      <c r="M11" s="26">
        <v>0</v>
      </c>
      <c r="N11" s="26">
        <v>38</v>
      </c>
      <c r="O11" s="26">
        <v>7</v>
      </c>
      <c r="P11" s="132">
        <v>0.184210526315789</v>
      </c>
      <c r="Q11" s="26">
        <v>11</v>
      </c>
      <c r="R11" s="133">
        <v>0.289473684210526</v>
      </c>
    </row>
    <row r="12" s="130" customFormat="1" spans="1:18">
      <c r="A12" s="26">
        <v>11</v>
      </c>
      <c r="B12" s="131">
        <v>5123260304395</v>
      </c>
      <c r="C12" s="26" t="s">
        <v>1305</v>
      </c>
      <c r="D12" s="26">
        <v>2023</v>
      </c>
      <c r="E12" s="26" t="s">
        <v>701</v>
      </c>
      <c r="F12" s="26" t="s">
        <v>1295</v>
      </c>
      <c r="G12" s="26">
        <v>80</v>
      </c>
      <c r="H12" s="26">
        <v>68.6</v>
      </c>
      <c r="I12" s="26">
        <v>70</v>
      </c>
      <c r="J12" s="26">
        <v>60</v>
      </c>
      <c r="K12" s="26">
        <v>70.02</v>
      </c>
      <c r="L12" s="26">
        <v>1.86</v>
      </c>
      <c r="M12" s="26">
        <v>1</v>
      </c>
      <c r="N12" s="26">
        <v>38</v>
      </c>
      <c r="O12" s="26">
        <v>36</v>
      </c>
      <c r="P12" s="132">
        <v>0.947368421052632</v>
      </c>
      <c r="Q12" s="26">
        <v>36</v>
      </c>
      <c r="R12" s="133">
        <v>0.947368421052632</v>
      </c>
    </row>
    <row r="13" s="130" customFormat="1" spans="1:18">
      <c r="A13" s="26">
        <v>12</v>
      </c>
      <c r="B13" s="131">
        <v>5123260304401</v>
      </c>
      <c r="C13" s="26" t="s">
        <v>1306</v>
      </c>
      <c r="D13" s="26">
        <v>2023</v>
      </c>
      <c r="E13" s="26" t="s">
        <v>701</v>
      </c>
      <c r="F13" s="26" t="s">
        <v>1295</v>
      </c>
      <c r="G13" s="26">
        <v>80</v>
      </c>
      <c r="H13" s="26">
        <v>76.6</v>
      </c>
      <c r="I13" s="26">
        <v>70</v>
      </c>
      <c r="J13" s="26">
        <v>80.5</v>
      </c>
      <c r="K13" s="26">
        <v>76.645</v>
      </c>
      <c r="L13" s="26">
        <v>2.66</v>
      </c>
      <c r="M13" s="26">
        <v>0</v>
      </c>
      <c r="N13" s="26">
        <v>38</v>
      </c>
      <c r="O13" s="26">
        <v>19</v>
      </c>
      <c r="P13" s="132">
        <v>0.5</v>
      </c>
      <c r="Q13" s="26">
        <v>17</v>
      </c>
      <c r="R13" s="133">
        <v>0.447368421052632</v>
      </c>
    </row>
    <row r="14" s="130" customFormat="1" spans="1:18">
      <c r="A14" s="26">
        <v>13</v>
      </c>
      <c r="B14" s="131">
        <v>5123260304409</v>
      </c>
      <c r="C14" s="26" t="s">
        <v>1307</v>
      </c>
      <c r="D14" s="26">
        <v>2023</v>
      </c>
      <c r="E14" s="26" t="s">
        <v>701</v>
      </c>
      <c r="F14" s="26" t="s">
        <v>1295</v>
      </c>
      <c r="G14" s="26">
        <v>80.5</v>
      </c>
      <c r="H14" s="26">
        <v>79.9</v>
      </c>
      <c r="I14" s="26">
        <v>70.5</v>
      </c>
      <c r="J14" s="26">
        <v>60</v>
      </c>
      <c r="K14" s="26">
        <v>78.055</v>
      </c>
      <c r="L14" s="26">
        <v>2.99</v>
      </c>
      <c r="M14" s="26">
        <v>0</v>
      </c>
      <c r="N14" s="26">
        <v>38</v>
      </c>
      <c r="O14" s="26">
        <v>11</v>
      </c>
      <c r="P14" s="132">
        <v>0.289473684210526</v>
      </c>
      <c r="Q14" s="26">
        <v>14</v>
      </c>
      <c r="R14" s="133">
        <v>0.368421052631579</v>
      </c>
    </row>
    <row r="15" s="130" customFormat="1" spans="1:18">
      <c r="A15" s="26">
        <v>14</v>
      </c>
      <c r="B15" s="131">
        <v>5123260304391</v>
      </c>
      <c r="C15" s="26" t="s">
        <v>1308</v>
      </c>
      <c r="D15" s="26">
        <v>2023</v>
      </c>
      <c r="E15" s="26" t="s">
        <v>701</v>
      </c>
      <c r="F15" s="26" t="s">
        <v>1295</v>
      </c>
      <c r="G15" s="26">
        <v>98</v>
      </c>
      <c r="H15" s="26">
        <v>78.8</v>
      </c>
      <c r="I15" s="26">
        <v>70</v>
      </c>
      <c r="J15" s="26">
        <v>86</v>
      </c>
      <c r="K15" s="26">
        <v>81.16</v>
      </c>
      <c r="L15" s="26">
        <v>2.88</v>
      </c>
      <c r="M15" s="26">
        <v>0</v>
      </c>
      <c r="N15" s="26">
        <v>38</v>
      </c>
      <c r="O15" s="26">
        <v>14</v>
      </c>
      <c r="P15" s="132">
        <v>0.368421052631579</v>
      </c>
      <c r="Q15" s="26">
        <v>7</v>
      </c>
      <c r="R15" s="133">
        <v>0.184210526315789</v>
      </c>
    </row>
    <row r="16" s="130" customFormat="1" spans="1:18">
      <c r="A16" s="26">
        <v>15</v>
      </c>
      <c r="B16" s="131">
        <v>5223260304389</v>
      </c>
      <c r="C16" s="26" t="s">
        <v>1309</v>
      </c>
      <c r="D16" s="26">
        <v>2023</v>
      </c>
      <c r="E16" s="26" t="s">
        <v>701</v>
      </c>
      <c r="F16" s="26" t="s">
        <v>1295</v>
      </c>
      <c r="G16" s="26">
        <v>82</v>
      </c>
      <c r="H16" s="26">
        <v>75.4</v>
      </c>
      <c r="I16" s="26">
        <v>71.5</v>
      </c>
      <c r="J16" s="26">
        <v>60</v>
      </c>
      <c r="K16" s="26">
        <v>75.23</v>
      </c>
      <c r="L16" s="26">
        <v>2.54</v>
      </c>
      <c r="M16" s="26">
        <v>0</v>
      </c>
      <c r="N16" s="26">
        <v>38</v>
      </c>
      <c r="O16" s="26">
        <v>21</v>
      </c>
      <c r="P16" s="132">
        <v>0.552631578947368</v>
      </c>
      <c r="Q16" s="26">
        <v>21</v>
      </c>
      <c r="R16" s="133">
        <v>0.552631578947368</v>
      </c>
    </row>
    <row r="17" s="130" customFormat="1" spans="1:18">
      <c r="A17" s="26">
        <v>16</v>
      </c>
      <c r="B17" s="131">
        <v>5223260304400</v>
      </c>
      <c r="C17" s="26" t="s">
        <v>1310</v>
      </c>
      <c r="D17" s="26">
        <v>2023</v>
      </c>
      <c r="E17" s="26" t="s">
        <v>701</v>
      </c>
      <c r="F17" s="26" t="s">
        <v>1295</v>
      </c>
      <c r="G17" s="26">
        <v>100</v>
      </c>
      <c r="H17" s="26">
        <v>80.1</v>
      </c>
      <c r="I17" s="26">
        <v>70</v>
      </c>
      <c r="J17" s="26">
        <v>80</v>
      </c>
      <c r="K17" s="26">
        <v>82.07</v>
      </c>
      <c r="L17" s="26">
        <v>3.01</v>
      </c>
      <c r="M17" s="26">
        <v>0</v>
      </c>
      <c r="N17" s="26">
        <v>38</v>
      </c>
      <c r="O17" s="26">
        <v>10</v>
      </c>
      <c r="P17" s="132">
        <v>0.263157894736842</v>
      </c>
      <c r="Q17" s="26">
        <v>3</v>
      </c>
      <c r="R17" s="133">
        <v>0.0789473684210526</v>
      </c>
    </row>
    <row r="18" s="130" customFormat="1" spans="1:18">
      <c r="A18" s="26">
        <v>17</v>
      </c>
      <c r="B18" s="131">
        <v>5223260304962</v>
      </c>
      <c r="C18" s="26" t="s">
        <v>1311</v>
      </c>
      <c r="D18" s="26">
        <v>2023</v>
      </c>
      <c r="E18" s="26" t="s">
        <v>701</v>
      </c>
      <c r="F18" s="26" t="s">
        <v>1295</v>
      </c>
      <c r="G18" s="26">
        <v>82</v>
      </c>
      <c r="H18" s="26">
        <v>79.5</v>
      </c>
      <c r="I18" s="26">
        <v>75.5</v>
      </c>
      <c r="J18" s="26">
        <v>65.5</v>
      </c>
      <c r="K18" s="26">
        <v>78.775</v>
      </c>
      <c r="L18" s="26">
        <v>2.95</v>
      </c>
      <c r="M18" s="26">
        <v>0</v>
      </c>
      <c r="N18" s="26">
        <v>38</v>
      </c>
      <c r="O18" s="26">
        <v>13</v>
      </c>
      <c r="P18" s="132">
        <v>0.342105263157895</v>
      </c>
      <c r="Q18" s="26">
        <v>12</v>
      </c>
      <c r="R18" s="133">
        <v>0.315789473684211</v>
      </c>
    </row>
    <row r="19" s="130" customFormat="1" spans="1:18">
      <c r="A19" s="26">
        <v>18</v>
      </c>
      <c r="B19" s="131">
        <v>5223260304412</v>
      </c>
      <c r="C19" s="26" t="s">
        <v>1312</v>
      </c>
      <c r="D19" s="26">
        <v>2023</v>
      </c>
      <c r="E19" s="26" t="s">
        <v>701</v>
      </c>
      <c r="F19" s="26" t="s">
        <v>1295</v>
      </c>
      <c r="G19" s="26">
        <v>82</v>
      </c>
      <c r="H19" s="26">
        <v>73.5</v>
      </c>
      <c r="I19" s="26">
        <v>70</v>
      </c>
      <c r="J19" s="26">
        <v>60.5</v>
      </c>
      <c r="K19" s="26">
        <v>73.775</v>
      </c>
      <c r="L19" s="26">
        <v>2.35</v>
      </c>
      <c r="M19" s="26">
        <v>0</v>
      </c>
      <c r="N19" s="26">
        <v>38</v>
      </c>
      <c r="O19" s="26">
        <v>26</v>
      </c>
      <c r="P19" s="132">
        <v>0.684210526315789</v>
      </c>
      <c r="Q19" s="26">
        <v>27</v>
      </c>
      <c r="R19" s="133">
        <v>0.710526315789474</v>
      </c>
    </row>
    <row r="20" s="130" customFormat="1" spans="1:18">
      <c r="A20" s="26">
        <v>19</v>
      </c>
      <c r="B20" s="131">
        <v>5223260304408</v>
      </c>
      <c r="C20" s="26" t="s">
        <v>1313</v>
      </c>
      <c r="D20" s="26">
        <v>2023</v>
      </c>
      <c r="E20" s="26" t="s">
        <v>701</v>
      </c>
      <c r="F20" s="26" t="s">
        <v>1295</v>
      </c>
      <c r="G20" s="26">
        <v>80</v>
      </c>
      <c r="H20" s="26">
        <v>75.3</v>
      </c>
      <c r="I20" s="26">
        <v>70</v>
      </c>
      <c r="J20" s="26">
        <v>60</v>
      </c>
      <c r="K20" s="26">
        <v>74.71</v>
      </c>
      <c r="L20" s="26">
        <v>2.53</v>
      </c>
      <c r="M20" s="26">
        <v>0</v>
      </c>
      <c r="N20" s="26">
        <v>38</v>
      </c>
      <c r="O20" s="26">
        <v>22</v>
      </c>
      <c r="P20" s="132">
        <v>0.578947368421053</v>
      </c>
      <c r="Q20" s="26">
        <v>22</v>
      </c>
      <c r="R20" s="133">
        <v>0.578947368421053</v>
      </c>
    </row>
    <row r="21" s="130" customFormat="1" spans="1:18">
      <c r="A21" s="26">
        <v>20</v>
      </c>
      <c r="B21" s="131">
        <v>5123260304382</v>
      </c>
      <c r="C21" s="26" t="s">
        <v>1314</v>
      </c>
      <c r="D21" s="26">
        <v>2023</v>
      </c>
      <c r="E21" s="26" t="s">
        <v>701</v>
      </c>
      <c r="F21" s="26" t="s">
        <v>1295</v>
      </c>
      <c r="G21" s="26">
        <v>80</v>
      </c>
      <c r="H21" s="26">
        <v>73.4</v>
      </c>
      <c r="I21" s="26">
        <v>70</v>
      </c>
      <c r="J21" s="26">
        <v>60</v>
      </c>
      <c r="K21" s="26">
        <v>73.38</v>
      </c>
      <c r="L21" s="26">
        <v>2.34</v>
      </c>
      <c r="M21" s="26">
        <v>0</v>
      </c>
      <c r="N21" s="26">
        <v>38</v>
      </c>
      <c r="O21" s="26">
        <v>27</v>
      </c>
      <c r="P21" s="132">
        <v>0.710526315789474</v>
      </c>
      <c r="Q21" s="26">
        <v>28</v>
      </c>
      <c r="R21" s="133">
        <v>0.736842105263158</v>
      </c>
    </row>
    <row r="22" s="130" customFormat="1" spans="1:18">
      <c r="A22" s="26">
        <v>21</v>
      </c>
      <c r="B22" s="131">
        <v>5223260304394</v>
      </c>
      <c r="C22" s="26" t="s">
        <v>1315</v>
      </c>
      <c r="D22" s="26">
        <v>2023</v>
      </c>
      <c r="E22" s="26" t="s">
        <v>701</v>
      </c>
      <c r="F22" s="26" t="s">
        <v>1295</v>
      </c>
      <c r="G22" s="26">
        <v>80</v>
      </c>
      <c r="H22" s="26">
        <v>80.4</v>
      </c>
      <c r="I22" s="26">
        <v>70</v>
      </c>
      <c r="J22" s="26">
        <v>60</v>
      </c>
      <c r="K22" s="26">
        <v>78.28</v>
      </c>
      <c r="L22" s="26">
        <v>3.04</v>
      </c>
      <c r="M22" s="26">
        <v>0</v>
      </c>
      <c r="N22" s="26">
        <v>38</v>
      </c>
      <c r="O22" s="26">
        <v>9</v>
      </c>
      <c r="P22" s="132">
        <v>0.236842105263158</v>
      </c>
      <c r="Q22" s="26">
        <v>13</v>
      </c>
      <c r="R22" s="133">
        <v>0.342105263157895</v>
      </c>
    </row>
    <row r="23" s="130" customFormat="1" spans="1:18">
      <c r="A23" s="26">
        <v>22</v>
      </c>
      <c r="B23" s="131">
        <v>5123260304397</v>
      </c>
      <c r="C23" s="26" t="s">
        <v>1316</v>
      </c>
      <c r="D23" s="26">
        <v>2023</v>
      </c>
      <c r="E23" s="26" t="s">
        <v>701</v>
      </c>
      <c r="F23" s="26" t="s">
        <v>1295</v>
      </c>
      <c r="G23" s="26">
        <v>80</v>
      </c>
      <c r="H23" s="26">
        <v>78.3</v>
      </c>
      <c r="I23" s="26">
        <v>70</v>
      </c>
      <c r="J23" s="26">
        <v>60.5</v>
      </c>
      <c r="K23" s="26">
        <v>76.835</v>
      </c>
      <c r="L23" s="26">
        <v>2.83</v>
      </c>
      <c r="M23" s="26">
        <v>0</v>
      </c>
      <c r="N23" s="26">
        <v>38</v>
      </c>
      <c r="O23" s="26">
        <v>15</v>
      </c>
      <c r="P23" s="132">
        <v>0.394736842105263</v>
      </c>
      <c r="Q23" s="26">
        <v>16</v>
      </c>
      <c r="R23" s="133">
        <v>0.421052631578947</v>
      </c>
    </row>
    <row r="24" s="130" customFormat="1" spans="1:18">
      <c r="A24" s="26">
        <v>23</v>
      </c>
      <c r="B24" s="131">
        <v>5223260304419</v>
      </c>
      <c r="C24" s="26" t="s">
        <v>1317</v>
      </c>
      <c r="D24" s="26">
        <v>2023</v>
      </c>
      <c r="E24" s="26" t="s">
        <v>701</v>
      </c>
      <c r="F24" s="26" t="s">
        <v>1295</v>
      </c>
      <c r="G24" s="26">
        <v>80</v>
      </c>
      <c r="H24" s="26">
        <v>75</v>
      </c>
      <c r="I24" s="26">
        <v>70</v>
      </c>
      <c r="J24" s="26">
        <v>60</v>
      </c>
      <c r="K24" s="26">
        <v>74.5</v>
      </c>
      <c r="L24" s="26">
        <v>2.5</v>
      </c>
      <c r="M24" s="26">
        <v>0</v>
      </c>
      <c r="N24" s="26">
        <v>38</v>
      </c>
      <c r="O24" s="26">
        <v>24</v>
      </c>
      <c r="P24" s="132">
        <v>0.631578947368421</v>
      </c>
      <c r="Q24" s="26">
        <v>24</v>
      </c>
      <c r="R24" s="133">
        <v>0.631578947368421</v>
      </c>
    </row>
    <row r="25" s="130" customFormat="1" spans="1:18">
      <c r="A25" s="26">
        <v>24</v>
      </c>
      <c r="B25" s="131">
        <v>5223260304398</v>
      </c>
      <c r="C25" s="26" t="s">
        <v>1318</v>
      </c>
      <c r="D25" s="26">
        <v>2023</v>
      </c>
      <c r="E25" s="26" t="s">
        <v>701</v>
      </c>
      <c r="F25" s="26" t="s">
        <v>1295</v>
      </c>
      <c r="G25" s="26">
        <v>84</v>
      </c>
      <c r="H25" s="26">
        <v>72.2</v>
      </c>
      <c r="I25" s="26">
        <v>70</v>
      </c>
      <c r="J25" s="26">
        <v>60</v>
      </c>
      <c r="K25" s="26">
        <v>73.14</v>
      </c>
      <c r="L25" s="26">
        <v>2.22</v>
      </c>
      <c r="M25" s="26">
        <v>1</v>
      </c>
      <c r="N25" s="26">
        <v>38</v>
      </c>
      <c r="O25" s="26">
        <v>30</v>
      </c>
      <c r="P25" s="132">
        <v>0.789473684210526</v>
      </c>
      <c r="Q25" s="26">
        <v>29</v>
      </c>
      <c r="R25" s="133">
        <v>0.763157894736842</v>
      </c>
    </row>
    <row r="26" s="130" customFormat="1" spans="1:18">
      <c r="A26" s="26">
        <v>25</v>
      </c>
      <c r="B26" s="131">
        <v>5123260304417</v>
      </c>
      <c r="C26" s="26" t="s">
        <v>1319</v>
      </c>
      <c r="D26" s="26">
        <v>2023</v>
      </c>
      <c r="E26" s="26" t="s">
        <v>701</v>
      </c>
      <c r="F26" s="26" t="s">
        <v>1295</v>
      </c>
      <c r="G26" s="26">
        <v>80</v>
      </c>
      <c r="H26" s="26">
        <v>75.2</v>
      </c>
      <c r="I26" s="26">
        <v>70</v>
      </c>
      <c r="J26" s="26">
        <v>60</v>
      </c>
      <c r="K26" s="26">
        <v>74.64</v>
      </c>
      <c r="L26" s="26">
        <v>2.52</v>
      </c>
      <c r="M26" s="26">
        <v>0</v>
      </c>
      <c r="N26" s="26">
        <v>38</v>
      </c>
      <c r="O26" s="26">
        <v>23</v>
      </c>
      <c r="P26" s="132">
        <v>0.605263157894737</v>
      </c>
      <c r="Q26" s="26">
        <v>23</v>
      </c>
      <c r="R26" s="133">
        <v>0.605263157894737</v>
      </c>
    </row>
    <row r="27" s="130" customFormat="1" spans="1:18">
      <c r="A27" s="26">
        <v>26</v>
      </c>
      <c r="B27" s="131">
        <v>5123260304388</v>
      </c>
      <c r="C27" s="26" t="s">
        <v>1320</v>
      </c>
      <c r="D27" s="26">
        <v>2023</v>
      </c>
      <c r="E27" s="26" t="s">
        <v>701</v>
      </c>
      <c r="F27" s="26" t="s">
        <v>1295</v>
      </c>
      <c r="G27" s="26">
        <v>84</v>
      </c>
      <c r="H27" s="26">
        <v>76.8</v>
      </c>
      <c r="I27" s="26">
        <v>70</v>
      </c>
      <c r="J27" s="26">
        <v>60</v>
      </c>
      <c r="K27" s="26">
        <v>76.36</v>
      </c>
      <c r="L27" s="26">
        <v>2.68</v>
      </c>
      <c r="M27" s="26">
        <v>0</v>
      </c>
      <c r="N27" s="26">
        <v>38</v>
      </c>
      <c r="O27" s="26">
        <v>18</v>
      </c>
      <c r="P27" s="132">
        <v>0.473684210526316</v>
      </c>
      <c r="Q27" s="26">
        <v>18</v>
      </c>
      <c r="R27" s="133">
        <v>0.473684210526316</v>
      </c>
    </row>
    <row r="28" s="130" customFormat="1" spans="1:18">
      <c r="A28" s="26">
        <v>27</v>
      </c>
      <c r="B28" s="131">
        <v>5223260304405</v>
      </c>
      <c r="C28" s="26" t="s">
        <v>1321</v>
      </c>
      <c r="D28" s="26">
        <v>2023</v>
      </c>
      <c r="E28" s="26" t="s">
        <v>701</v>
      </c>
      <c r="F28" s="26" t="s">
        <v>1295</v>
      </c>
      <c r="G28" s="26">
        <v>81</v>
      </c>
      <c r="H28" s="26">
        <v>77.2</v>
      </c>
      <c r="I28" s="26">
        <v>70</v>
      </c>
      <c r="J28" s="26">
        <v>60</v>
      </c>
      <c r="K28" s="26">
        <v>76.19</v>
      </c>
      <c r="L28" s="26">
        <v>2.72</v>
      </c>
      <c r="M28" s="26">
        <v>1</v>
      </c>
      <c r="N28" s="26">
        <v>38</v>
      </c>
      <c r="O28" s="26">
        <v>17</v>
      </c>
      <c r="P28" s="132">
        <v>0.447368421052632</v>
      </c>
      <c r="Q28" s="26">
        <v>19</v>
      </c>
      <c r="R28" s="133">
        <v>0.5</v>
      </c>
    </row>
    <row r="29" s="130" customFormat="1" spans="1:18">
      <c r="A29" s="26">
        <v>28</v>
      </c>
      <c r="B29" s="131">
        <v>5123260304404</v>
      </c>
      <c r="C29" s="26" t="s">
        <v>1322</v>
      </c>
      <c r="D29" s="26">
        <v>2023</v>
      </c>
      <c r="E29" s="26" t="s">
        <v>701</v>
      </c>
      <c r="F29" s="26" t="s">
        <v>1295</v>
      </c>
      <c r="G29" s="26">
        <v>80</v>
      </c>
      <c r="H29" s="26">
        <v>72.3</v>
      </c>
      <c r="I29" s="26">
        <v>70</v>
      </c>
      <c r="J29" s="26">
        <v>60.5</v>
      </c>
      <c r="K29" s="26">
        <v>72.635</v>
      </c>
      <c r="L29" s="26">
        <v>2.23</v>
      </c>
      <c r="M29" s="26">
        <v>0</v>
      </c>
      <c r="N29" s="26">
        <v>38</v>
      </c>
      <c r="O29" s="26">
        <v>29</v>
      </c>
      <c r="P29" s="132">
        <v>0.763157894736842</v>
      </c>
      <c r="Q29" s="26">
        <v>31</v>
      </c>
      <c r="R29" s="133">
        <v>0.815789473684211</v>
      </c>
    </row>
    <row r="30" s="130" customFormat="1" spans="1:18">
      <c r="A30" s="26">
        <v>29</v>
      </c>
      <c r="B30" s="131">
        <v>5223260304393</v>
      </c>
      <c r="C30" s="26" t="s">
        <v>1323</v>
      </c>
      <c r="D30" s="26">
        <v>2023</v>
      </c>
      <c r="E30" s="26" t="s">
        <v>701</v>
      </c>
      <c r="F30" s="26" t="s">
        <v>1295</v>
      </c>
      <c r="G30" s="26">
        <v>87</v>
      </c>
      <c r="H30" s="26">
        <v>83.4</v>
      </c>
      <c r="I30" s="26">
        <v>70</v>
      </c>
      <c r="J30" s="26">
        <v>60.5</v>
      </c>
      <c r="K30" s="26">
        <v>81.455</v>
      </c>
      <c r="L30" s="26">
        <v>3.34</v>
      </c>
      <c r="M30" s="26">
        <v>0</v>
      </c>
      <c r="N30" s="26">
        <v>38</v>
      </c>
      <c r="O30" s="26">
        <v>5</v>
      </c>
      <c r="P30" s="132">
        <v>0.131578947368421</v>
      </c>
      <c r="Q30" s="26">
        <v>5</v>
      </c>
      <c r="R30" s="133">
        <v>0.131578947368421</v>
      </c>
    </row>
    <row r="31" s="130" customFormat="1" spans="1:18">
      <c r="A31" s="26">
        <v>30</v>
      </c>
      <c r="B31" s="131">
        <v>5123260304386</v>
      </c>
      <c r="C31" s="26" t="s">
        <v>1324</v>
      </c>
      <c r="D31" s="26">
        <v>2023</v>
      </c>
      <c r="E31" s="26" t="s">
        <v>701</v>
      </c>
      <c r="F31" s="26" t="s">
        <v>1295</v>
      </c>
      <c r="G31" s="26">
        <v>80</v>
      </c>
      <c r="H31" s="26">
        <v>76.3</v>
      </c>
      <c r="I31" s="26">
        <v>70</v>
      </c>
      <c r="J31" s="26">
        <v>60</v>
      </c>
      <c r="K31" s="26">
        <v>75.41</v>
      </c>
      <c r="L31" s="26">
        <v>2.63</v>
      </c>
      <c r="M31" s="26">
        <v>0</v>
      </c>
      <c r="N31" s="26">
        <v>38</v>
      </c>
      <c r="O31" s="26">
        <v>20</v>
      </c>
      <c r="P31" s="132">
        <v>0.526315789473684</v>
      </c>
      <c r="Q31" s="26">
        <v>20</v>
      </c>
      <c r="R31" s="133">
        <v>0.526315789473684</v>
      </c>
    </row>
    <row r="32" s="130" customFormat="1" spans="1:18">
      <c r="A32" s="26">
        <v>31</v>
      </c>
      <c r="B32" s="131">
        <v>5123260304390</v>
      </c>
      <c r="C32" s="26" t="s">
        <v>1325</v>
      </c>
      <c r="D32" s="26">
        <v>2023</v>
      </c>
      <c r="E32" s="26" t="s">
        <v>701</v>
      </c>
      <c r="F32" s="26" t="s">
        <v>1295</v>
      </c>
      <c r="G32" s="26">
        <v>82</v>
      </c>
      <c r="H32" s="26">
        <v>70.7</v>
      </c>
      <c r="I32" s="26">
        <v>70</v>
      </c>
      <c r="J32" s="26">
        <v>64</v>
      </c>
      <c r="K32" s="26">
        <v>71.99</v>
      </c>
      <c r="L32" s="26">
        <v>2.07</v>
      </c>
      <c r="M32" s="26">
        <v>1</v>
      </c>
      <c r="N32" s="26">
        <v>38</v>
      </c>
      <c r="O32" s="26">
        <v>33</v>
      </c>
      <c r="P32" s="132">
        <v>0.868421052631579</v>
      </c>
      <c r="Q32" s="26">
        <v>33</v>
      </c>
      <c r="R32" s="133">
        <v>0.868421052631579</v>
      </c>
    </row>
    <row r="33" s="130" customFormat="1" spans="1:18">
      <c r="A33" s="26">
        <v>32</v>
      </c>
      <c r="B33" s="131">
        <v>5223260304383</v>
      </c>
      <c r="C33" s="26" t="s">
        <v>1326</v>
      </c>
      <c r="D33" s="26">
        <v>2023</v>
      </c>
      <c r="E33" s="26" t="s">
        <v>701</v>
      </c>
      <c r="F33" s="26" t="s">
        <v>1295</v>
      </c>
      <c r="G33" s="26">
        <v>80</v>
      </c>
      <c r="H33" s="26">
        <v>82.7</v>
      </c>
      <c r="I33" s="26">
        <v>70</v>
      </c>
      <c r="J33" s="26">
        <v>60</v>
      </c>
      <c r="K33" s="26">
        <v>79.89</v>
      </c>
      <c r="L33" s="26">
        <v>3.27</v>
      </c>
      <c r="M33" s="26">
        <v>0</v>
      </c>
      <c r="N33" s="26">
        <v>38</v>
      </c>
      <c r="O33" s="26">
        <v>6</v>
      </c>
      <c r="P33" s="132">
        <v>0.157894736842105</v>
      </c>
      <c r="Q33" s="26">
        <v>10</v>
      </c>
      <c r="R33" s="133">
        <v>0.263157894736842</v>
      </c>
    </row>
    <row r="34" s="130" customFormat="1" spans="1:18">
      <c r="A34" s="26">
        <v>33</v>
      </c>
      <c r="B34" s="131">
        <v>5123260304410</v>
      </c>
      <c r="C34" s="26" t="s">
        <v>1327</v>
      </c>
      <c r="D34" s="26">
        <v>2023</v>
      </c>
      <c r="E34" s="26" t="s">
        <v>701</v>
      </c>
      <c r="F34" s="26" t="s">
        <v>1295</v>
      </c>
      <c r="G34" s="26">
        <v>80</v>
      </c>
      <c r="H34" s="26">
        <v>71.7</v>
      </c>
      <c r="I34" s="26">
        <v>70</v>
      </c>
      <c r="J34" s="26">
        <v>60</v>
      </c>
      <c r="K34" s="26">
        <v>72.19</v>
      </c>
      <c r="L34" s="26">
        <v>2.17</v>
      </c>
      <c r="M34" s="26">
        <v>1</v>
      </c>
      <c r="N34" s="26">
        <v>38</v>
      </c>
      <c r="O34" s="26">
        <v>32</v>
      </c>
      <c r="P34" s="132">
        <v>0.842105263157895</v>
      </c>
      <c r="Q34" s="26">
        <v>32</v>
      </c>
      <c r="R34" s="133">
        <v>0.842105263157895</v>
      </c>
    </row>
    <row r="35" s="130" customFormat="1" spans="1:18">
      <c r="A35" s="26">
        <v>34</v>
      </c>
      <c r="B35" s="131">
        <v>5123260304384</v>
      </c>
      <c r="C35" s="26" t="s">
        <v>1328</v>
      </c>
      <c r="D35" s="26">
        <v>2023</v>
      </c>
      <c r="E35" s="26" t="s">
        <v>701</v>
      </c>
      <c r="F35" s="26" t="s">
        <v>1295</v>
      </c>
      <c r="G35" s="26">
        <v>80</v>
      </c>
      <c r="H35" s="26">
        <v>68.9</v>
      </c>
      <c r="I35" s="26">
        <v>70</v>
      </c>
      <c r="J35" s="26">
        <v>60</v>
      </c>
      <c r="K35" s="26">
        <v>70.23</v>
      </c>
      <c r="L35" s="26">
        <v>1.89</v>
      </c>
      <c r="M35" s="26">
        <v>0</v>
      </c>
      <c r="N35" s="26">
        <v>38</v>
      </c>
      <c r="O35" s="26">
        <v>35</v>
      </c>
      <c r="P35" s="132">
        <v>0.921052631578947</v>
      </c>
      <c r="Q35" s="26">
        <v>35</v>
      </c>
      <c r="R35" s="133">
        <v>0.921052631578947</v>
      </c>
    </row>
    <row r="36" s="130" customFormat="1" spans="1:18">
      <c r="A36" s="26">
        <v>35</v>
      </c>
      <c r="B36" s="131">
        <v>5223260304399</v>
      </c>
      <c r="C36" s="26" t="s">
        <v>1329</v>
      </c>
      <c r="D36" s="26">
        <v>2023</v>
      </c>
      <c r="E36" s="26" t="s">
        <v>701</v>
      </c>
      <c r="F36" s="26" t="s">
        <v>1295</v>
      </c>
      <c r="G36" s="26">
        <v>80</v>
      </c>
      <c r="H36" s="26">
        <v>66.9</v>
      </c>
      <c r="I36" s="26">
        <v>70</v>
      </c>
      <c r="J36" s="26">
        <v>68</v>
      </c>
      <c r="K36" s="26">
        <v>69.23</v>
      </c>
      <c r="L36" s="26">
        <v>1.69</v>
      </c>
      <c r="M36" s="26">
        <v>2</v>
      </c>
      <c r="N36" s="26">
        <v>38</v>
      </c>
      <c r="O36" s="26">
        <v>38</v>
      </c>
      <c r="P36" s="132">
        <v>1</v>
      </c>
      <c r="Q36" s="26">
        <v>37</v>
      </c>
      <c r="R36" s="133">
        <v>0.973684210526316</v>
      </c>
    </row>
    <row r="37" s="130" customFormat="1" spans="1:18">
      <c r="A37" s="26">
        <v>36</v>
      </c>
      <c r="B37" s="131">
        <v>5123260304385</v>
      </c>
      <c r="C37" s="26" t="s">
        <v>1330</v>
      </c>
      <c r="D37" s="26">
        <v>2023</v>
      </c>
      <c r="E37" s="26" t="s">
        <v>701</v>
      </c>
      <c r="F37" s="26" t="s">
        <v>1295</v>
      </c>
      <c r="G37" s="26">
        <v>80</v>
      </c>
      <c r="H37" s="26">
        <v>73</v>
      </c>
      <c r="I37" s="26">
        <v>70</v>
      </c>
      <c r="J37" s="26">
        <v>60</v>
      </c>
      <c r="K37" s="26">
        <v>73.1</v>
      </c>
      <c r="L37" s="26">
        <v>2.3</v>
      </c>
      <c r="M37" s="26">
        <v>0</v>
      </c>
      <c r="N37" s="26">
        <v>38</v>
      </c>
      <c r="O37" s="26">
        <v>28</v>
      </c>
      <c r="P37" s="132">
        <v>0.736842105263158</v>
      </c>
      <c r="Q37" s="26">
        <v>30</v>
      </c>
      <c r="R37" s="133">
        <v>0.789473684210526</v>
      </c>
    </row>
    <row r="38" s="130" customFormat="1" spans="1:18">
      <c r="A38" s="26">
        <v>37</v>
      </c>
      <c r="B38" s="131">
        <v>5123260304414</v>
      </c>
      <c r="C38" s="26" t="s">
        <v>1331</v>
      </c>
      <c r="D38" s="26">
        <v>2023</v>
      </c>
      <c r="E38" s="26" t="s">
        <v>701</v>
      </c>
      <c r="F38" s="26" t="s">
        <v>1295</v>
      </c>
      <c r="G38" s="26">
        <v>80</v>
      </c>
      <c r="H38" s="26">
        <v>70.2</v>
      </c>
      <c r="I38" s="26">
        <v>70</v>
      </c>
      <c r="J38" s="26">
        <v>60</v>
      </c>
      <c r="K38" s="26">
        <v>71.14</v>
      </c>
      <c r="L38" s="26">
        <v>2.02</v>
      </c>
      <c r="M38" s="26">
        <v>0</v>
      </c>
      <c r="N38" s="26">
        <v>38</v>
      </c>
      <c r="O38" s="26">
        <v>34</v>
      </c>
      <c r="P38" s="132">
        <v>0.894736842105263</v>
      </c>
      <c r="Q38" s="26">
        <v>34</v>
      </c>
      <c r="R38" s="133">
        <v>0.894736842105263</v>
      </c>
    </row>
    <row r="39" s="130" customFormat="1" spans="1:18">
      <c r="A39" s="26">
        <v>38</v>
      </c>
      <c r="B39" s="131">
        <v>5223420204191</v>
      </c>
      <c r="C39" s="26" t="s">
        <v>1332</v>
      </c>
      <c r="D39" s="26">
        <v>2023</v>
      </c>
      <c r="E39" s="26" t="s">
        <v>701</v>
      </c>
      <c r="F39" s="26" t="s">
        <v>1295</v>
      </c>
      <c r="G39" s="26">
        <v>88</v>
      </c>
      <c r="H39" s="26">
        <v>81.8</v>
      </c>
      <c r="I39" s="26">
        <v>72</v>
      </c>
      <c r="J39" s="26">
        <v>68</v>
      </c>
      <c r="K39" s="26">
        <v>81.06</v>
      </c>
      <c r="L39" s="26">
        <v>3.18</v>
      </c>
      <c r="M39" s="26">
        <v>0</v>
      </c>
      <c r="N39" s="26">
        <v>38</v>
      </c>
      <c r="O39" s="26">
        <v>8</v>
      </c>
      <c r="P39" s="132">
        <v>0.210526315789474</v>
      </c>
      <c r="Q39" s="26">
        <v>9</v>
      </c>
      <c r="R39" s="133">
        <v>0.236842105263158</v>
      </c>
    </row>
  </sheetData>
  <autoFilter xmlns:etc="http://www.wps.cn/officeDocument/2017/etCustomData" ref="A1:R39" etc:filterBottomFollowUsedRange="0">
    <sortState ref="A2:R39">
      <sortCondition ref="A1"/>
    </sortState>
    <extLst/>
  </autoFilter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"/>
  <sheetViews>
    <sheetView workbookViewId="0">
      <selection activeCell="J35" sqref="J35"/>
    </sheetView>
  </sheetViews>
  <sheetFormatPr defaultColWidth="8.8" defaultRowHeight="13.5"/>
  <cols>
    <col min="1" max="1" width="5.85" style="122" customWidth="1"/>
    <col min="2" max="2" width="16" style="122"/>
    <col min="3" max="5" width="8.8" style="122"/>
    <col min="6" max="6" width="11.25" style="122" customWidth="1"/>
    <col min="7" max="16384" width="8.8" style="122"/>
  </cols>
  <sheetData>
    <row r="1" s="23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8" t="s">
        <v>7</v>
      </c>
      <c r="I1" s="13" t="s">
        <v>8</v>
      </c>
      <c r="J1" s="13" t="s">
        <v>9</v>
      </c>
      <c r="K1" s="18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22" customFormat="1" spans="1:18">
      <c r="A2" s="123">
        <v>1</v>
      </c>
      <c r="B2" s="124">
        <v>5223430104516</v>
      </c>
      <c r="C2" s="123" t="s">
        <v>1333</v>
      </c>
      <c r="D2" s="123">
        <v>2023</v>
      </c>
      <c r="E2" s="123" t="s">
        <v>1084</v>
      </c>
      <c r="F2" s="123" t="s">
        <v>1334</v>
      </c>
      <c r="G2" s="123">
        <v>84</v>
      </c>
      <c r="H2" s="123">
        <v>74.9</v>
      </c>
      <c r="I2" s="123">
        <v>70</v>
      </c>
      <c r="J2" s="123">
        <v>62</v>
      </c>
      <c r="K2" s="123">
        <v>75.13</v>
      </c>
      <c r="L2" s="123">
        <v>2.49</v>
      </c>
      <c r="M2" s="123">
        <v>0</v>
      </c>
      <c r="N2" s="123">
        <v>37</v>
      </c>
      <c r="O2" s="123">
        <v>25</v>
      </c>
      <c r="P2" s="125">
        <v>0.675675675675676</v>
      </c>
      <c r="Q2" s="123">
        <v>25</v>
      </c>
      <c r="R2" s="126">
        <v>0.675675675675676</v>
      </c>
    </row>
    <row r="3" s="122" customFormat="1" spans="1:18">
      <c r="A3" s="123">
        <v>2</v>
      </c>
      <c r="B3" s="124">
        <v>5123430104526</v>
      </c>
      <c r="C3" s="123" t="s">
        <v>1335</v>
      </c>
      <c r="D3" s="123">
        <v>2023</v>
      </c>
      <c r="E3" s="123" t="s">
        <v>1084</v>
      </c>
      <c r="F3" s="123" t="s">
        <v>1334</v>
      </c>
      <c r="G3" s="123">
        <v>80</v>
      </c>
      <c r="H3" s="123">
        <v>64.4</v>
      </c>
      <c r="I3" s="123">
        <v>70</v>
      </c>
      <c r="J3" s="123">
        <v>60</v>
      </c>
      <c r="K3" s="123">
        <v>67.08</v>
      </c>
      <c r="L3" s="123">
        <v>1.44</v>
      </c>
      <c r="M3" s="123">
        <v>4</v>
      </c>
      <c r="N3" s="123">
        <v>37</v>
      </c>
      <c r="O3" s="123">
        <v>36</v>
      </c>
      <c r="P3" s="125">
        <v>0.972972972972973</v>
      </c>
      <c r="Q3" s="123">
        <v>36</v>
      </c>
      <c r="R3" s="126">
        <v>0.972972972972973</v>
      </c>
    </row>
    <row r="4" s="122" customFormat="1" spans="1:18">
      <c r="A4" s="123">
        <v>3</v>
      </c>
      <c r="B4" s="124">
        <v>5123430104522</v>
      </c>
      <c r="C4" s="123" t="s">
        <v>1336</v>
      </c>
      <c r="D4" s="123">
        <v>2023</v>
      </c>
      <c r="E4" s="123" t="s">
        <v>1084</v>
      </c>
      <c r="F4" s="123" t="s">
        <v>1334</v>
      </c>
      <c r="G4" s="123">
        <v>84</v>
      </c>
      <c r="H4" s="123">
        <v>86.8</v>
      </c>
      <c r="I4" s="123">
        <v>71</v>
      </c>
      <c r="J4" s="123">
        <v>60.5</v>
      </c>
      <c r="K4" s="123">
        <v>83.485</v>
      </c>
      <c r="L4" s="123">
        <v>3.68</v>
      </c>
      <c r="M4" s="123">
        <v>0</v>
      </c>
      <c r="N4" s="123">
        <v>37</v>
      </c>
      <c r="O4" s="123">
        <v>8</v>
      </c>
      <c r="P4" s="125">
        <v>0.216216216216216</v>
      </c>
      <c r="Q4" s="123">
        <v>7</v>
      </c>
      <c r="R4" s="126">
        <v>0.189189189189189</v>
      </c>
    </row>
    <row r="5" s="122" customFormat="1" spans="1:18">
      <c r="A5" s="123">
        <v>4</v>
      </c>
      <c r="B5" s="124">
        <v>5123430104537</v>
      </c>
      <c r="C5" s="123" t="s">
        <v>1337</v>
      </c>
      <c r="D5" s="123">
        <v>2023</v>
      </c>
      <c r="E5" s="123" t="s">
        <v>1084</v>
      </c>
      <c r="F5" s="123" t="s">
        <v>1334</v>
      </c>
      <c r="G5" s="123">
        <v>83</v>
      </c>
      <c r="H5" s="123">
        <v>87</v>
      </c>
      <c r="I5" s="123">
        <v>73</v>
      </c>
      <c r="J5" s="123">
        <v>61</v>
      </c>
      <c r="K5" s="123">
        <v>83.7</v>
      </c>
      <c r="L5" s="123">
        <v>3.7</v>
      </c>
      <c r="M5" s="123">
        <v>0</v>
      </c>
      <c r="N5" s="123">
        <v>37</v>
      </c>
      <c r="O5" s="123">
        <v>7</v>
      </c>
      <c r="P5" s="125">
        <v>0.189189189189189</v>
      </c>
      <c r="Q5" s="123">
        <v>6</v>
      </c>
      <c r="R5" s="126">
        <v>0.162162162162162</v>
      </c>
    </row>
    <row r="6" s="122" customFormat="1" spans="1:18">
      <c r="A6" s="123">
        <v>5</v>
      </c>
      <c r="B6" s="124">
        <v>5223430104527</v>
      </c>
      <c r="C6" s="123" t="s">
        <v>1338</v>
      </c>
      <c r="D6" s="123">
        <v>2023</v>
      </c>
      <c r="E6" s="123" t="s">
        <v>1084</v>
      </c>
      <c r="F6" s="123" t="s">
        <v>1334</v>
      </c>
      <c r="G6" s="123">
        <v>93.5</v>
      </c>
      <c r="H6" s="123">
        <v>79.3</v>
      </c>
      <c r="I6" s="123">
        <v>71</v>
      </c>
      <c r="J6" s="123">
        <v>65.5</v>
      </c>
      <c r="K6" s="123">
        <v>79.91</v>
      </c>
      <c r="L6" s="123">
        <v>2.93</v>
      </c>
      <c r="M6" s="123">
        <v>0</v>
      </c>
      <c r="N6" s="123">
        <v>37</v>
      </c>
      <c r="O6" s="123">
        <v>19</v>
      </c>
      <c r="P6" s="125">
        <v>0.513513513513513</v>
      </c>
      <c r="Q6" s="123">
        <v>15</v>
      </c>
      <c r="R6" s="126">
        <v>0.405405405405405</v>
      </c>
    </row>
    <row r="7" s="122" customFormat="1" spans="1:18">
      <c r="A7" s="123">
        <v>6</v>
      </c>
      <c r="B7" s="124">
        <v>5223430104532</v>
      </c>
      <c r="C7" s="123" t="s">
        <v>1339</v>
      </c>
      <c r="D7" s="123">
        <v>2023</v>
      </c>
      <c r="E7" s="123" t="s">
        <v>1084</v>
      </c>
      <c r="F7" s="123" t="s">
        <v>1334</v>
      </c>
      <c r="G7" s="123">
        <v>80</v>
      </c>
      <c r="H7" s="123">
        <v>83.7</v>
      </c>
      <c r="I7" s="123">
        <v>70</v>
      </c>
      <c r="J7" s="123">
        <v>60</v>
      </c>
      <c r="K7" s="123">
        <v>80.59</v>
      </c>
      <c r="L7" s="123">
        <v>3.37</v>
      </c>
      <c r="M7" s="123">
        <v>0</v>
      </c>
      <c r="N7" s="123">
        <v>37</v>
      </c>
      <c r="O7" s="123">
        <v>10</v>
      </c>
      <c r="P7" s="125">
        <v>0.27027027027027</v>
      </c>
      <c r="Q7" s="123">
        <v>13</v>
      </c>
      <c r="R7" s="126">
        <v>0.351351351351351</v>
      </c>
    </row>
    <row r="8" s="122" customFormat="1" spans="1:18">
      <c r="A8" s="123">
        <v>7</v>
      </c>
      <c r="B8" s="124">
        <v>5123430104508</v>
      </c>
      <c r="C8" s="123" t="s">
        <v>1340</v>
      </c>
      <c r="D8" s="123">
        <v>2023</v>
      </c>
      <c r="E8" s="123" t="s">
        <v>1084</v>
      </c>
      <c r="F8" s="123" t="s">
        <v>1334</v>
      </c>
      <c r="G8" s="123">
        <v>80</v>
      </c>
      <c r="H8" s="123">
        <v>72.6</v>
      </c>
      <c r="I8" s="123">
        <v>70</v>
      </c>
      <c r="J8" s="123">
        <v>60</v>
      </c>
      <c r="K8" s="123">
        <v>72.82</v>
      </c>
      <c r="L8" s="123">
        <v>2.26</v>
      </c>
      <c r="M8" s="123">
        <v>1</v>
      </c>
      <c r="N8" s="123">
        <v>37</v>
      </c>
      <c r="O8" s="123">
        <v>30</v>
      </c>
      <c r="P8" s="125">
        <v>0.810810810810811</v>
      </c>
      <c r="Q8" s="123">
        <v>30</v>
      </c>
      <c r="R8" s="126">
        <v>0.810810810810811</v>
      </c>
    </row>
    <row r="9" s="122" customFormat="1" spans="1:18">
      <c r="A9" s="123">
        <v>8</v>
      </c>
      <c r="B9" s="124">
        <v>5123430104519</v>
      </c>
      <c r="C9" s="123" t="s">
        <v>1341</v>
      </c>
      <c r="D9" s="123">
        <v>2023</v>
      </c>
      <c r="E9" s="123" t="s">
        <v>1084</v>
      </c>
      <c r="F9" s="123" t="s">
        <v>1334</v>
      </c>
      <c r="G9" s="123">
        <v>85</v>
      </c>
      <c r="H9" s="123">
        <v>82.7</v>
      </c>
      <c r="I9" s="123">
        <v>71.5</v>
      </c>
      <c r="J9" s="123">
        <v>62</v>
      </c>
      <c r="K9" s="123">
        <v>80.89</v>
      </c>
      <c r="L9" s="123">
        <v>3.27</v>
      </c>
      <c r="M9" s="123">
        <v>0</v>
      </c>
      <c r="N9" s="123">
        <v>37</v>
      </c>
      <c r="O9" s="123">
        <v>13</v>
      </c>
      <c r="P9" s="125">
        <v>0.351351351351351</v>
      </c>
      <c r="Q9" s="123">
        <v>12</v>
      </c>
      <c r="R9" s="126">
        <v>0.324324324324324</v>
      </c>
    </row>
    <row r="10" s="122" customFormat="1" spans="1:18">
      <c r="A10" s="123">
        <v>9</v>
      </c>
      <c r="B10" s="124">
        <v>5223430104524</v>
      </c>
      <c r="C10" s="123" t="s">
        <v>1342</v>
      </c>
      <c r="D10" s="123">
        <v>2023</v>
      </c>
      <c r="E10" s="123" t="s">
        <v>1084</v>
      </c>
      <c r="F10" s="123" t="s">
        <v>1334</v>
      </c>
      <c r="G10" s="123">
        <v>84</v>
      </c>
      <c r="H10" s="123">
        <v>80.1</v>
      </c>
      <c r="I10" s="123">
        <v>71</v>
      </c>
      <c r="J10" s="123">
        <v>62</v>
      </c>
      <c r="K10" s="123">
        <v>78.87</v>
      </c>
      <c r="L10" s="123">
        <v>3.01</v>
      </c>
      <c r="M10" s="123">
        <v>0</v>
      </c>
      <c r="N10" s="123">
        <v>37</v>
      </c>
      <c r="O10" s="123">
        <v>18</v>
      </c>
      <c r="P10" s="125">
        <v>0.486486486486487</v>
      </c>
      <c r="Q10" s="123">
        <v>16</v>
      </c>
      <c r="R10" s="126">
        <v>0.432432432432432</v>
      </c>
    </row>
    <row r="11" s="122" customFormat="1" spans="1:18">
      <c r="A11" s="123">
        <v>10</v>
      </c>
      <c r="B11" s="124">
        <v>5223430104543</v>
      </c>
      <c r="C11" s="123" t="s">
        <v>1343</v>
      </c>
      <c r="D11" s="123">
        <v>2023</v>
      </c>
      <c r="E11" s="123" t="s">
        <v>1084</v>
      </c>
      <c r="F11" s="123" t="s">
        <v>1334</v>
      </c>
      <c r="G11" s="123">
        <v>80</v>
      </c>
      <c r="H11" s="123">
        <v>80.9</v>
      </c>
      <c r="I11" s="123">
        <v>70</v>
      </c>
      <c r="J11" s="123">
        <v>61</v>
      </c>
      <c r="K11" s="123">
        <v>78.68</v>
      </c>
      <c r="L11" s="123">
        <v>3.09</v>
      </c>
      <c r="M11" s="123">
        <v>0</v>
      </c>
      <c r="N11" s="123">
        <v>37</v>
      </c>
      <c r="O11" s="123">
        <v>15</v>
      </c>
      <c r="P11" s="125">
        <v>0.405405405405405</v>
      </c>
      <c r="Q11" s="123">
        <v>17</v>
      </c>
      <c r="R11" s="126">
        <v>0.459459459459459</v>
      </c>
    </row>
    <row r="12" s="122" customFormat="1" spans="1:18">
      <c r="A12" s="123">
        <v>11</v>
      </c>
      <c r="B12" s="124">
        <v>5123430104509</v>
      </c>
      <c r="C12" s="123" t="s">
        <v>1344</v>
      </c>
      <c r="D12" s="123">
        <v>2023</v>
      </c>
      <c r="E12" s="123" t="s">
        <v>1084</v>
      </c>
      <c r="F12" s="123" t="s">
        <v>1334</v>
      </c>
      <c r="G12" s="123">
        <v>80</v>
      </c>
      <c r="H12" s="123">
        <v>69.8</v>
      </c>
      <c r="I12" s="123">
        <v>70</v>
      </c>
      <c r="J12" s="123">
        <v>60</v>
      </c>
      <c r="K12" s="123">
        <v>70.86</v>
      </c>
      <c r="L12" s="123">
        <v>1.98</v>
      </c>
      <c r="M12" s="123">
        <v>2</v>
      </c>
      <c r="N12" s="123">
        <v>37</v>
      </c>
      <c r="O12" s="123">
        <v>34</v>
      </c>
      <c r="P12" s="125">
        <v>0.918918918918919</v>
      </c>
      <c r="Q12" s="123">
        <v>34</v>
      </c>
      <c r="R12" s="126">
        <v>0.918918918918919</v>
      </c>
    </row>
    <row r="13" s="122" customFormat="1" spans="1:18">
      <c r="A13" s="123">
        <v>12</v>
      </c>
      <c r="B13" s="124">
        <v>5223430104515</v>
      </c>
      <c r="C13" s="123" t="s">
        <v>1345</v>
      </c>
      <c r="D13" s="123">
        <v>2023</v>
      </c>
      <c r="E13" s="123" t="s">
        <v>1084</v>
      </c>
      <c r="F13" s="123" t="s">
        <v>1334</v>
      </c>
      <c r="G13" s="123">
        <v>83</v>
      </c>
      <c r="H13" s="123">
        <v>83.6</v>
      </c>
      <c r="I13" s="123">
        <v>70</v>
      </c>
      <c r="J13" s="123">
        <v>63</v>
      </c>
      <c r="K13" s="123">
        <v>81.12</v>
      </c>
      <c r="L13" s="123">
        <v>3.36</v>
      </c>
      <c r="M13" s="123">
        <v>0</v>
      </c>
      <c r="N13" s="123">
        <v>37</v>
      </c>
      <c r="O13" s="123">
        <v>11</v>
      </c>
      <c r="P13" s="125">
        <v>0.297297297297297</v>
      </c>
      <c r="Q13" s="123">
        <v>11</v>
      </c>
      <c r="R13" s="126">
        <v>0.297297297297297</v>
      </c>
    </row>
    <row r="14" s="122" customFormat="1" spans="1:18">
      <c r="A14" s="123">
        <v>13</v>
      </c>
      <c r="B14" s="124">
        <v>5123430104511</v>
      </c>
      <c r="C14" s="123" t="s">
        <v>1346</v>
      </c>
      <c r="D14" s="123">
        <v>2023</v>
      </c>
      <c r="E14" s="123" t="s">
        <v>1084</v>
      </c>
      <c r="F14" s="123" t="s">
        <v>1334</v>
      </c>
      <c r="G14" s="123">
        <v>80</v>
      </c>
      <c r="H14" s="123">
        <v>70.7</v>
      </c>
      <c r="I14" s="123">
        <v>70</v>
      </c>
      <c r="J14" s="123">
        <v>60</v>
      </c>
      <c r="K14" s="123">
        <v>71.49</v>
      </c>
      <c r="L14" s="123">
        <v>2.07</v>
      </c>
      <c r="M14" s="123">
        <v>0</v>
      </c>
      <c r="N14" s="123">
        <v>37</v>
      </c>
      <c r="O14" s="123">
        <v>32</v>
      </c>
      <c r="P14" s="125">
        <v>0.864864864864865</v>
      </c>
      <c r="Q14" s="123">
        <v>32</v>
      </c>
      <c r="R14" s="126">
        <v>0.864864864864865</v>
      </c>
    </row>
    <row r="15" s="122" customFormat="1" spans="1:18">
      <c r="A15" s="123">
        <v>14</v>
      </c>
      <c r="B15" s="124">
        <v>5223430104504</v>
      </c>
      <c r="C15" s="123" t="s">
        <v>1347</v>
      </c>
      <c r="D15" s="123">
        <v>2023</v>
      </c>
      <c r="E15" s="123" t="s">
        <v>1084</v>
      </c>
      <c r="F15" s="123" t="s">
        <v>1334</v>
      </c>
      <c r="G15" s="123">
        <v>94</v>
      </c>
      <c r="H15" s="123">
        <v>81.8</v>
      </c>
      <c r="I15" s="123">
        <v>71</v>
      </c>
      <c r="J15" s="123">
        <v>64</v>
      </c>
      <c r="K15" s="123">
        <v>81.66</v>
      </c>
      <c r="L15" s="123">
        <v>3.18</v>
      </c>
      <c r="M15" s="123">
        <v>0</v>
      </c>
      <c r="N15" s="123">
        <v>37</v>
      </c>
      <c r="O15" s="123">
        <v>14</v>
      </c>
      <c r="P15" s="125">
        <v>0.378378378378378</v>
      </c>
      <c r="Q15" s="123">
        <v>10</v>
      </c>
      <c r="R15" s="126">
        <v>0.27027027027027</v>
      </c>
    </row>
    <row r="16" s="122" customFormat="1" spans="1:18">
      <c r="A16" s="123">
        <v>15</v>
      </c>
      <c r="B16" s="124">
        <v>5223430104512</v>
      </c>
      <c r="C16" s="123" t="s">
        <v>1348</v>
      </c>
      <c r="D16" s="123">
        <v>2023</v>
      </c>
      <c r="E16" s="123" t="s">
        <v>1084</v>
      </c>
      <c r="F16" s="123" t="s">
        <v>1334</v>
      </c>
      <c r="G16" s="123">
        <v>84</v>
      </c>
      <c r="H16" s="123">
        <v>83.9</v>
      </c>
      <c r="I16" s="123">
        <v>71</v>
      </c>
      <c r="J16" s="123">
        <v>69</v>
      </c>
      <c r="K16" s="123">
        <v>81.88</v>
      </c>
      <c r="L16" s="123">
        <v>3.39</v>
      </c>
      <c r="M16" s="123">
        <v>0</v>
      </c>
      <c r="N16" s="123">
        <v>37</v>
      </c>
      <c r="O16" s="123">
        <v>9</v>
      </c>
      <c r="P16" s="125">
        <v>0.243243243243243</v>
      </c>
      <c r="Q16" s="123">
        <v>9</v>
      </c>
      <c r="R16" s="126">
        <v>0.243243243243243</v>
      </c>
    </row>
    <row r="17" s="122" customFormat="1" spans="1:18">
      <c r="A17" s="123">
        <v>16</v>
      </c>
      <c r="B17" s="124">
        <v>5223430104539</v>
      </c>
      <c r="C17" s="123" t="s">
        <v>1349</v>
      </c>
      <c r="D17" s="123">
        <v>2023</v>
      </c>
      <c r="E17" s="123" t="s">
        <v>1084</v>
      </c>
      <c r="F17" s="123" t="s">
        <v>1334</v>
      </c>
      <c r="G17" s="123">
        <v>80</v>
      </c>
      <c r="H17" s="123">
        <v>74.5</v>
      </c>
      <c r="I17" s="123">
        <v>70</v>
      </c>
      <c r="J17" s="123">
        <v>60</v>
      </c>
      <c r="K17" s="123">
        <v>74.15</v>
      </c>
      <c r="L17" s="123">
        <v>2.45</v>
      </c>
      <c r="M17" s="123">
        <v>0</v>
      </c>
      <c r="N17" s="123">
        <v>37</v>
      </c>
      <c r="O17" s="123">
        <v>26</v>
      </c>
      <c r="P17" s="125">
        <v>0.702702702702703</v>
      </c>
      <c r="Q17" s="123">
        <v>26</v>
      </c>
      <c r="R17" s="126">
        <v>0.702702702702703</v>
      </c>
    </row>
    <row r="18" s="122" customFormat="1" spans="1:18">
      <c r="A18" s="123">
        <v>17</v>
      </c>
      <c r="B18" s="124">
        <v>5123430104540</v>
      </c>
      <c r="C18" s="123" t="s">
        <v>1350</v>
      </c>
      <c r="D18" s="123">
        <v>2023</v>
      </c>
      <c r="E18" s="123" t="s">
        <v>1084</v>
      </c>
      <c r="F18" s="123" t="s">
        <v>1334</v>
      </c>
      <c r="G18" s="123">
        <v>80</v>
      </c>
      <c r="H18" s="123">
        <v>77.7</v>
      </c>
      <c r="I18" s="123">
        <v>70</v>
      </c>
      <c r="J18" s="123">
        <v>60</v>
      </c>
      <c r="K18" s="123">
        <v>76.39</v>
      </c>
      <c r="L18" s="123">
        <v>2.77</v>
      </c>
      <c r="M18" s="123">
        <v>0</v>
      </c>
      <c r="N18" s="123">
        <v>37</v>
      </c>
      <c r="O18" s="123">
        <v>24</v>
      </c>
      <c r="P18" s="125">
        <v>0.648648648648649</v>
      </c>
      <c r="Q18" s="123">
        <v>24</v>
      </c>
      <c r="R18" s="126">
        <v>0.648648648648649</v>
      </c>
    </row>
    <row r="19" s="122" customFormat="1" spans="1:18">
      <c r="A19" s="123">
        <v>18</v>
      </c>
      <c r="B19" s="124">
        <v>5223430104517</v>
      </c>
      <c r="C19" s="123" t="s">
        <v>1351</v>
      </c>
      <c r="D19" s="123">
        <v>2023</v>
      </c>
      <c r="E19" s="123" t="s">
        <v>1084</v>
      </c>
      <c r="F19" s="123" t="s">
        <v>1334</v>
      </c>
      <c r="G19" s="123">
        <v>88</v>
      </c>
      <c r="H19" s="123">
        <v>87.7</v>
      </c>
      <c r="I19" s="123">
        <v>85</v>
      </c>
      <c r="J19" s="123">
        <v>67.5</v>
      </c>
      <c r="K19" s="123">
        <v>86.465</v>
      </c>
      <c r="L19" s="123">
        <v>3.77</v>
      </c>
      <c r="M19" s="123">
        <v>0</v>
      </c>
      <c r="N19" s="123">
        <v>37</v>
      </c>
      <c r="O19" s="123">
        <v>5</v>
      </c>
      <c r="P19" s="125">
        <v>0.135135135135135</v>
      </c>
      <c r="Q19" s="123">
        <v>2</v>
      </c>
      <c r="R19" s="126">
        <v>0.0540540540540541</v>
      </c>
    </row>
    <row r="20" s="122" customFormat="1" spans="1:18">
      <c r="A20" s="123">
        <v>19</v>
      </c>
      <c r="B20" s="124">
        <v>5123430104510</v>
      </c>
      <c r="C20" s="123" t="s">
        <v>1352</v>
      </c>
      <c r="D20" s="123">
        <v>2023</v>
      </c>
      <c r="E20" s="123" t="s">
        <v>1084</v>
      </c>
      <c r="F20" s="123" t="s">
        <v>1334</v>
      </c>
      <c r="G20" s="123">
        <v>80</v>
      </c>
      <c r="H20" s="123">
        <v>72.6</v>
      </c>
      <c r="I20" s="123">
        <v>70</v>
      </c>
      <c r="J20" s="123">
        <v>60</v>
      </c>
      <c r="K20" s="123">
        <v>72.82</v>
      </c>
      <c r="L20" s="123">
        <v>2.26</v>
      </c>
      <c r="M20" s="123">
        <v>0</v>
      </c>
      <c r="N20" s="123">
        <v>37</v>
      </c>
      <c r="O20" s="123">
        <v>30</v>
      </c>
      <c r="P20" s="125">
        <v>0.810810810810811</v>
      </c>
      <c r="Q20" s="123">
        <v>30</v>
      </c>
      <c r="R20" s="126">
        <v>0.810810810810811</v>
      </c>
    </row>
    <row r="21" s="122" customFormat="1" spans="1:18">
      <c r="A21" s="123">
        <v>20</v>
      </c>
      <c r="B21" s="124">
        <v>5223430104513</v>
      </c>
      <c r="C21" s="123" t="s">
        <v>1353</v>
      </c>
      <c r="D21" s="123">
        <v>2023</v>
      </c>
      <c r="E21" s="123" t="s">
        <v>1084</v>
      </c>
      <c r="F21" s="123" t="s">
        <v>1334</v>
      </c>
      <c r="G21" s="123">
        <v>93</v>
      </c>
      <c r="H21" s="123">
        <v>87.8</v>
      </c>
      <c r="I21" s="123">
        <v>71</v>
      </c>
      <c r="J21" s="123">
        <v>65</v>
      </c>
      <c r="K21" s="123">
        <v>85.76</v>
      </c>
      <c r="L21" s="123">
        <v>3.78</v>
      </c>
      <c r="M21" s="123">
        <v>0</v>
      </c>
      <c r="N21" s="123">
        <v>37</v>
      </c>
      <c r="O21" s="123">
        <v>3</v>
      </c>
      <c r="P21" s="125">
        <v>0.0810810810810811</v>
      </c>
      <c r="Q21" s="123">
        <v>3</v>
      </c>
      <c r="R21" s="126">
        <v>0.0810810810810811</v>
      </c>
    </row>
    <row r="22" s="122" customFormat="1" spans="1:18">
      <c r="A22" s="123">
        <v>21</v>
      </c>
      <c r="B22" s="124">
        <v>5223430104531</v>
      </c>
      <c r="C22" s="123" t="s">
        <v>1354</v>
      </c>
      <c r="D22" s="123">
        <v>2023</v>
      </c>
      <c r="E22" s="123" t="s">
        <v>1084</v>
      </c>
      <c r="F22" s="123" t="s">
        <v>1334</v>
      </c>
      <c r="G22" s="123">
        <v>89.5</v>
      </c>
      <c r="H22" s="123">
        <v>87.3</v>
      </c>
      <c r="I22" s="123">
        <v>73.5</v>
      </c>
      <c r="J22" s="123">
        <v>66</v>
      </c>
      <c r="K22" s="123">
        <v>85.185</v>
      </c>
      <c r="L22" s="123">
        <v>3.73</v>
      </c>
      <c r="M22" s="123">
        <v>0</v>
      </c>
      <c r="N22" s="123">
        <v>37</v>
      </c>
      <c r="O22" s="123">
        <v>6</v>
      </c>
      <c r="P22" s="125">
        <v>0.162162162162162</v>
      </c>
      <c r="Q22" s="123">
        <v>4</v>
      </c>
      <c r="R22" s="126">
        <v>0.108108108108108</v>
      </c>
    </row>
    <row r="23" s="122" customFormat="1" spans="1:18">
      <c r="A23" s="123">
        <v>22</v>
      </c>
      <c r="B23" s="124">
        <v>5123430104518</v>
      </c>
      <c r="C23" s="123" t="s">
        <v>1355</v>
      </c>
      <c r="D23" s="123">
        <v>2023</v>
      </c>
      <c r="E23" s="123" t="s">
        <v>1084</v>
      </c>
      <c r="F23" s="123" t="s">
        <v>1334</v>
      </c>
      <c r="G23" s="123">
        <v>80</v>
      </c>
      <c r="H23" s="123">
        <v>73</v>
      </c>
      <c r="I23" s="123">
        <v>70</v>
      </c>
      <c r="J23" s="123">
        <v>60</v>
      </c>
      <c r="K23" s="123">
        <v>73.1</v>
      </c>
      <c r="L23" s="123">
        <v>2.3</v>
      </c>
      <c r="M23" s="123">
        <v>1</v>
      </c>
      <c r="N23" s="123">
        <v>37</v>
      </c>
      <c r="O23" s="123">
        <v>27</v>
      </c>
      <c r="P23" s="125">
        <v>0.72972972972973</v>
      </c>
      <c r="Q23" s="123">
        <v>27</v>
      </c>
      <c r="R23" s="126">
        <v>0.72972972972973</v>
      </c>
    </row>
    <row r="24" s="122" customFormat="1" spans="1:18">
      <c r="A24" s="123">
        <v>23</v>
      </c>
      <c r="B24" s="124">
        <v>5123430104501</v>
      </c>
      <c r="C24" s="123" t="s">
        <v>1356</v>
      </c>
      <c r="D24" s="123">
        <v>2023</v>
      </c>
      <c r="E24" s="123" t="s">
        <v>1084</v>
      </c>
      <c r="F24" s="123" t="s">
        <v>1334</v>
      </c>
      <c r="G24" s="123">
        <v>80</v>
      </c>
      <c r="H24" s="123">
        <v>68.5</v>
      </c>
      <c r="I24" s="123">
        <v>70</v>
      </c>
      <c r="J24" s="123">
        <v>60</v>
      </c>
      <c r="K24" s="123">
        <v>69.95</v>
      </c>
      <c r="L24" s="123">
        <v>1.85</v>
      </c>
      <c r="M24" s="123">
        <v>2</v>
      </c>
      <c r="N24" s="123">
        <v>37</v>
      </c>
      <c r="O24" s="123">
        <v>35</v>
      </c>
      <c r="P24" s="125">
        <v>0.945945945945946</v>
      </c>
      <c r="Q24" s="123">
        <v>35</v>
      </c>
      <c r="R24" s="126">
        <v>0.945945945945946</v>
      </c>
    </row>
    <row r="25" s="122" customFormat="1" spans="1:18">
      <c r="A25" s="123">
        <v>24</v>
      </c>
      <c r="B25" s="124">
        <v>5223430104500</v>
      </c>
      <c r="C25" s="123" t="s">
        <v>1357</v>
      </c>
      <c r="D25" s="123">
        <v>2023</v>
      </c>
      <c r="E25" s="123" t="s">
        <v>1084</v>
      </c>
      <c r="F25" s="123" t="s">
        <v>1334</v>
      </c>
      <c r="G25" s="123">
        <v>80</v>
      </c>
      <c r="H25" s="123">
        <v>79.1</v>
      </c>
      <c r="I25" s="123">
        <v>70</v>
      </c>
      <c r="J25" s="123">
        <v>60.5</v>
      </c>
      <c r="K25" s="123">
        <v>77.395</v>
      </c>
      <c r="L25" s="123">
        <v>2.91</v>
      </c>
      <c r="M25" s="123">
        <v>1</v>
      </c>
      <c r="N25" s="123">
        <v>37</v>
      </c>
      <c r="O25" s="123">
        <v>20</v>
      </c>
      <c r="P25" s="125">
        <v>0.540540540540541</v>
      </c>
      <c r="Q25" s="123">
        <v>21</v>
      </c>
      <c r="R25" s="126">
        <v>0.567567567567568</v>
      </c>
    </row>
    <row r="26" s="122" customFormat="1" spans="1:18">
      <c r="A26" s="123">
        <v>25</v>
      </c>
      <c r="B26" s="124">
        <v>5123430104520</v>
      </c>
      <c r="C26" s="123" t="s">
        <v>1358</v>
      </c>
      <c r="D26" s="123">
        <v>2023</v>
      </c>
      <c r="E26" s="123" t="s">
        <v>1084</v>
      </c>
      <c r="F26" s="123" t="s">
        <v>1334</v>
      </c>
      <c r="G26" s="123">
        <v>80</v>
      </c>
      <c r="H26" s="123">
        <v>78.8</v>
      </c>
      <c r="I26" s="123">
        <v>70</v>
      </c>
      <c r="J26" s="123">
        <v>60</v>
      </c>
      <c r="K26" s="123">
        <v>77.16</v>
      </c>
      <c r="L26" s="123">
        <v>2.88</v>
      </c>
      <c r="M26" s="123">
        <v>0</v>
      </c>
      <c r="N26" s="123">
        <v>37</v>
      </c>
      <c r="O26" s="123">
        <v>21</v>
      </c>
      <c r="P26" s="125">
        <v>0.567567567567568</v>
      </c>
      <c r="Q26" s="123">
        <v>22</v>
      </c>
      <c r="R26" s="126">
        <v>0.594594594594595</v>
      </c>
    </row>
    <row r="27" s="122" customFormat="1" spans="1:18">
      <c r="A27" s="123">
        <v>26</v>
      </c>
      <c r="B27" s="124">
        <v>5223430104529</v>
      </c>
      <c r="C27" s="123" t="s">
        <v>1359</v>
      </c>
      <c r="D27" s="123">
        <v>2023</v>
      </c>
      <c r="E27" s="123" t="s">
        <v>1084</v>
      </c>
      <c r="F27" s="123" t="s">
        <v>1334</v>
      </c>
      <c r="G27" s="123">
        <v>87</v>
      </c>
      <c r="H27" s="123">
        <v>78.3</v>
      </c>
      <c r="I27" s="123">
        <v>71.5</v>
      </c>
      <c r="J27" s="123">
        <v>63.5</v>
      </c>
      <c r="K27" s="123">
        <v>78.185</v>
      </c>
      <c r="L27" s="123">
        <v>2.83</v>
      </c>
      <c r="M27" s="123">
        <v>0</v>
      </c>
      <c r="N27" s="123">
        <v>37</v>
      </c>
      <c r="O27" s="123">
        <v>22</v>
      </c>
      <c r="P27" s="125">
        <v>0.594594594594595</v>
      </c>
      <c r="Q27" s="123">
        <v>20</v>
      </c>
      <c r="R27" s="126">
        <v>0.540540540540541</v>
      </c>
    </row>
    <row r="28" s="122" customFormat="1" spans="1:18">
      <c r="A28" s="123">
        <v>27</v>
      </c>
      <c r="B28" s="124">
        <v>5223430104542</v>
      </c>
      <c r="C28" s="123" t="s">
        <v>1360</v>
      </c>
      <c r="D28" s="123">
        <v>2023</v>
      </c>
      <c r="E28" s="123" t="s">
        <v>1084</v>
      </c>
      <c r="F28" s="123" t="s">
        <v>1334</v>
      </c>
      <c r="G28" s="123">
        <v>80</v>
      </c>
      <c r="H28" s="123">
        <v>87.8</v>
      </c>
      <c r="I28" s="123">
        <v>70</v>
      </c>
      <c r="J28" s="123">
        <v>60</v>
      </c>
      <c r="K28" s="123">
        <v>83.46</v>
      </c>
      <c r="L28" s="123">
        <v>3.78</v>
      </c>
      <c r="M28" s="123">
        <v>0</v>
      </c>
      <c r="N28" s="123">
        <v>37</v>
      </c>
      <c r="O28" s="123">
        <v>3</v>
      </c>
      <c r="P28" s="125">
        <v>0.0810810810810811</v>
      </c>
      <c r="Q28" s="123">
        <v>8</v>
      </c>
      <c r="R28" s="126">
        <v>0.216216216216216</v>
      </c>
    </row>
    <row r="29" s="122" customFormat="1" spans="1:18">
      <c r="A29" s="123">
        <v>28</v>
      </c>
      <c r="B29" s="124">
        <v>5223430104538</v>
      </c>
      <c r="C29" s="123" t="s">
        <v>1361</v>
      </c>
      <c r="D29" s="123">
        <v>2023</v>
      </c>
      <c r="E29" s="123" t="s">
        <v>1084</v>
      </c>
      <c r="F29" s="123" t="s">
        <v>1334</v>
      </c>
      <c r="G29" s="123">
        <v>80</v>
      </c>
      <c r="H29" s="123">
        <v>72.9</v>
      </c>
      <c r="I29" s="123">
        <v>70</v>
      </c>
      <c r="J29" s="123">
        <v>60</v>
      </c>
      <c r="K29" s="123">
        <v>73.03</v>
      </c>
      <c r="L29" s="123">
        <v>2.29</v>
      </c>
      <c r="M29" s="123">
        <v>1</v>
      </c>
      <c r="N29" s="123">
        <v>37</v>
      </c>
      <c r="O29" s="123">
        <v>28</v>
      </c>
      <c r="P29" s="125">
        <v>0.756756756756757</v>
      </c>
      <c r="Q29" s="123">
        <v>28</v>
      </c>
      <c r="R29" s="126">
        <v>0.756756756756757</v>
      </c>
    </row>
    <row r="30" s="122" customFormat="1" spans="1:18">
      <c r="A30" s="123">
        <v>29</v>
      </c>
      <c r="B30" s="124">
        <v>5123430104535</v>
      </c>
      <c r="C30" s="123" t="s">
        <v>1362</v>
      </c>
      <c r="D30" s="123">
        <v>2023</v>
      </c>
      <c r="E30" s="123" t="s">
        <v>1084</v>
      </c>
      <c r="F30" s="123" t="s">
        <v>1334</v>
      </c>
      <c r="G30" s="123">
        <v>80</v>
      </c>
      <c r="H30" s="123">
        <v>80.6</v>
      </c>
      <c r="I30" s="123">
        <v>70</v>
      </c>
      <c r="J30" s="123">
        <v>60</v>
      </c>
      <c r="K30" s="123">
        <v>78.42</v>
      </c>
      <c r="L30" s="123">
        <v>3.06</v>
      </c>
      <c r="M30" s="123">
        <v>0</v>
      </c>
      <c r="N30" s="123">
        <v>37</v>
      </c>
      <c r="O30" s="123">
        <v>17</v>
      </c>
      <c r="P30" s="125">
        <v>0.459459459459459</v>
      </c>
      <c r="Q30" s="123">
        <v>19</v>
      </c>
      <c r="R30" s="126">
        <v>0.513513513513513</v>
      </c>
    </row>
    <row r="31" s="122" customFormat="1" spans="1:18">
      <c r="A31" s="123">
        <v>30</v>
      </c>
      <c r="B31" s="124">
        <v>5123430104533</v>
      </c>
      <c r="C31" s="123" t="s">
        <v>1363</v>
      </c>
      <c r="D31" s="123">
        <v>2023</v>
      </c>
      <c r="E31" s="123" t="s">
        <v>1084</v>
      </c>
      <c r="F31" s="123" t="s">
        <v>1334</v>
      </c>
      <c r="G31" s="123">
        <v>80</v>
      </c>
      <c r="H31" s="123">
        <v>61.8</v>
      </c>
      <c r="I31" s="123">
        <v>70</v>
      </c>
      <c r="J31" s="123">
        <v>60</v>
      </c>
      <c r="K31" s="123">
        <v>65.26</v>
      </c>
      <c r="L31" s="123">
        <v>1.18</v>
      </c>
      <c r="M31" s="123">
        <v>8</v>
      </c>
      <c r="N31" s="123">
        <v>37</v>
      </c>
      <c r="O31" s="123">
        <v>37</v>
      </c>
      <c r="P31" s="125">
        <v>1</v>
      </c>
      <c r="Q31" s="123">
        <v>37</v>
      </c>
      <c r="R31" s="126">
        <v>1</v>
      </c>
    </row>
    <row r="32" s="122" customFormat="1" spans="1:18">
      <c r="A32" s="123">
        <v>31</v>
      </c>
      <c r="B32" s="124">
        <v>5123430104528</v>
      </c>
      <c r="C32" s="123" t="s">
        <v>1364</v>
      </c>
      <c r="D32" s="123">
        <v>2023</v>
      </c>
      <c r="E32" s="123" t="s">
        <v>1084</v>
      </c>
      <c r="F32" s="123" t="s">
        <v>1334</v>
      </c>
      <c r="G32" s="123">
        <v>80</v>
      </c>
      <c r="H32" s="123">
        <v>70</v>
      </c>
      <c r="I32" s="123">
        <v>70</v>
      </c>
      <c r="J32" s="123">
        <v>60</v>
      </c>
      <c r="K32" s="123">
        <v>71</v>
      </c>
      <c r="L32" s="123">
        <v>2</v>
      </c>
      <c r="M32" s="123">
        <v>0</v>
      </c>
      <c r="N32" s="123">
        <v>37</v>
      </c>
      <c r="O32" s="123">
        <v>33</v>
      </c>
      <c r="P32" s="125">
        <v>0.891891891891892</v>
      </c>
      <c r="Q32" s="123">
        <v>33</v>
      </c>
      <c r="R32" s="126">
        <v>0.891891891891892</v>
      </c>
    </row>
    <row r="33" s="122" customFormat="1" spans="1:18">
      <c r="A33" s="123">
        <v>32</v>
      </c>
      <c r="B33" s="124">
        <v>5123430104523</v>
      </c>
      <c r="C33" s="123" t="s">
        <v>1365</v>
      </c>
      <c r="D33" s="123">
        <v>2023</v>
      </c>
      <c r="E33" s="123" t="s">
        <v>1084</v>
      </c>
      <c r="F33" s="123" t="s">
        <v>1334</v>
      </c>
      <c r="G33" s="123">
        <v>81</v>
      </c>
      <c r="H33" s="123">
        <v>80.7</v>
      </c>
      <c r="I33" s="123">
        <v>70</v>
      </c>
      <c r="J33" s="123">
        <v>60.5</v>
      </c>
      <c r="K33" s="123">
        <v>78.665</v>
      </c>
      <c r="L33" s="123">
        <v>3.07</v>
      </c>
      <c r="M33" s="123">
        <v>0</v>
      </c>
      <c r="N33" s="123">
        <v>37</v>
      </c>
      <c r="O33" s="123">
        <v>16</v>
      </c>
      <c r="P33" s="125">
        <v>0.432432432432432</v>
      </c>
      <c r="Q33" s="123">
        <v>18</v>
      </c>
      <c r="R33" s="126">
        <v>0.486486486486487</v>
      </c>
    </row>
    <row r="34" s="122" customFormat="1" spans="1:18">
      <c r="A34" s="123">
        <v>33</v>
      </c>
      <c r="B34" s="124">
        <v>5223430104507</v>
      </c>
      <c r="C34" s="123" t="s">
        <v>1366</v>
      </c>
      <c r="D34" s="123">
        <v>2023</v>
      </c>
      <c r="E34" s="123" t="s">
        <v>1084</v>
      </c>
      <c r="F34" s="123" t="s">
        <v>1334</v>
      </c>
      <c r="G34" s="123">
        <v>99.5</v>
      </c>
      <c r="H34" s="123">
        <v>89.7</v>
      </c>
      <c r="I34" s="123">
        <v>97</v>
      </c>
      <c r="J34" s="123">
        <v>65</v>
      </c>
      <c r="K34" s="123">
        <v>90.665</v>
      </c>
      <c r="L34" s="123">
        <v>3.97</v>
      </c>
      <c r="M34" s="123">
        <v>0</v>
      </c>
      <c r="N34" s="123">
        <v>37</v>
      </c>
      <c r="O34" s="123">
        <v>1</v>
      </c>
      <c r="P34" s="125">
        <v>0.027027027027027</v>
      </c>
      <c r="Q34" s="123">
        <v>1</v>
      </c>
      <c r="R34" s="126">
        <v>0.027027027027027</v>
      </c>
    </row>
    <row r="35" s="122" customFormat="1" spans="1:18">
      <c r="A35" s="123">
        <v>34</v>
      </c>
      <c r="B35" s="124">
        <v>5223430104536</v>
      </c>
      <c r="C35" s="123" t="s">
        <v>1367</v>
      </c>
      <c r="D35" s="123">
        <v>2023</v>
      </c>
      <c r="E35" s="123" t="s">
        <v>1084</v>
      </c>
      <c r="F35" s="123" t="s">
        <v>1334</v>
      </c>
      <c r="G35" s="123">
        <v>80</v>
      </c>
      <c r="H35" s="123">
        <v>78</v>
      </c>
      <c r="I35" s="123">
        <v>70</v>
      </c>
      <c r="J35" s="123">
        <v>60</v>
      </c>
      <c r="K35" s="123">
        <v>76.6</v>
      </c>
      <c r="L35" s="123">
        <v>2.8</v>
      </c>
      <c r="M35" s="123">
        <v>0</v>
      </c>
      <c r="N35" s="123">
        <v>37</v>
      </c>
      <c r="O35" s="123">
        <v>23</v>
      </c>
      <c r="P35" s="125">
        <v>0.621621621621622</v>
      </c>
      <c r="Q35" s="123">
        <v>23</v>
      </c>
      <c r="R35" s="126">
        <v>0.621621621621622</v>
      </c>
    </row>
    <row r="36" s="122" customFormat="1" spans="1:18">
      <c r="A36" s="123">
        <v>35</v>
      </c>
      <c r="B36" s="124">
        <v>5223430104506</v>
      </c>
      <c r="C36" s="123" t="s">
        <v>1368</v>
      </c>
      <c r="D36" s="123">
        <v>2023</v>
      </c>
      <c r="E36" s="123" t="s">
        <v>1084</v>
      </c>
      <c r="F36" s="123" t="s">
        <v>1334</v>
      </c>
      <c r="G36" s="123">
        <v>80</v>
      </c>
      <c r="H36" s="123">
        <v>72.8</v>
      </c>
      <c r="I36" s="123">
        <v>70</v>
      </c>
      <c r="J36" s="123">
        <v>60.5</v>
      </c>
      <c r="K36" s="123">
        <v>72.985</v>
      </c>
      <c r="L36" s="123">
        <v>2.28</v>
      </c>
      <c r="M36" s="123">
        <v>0</v>
      </c>
      <c r="N36" s="123">
        <v>37</v>
      </c>
      <c r="O36" s="123">
        <v>29</v>
      </c>
      <c r="P36" s="125">
        <v>0.783783783783784</v>
      </c>
      <c r="Q36" s="123">
        <v>29</v>
      </c>
      <c r="R36" s="126">
        <v>0.783783783783784</v>
      </c>
    </row>
    <row r="37" s="122" customFormat="1" spans="1:18">
      <c r="A37" s="123">
        <v>36</v>
      </c>
      <c r="B37" s="124">
        <v>5223430104514</v>
      </c>
      <c r="C37" s="123" t="s">
        <v>1369</v>
      </c>
      <c r="D37" s="123">
        <v>2023</v>
      </c>
      <c r="E37" s="123" t="s">
        <v>1084</v>
      </c>
      <c r="F37" s="123" t="s">
        <v>1334</v>
      </c>
      <c r="G37" s="123">
        <v>80</v>
      </c>
      <c r="H37" s="123">
        <v>83.5</v>
      </c>
      <c r="I37" s="123">
        <v>71</v>
      </c>
      <c r="J37" s="123">
        <v>60</v>
      </c>
      <c r="K37" s="123">
        <v>80.55</v>
      </c>
      <c r="L37" s="123">
        <v>3.35</v>
      </c>
      <c r="M37" s="123">
        <v>10</v>
      </c>
      <c r="N37" s="123">
        <v>37</v>
      </c>
      <c r="O37" s="123">
        <v>12</v>
      </c>
      <c r="P37" s="125">
        <v>0.324324324324324</v>
      </c>
      <c r="Q37" s="123">
        <v>14</v>
      </c>
      <c r="R37" s="126">
        <v>0.378378378378378</v>
      </c>
    </row>
    <row r="38" s="122" customFormat="1" spans="1:18">
      <c r="A38" s="123">
        <v>37</v>
      </c>
      <c r="B38" s="124">
        <v>5223430104502</v>
      </c>
      <c r="C38" s="123" t="s">
        <v>1370</v>
      </c>
      <c r="D38" s="123">
        <v>2023</v>
      </c>
      <c r="E38" s="123" t="s">
        <v>1084</v>
      </c>
      <c r="F38" s="123" t="s">
        <v>1334</v>
      </c>
      <c r="G38" s="123">
        <v>83.5</v>
      </c>
      <c r="H38" s="123">
        <v>88</v>
      </c>
      <c r="I38" s="123">
        <v>71.5</v>
      </c>
      <c r="J38" s="123">
        <v>63.5</v>
      </c>
      <c r="K38" s="123">
        <v>84.45</v>
      </c>
      <c r="L38" s="123">
        <v>3.8</v>
      </c>
      <c r="M38" s="123">
        <v>9</v>
      </c>
      <c r="N38" s="123">
        <v>37</v>
      </c>
      <c r="O38" s="123">
        <v>2</v>
      </c>
      <c r="P38" s="125">
        <v>0.0540540540540541</v>
      </c>
      <c r="Q38" s="123">
        <v>5</v>
      </c>
      <c r="R38" s="126">
        <v>0.135135135135135</v>
      </c>
    </row>
  </sheetData>
  <autoFilter xmlns:etc="http://www.wps.cn/officeDocument/2017/etCustomData" ref="A1:R38" etc:filterBottomFollowUsedRange="0">
    <sortState ref="A1:R38">
      <sortCondition ref="A1"/>
    </sortState>
    <extLst/>
  </autoFilter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workbookViewId="0">
      <selection activeCell="A1" sqref="$A1:$XFD1048576"/>
    </sheetView>
  </sheetViews>
  <sheetFormatPr defaultColWidth="8.8" defaultRowHeight="13.5"/>
  <cols>
    <col min="1" max="1" width="5.51666666666667" style="122" customWidth="1"/>
    <col min="2" max="2" width="16" style="122"/>
    <col min="3" max="5" width="8.1" style="122"/>
    <col min="6" max="6" width="10.25" style="122" customWidth="1"/>
    <col min="7" max="15" width="8.1" style="122"/>
    <col min="16" max="16" width="8.375" style="122"/>
    <col min="17" max="16384" width="8.1" style="122"/>
  </cols>
  <sheetData>
    <row r="1" s="23" customFormat="1" ht="37.5" customHeight="1" spans="1:19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8" t="s">
        <v>7</v>
      </c>
      <c r="I1" s="13" t="s">
        <v>8</v>
      </c>
      <c r="J1" s="13" t="s">
        <v>9</v>
      </c>
      <c r="K1" s="18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28"/>
    </row>
    <row r="2" s="127" customFormat="1" spans="1:19">
      <c r="A2" s="123">
        <v>1</v>
      </c>
      <c r="B2" s="124">
        <v>5223430104999</v>
      </c>
      <c r="C2" s="123" t="s">
        <v>1371</v>
      </c>
      <c r="D2" s="123">
        <v>2023</v>
      </c>
      <c r="E2" s="123" t="s">
        <v>1084</v>
      </c>
      <c r="F2" s="123" t="s">
        <v>1372</v>
      </c>
      <c r="G2" s="123">
        <v>95</v>
      </c>
      <c r="H2" s="123">
        <v>69.3</v>
      </c>
      <c r="I2" s="123">
        <v>70</v>
      </c>
      <c r="J2" s="123">
        <v>67</v>
      </c>
      <c r="K2" s="123">
        <v>73.11</v>
      </c>
      <c r="L2" s="123">
        <v>1.93</v>
      </c>
      <c r="M2" s="123">
        <v>3</v>
      </c>
      <c r="N2" s="123">
        <v>34</v>
      </c>
      <c r="O2" s="123">
        <v>34</v>
      </c>
      <c r="P2" s="125">
        <v>1</v>
      </c>
      <c r="Q2" s="123">
        <v>30</v>
      </c>
      <c r="R2" s="126">
        <v>0.882352941176471</v>
      </c>
      <c r="S2" s="129"/>
    </row>
    <row r="3" s="127" customFormat="1" spans="1:19">
      <c r="A3" s="123">
        <v>2</v>
      </c>
      <c r="B3" s="124">
        <v>5223430104547</v>
      </c>
      <c r="C3" s="123" t="s">
        <v>1373</v>
      </c>
      <c r="D3" s="123">
        <v>2023</v>
      </c>
      <c r="E3" s="123" t="s">
        <v>1084</v>
      </c>
      <c r="F3" s="123" t="s">
        <v>1372</v>
      </c>
      <c r="G3" s="123">
        <v>80</v>
      </c>
      <c r="H3" s="123">
        <v>82.8</v>
      </c>
      <c r="I3" s="123">
        <v>71</v>
      </c>
      <c r="J3" s="123">
        <v>60</v>
      </c>
      <c r="K3" s="123">
        <v>80.06</v>
      </c>
      <c r="L3" s="123">
        <v>3.28</v>
      </c>
      <c r="M3" s="123">
        <v>0</v>
      </c>
      <c r="N3" s="123">
        <v>34</v>
      </c>
      <c r="O3" s="123">
        <v>9</v>
      </c>
      <c r="P3" s="125">
        <v>0.264705882352941</v>
      </c>
      <c r="Q3" s="123">
        <v>9</v>
      </c>
      <c r="R3" s="126">
        <v>0.264705882352941</v>
      </c>
      <c r="S3" s="129"/>
    </row>
    <row r="4" s="127" customFormat="1" spans="1:19">
      <c r="A4" s="123">
        <v>3</v>
      </c>
      <c r="B4" s="124">
        <v>5223430104546</v>
      </c>
      <c r="C4" s="123" t="s">
        <v>1374</v>
      </c>
      <c r="D4" s="123">
        <v>2023</v>
      </c>
      <c r="E4" s="123" t="s">
        <v>1084</v>
      </c>
      <c r="F4" s="123" t="s">
        <v>1372</v>
      </c>
      <c r="G4" s="123">
        <v>89</v>
      </c>
      <c r="H4" s="123">
        <v>79.6</v>
      </c>
      <c r="I4" s="123">
        <v>71</v>
      </c>
      <c r="J4" s="123">
        <v>60</v>
      </c>
      <c r="K4" s="123">
        <v>79.17</v>
      </c>
      <c r="L4" s="123">
        <v>2.96</v>
      </c>
      <c r="M4" s="123">
        <v>0</v>
      </c>
      <c r="N4" s="123">
        <v>34</v>
      </c>
      <c r="O4" s="123">
        <v>15</v>
      </c>
      <c r="P4" s="125">
        <v>0.441176470588235</v>
      </c>
      <c r="Q4" s="123">
        <v>14</v>
      </c>
      <c r="R4" s="126">
        <v>0.411764705882353</v>
      </c>
      <c r="S4" s="129"/>
    </row>
    <row r="5" s="127" customFormat="1" spans="1:19">
      <c r="A5" s="123">
        <v>4</v>
      </c>
      <c r="B5" s="124">
        <v>5123430104568</v>
      </c>
      <c r="C5" s="123" t="s">
        <v>1375</v>
      </c>
      <c r="D5" s="123">
        <v>2023</v>
      </c>
      <c r="E5" s="123" t="s">
        <v>1084</v>
      </c>
      <c r="F5" s="123" t="s">
        <v>1372</v>
      </c>
      <c r="G5" s="123">
        <v>80</v>
      </c>
      <c r="H5" s="123">
        <v>74</v>
      </c>
      <c r="I5" s="123">
        <v>70</v>
      </c>
      <c r="J5" s="123">
        <v>60</v>
      </c>
      <c r="K5" s="123">
        <v>73.8</v>
      </c>
      <c r="L5" s="123">
        <v>2.4</v>
      </c>
      <c r="M5" s="123">
        <v>1</v>
      </c>
      <c r="N5" s="123">
        <v>34</v>
      </c>
      <c r="O5" s="123">
        <v>25</v>
      </c>
      <c r="P5" s="125">
        <v>0.735294117647059</v>
      </c>
      <c r="Q5" s="123">
        <v>26</v>
      </c>
      <c r="R5" s="126">
        <v>0.764705882352941</v>
      </c>
      <c r="S5" s="129"/>
    </row>
    <row r="6" s="127" customFormat="1" spans="1:19">
      <c r="A6" s="123">
        <v>5</v>
      </c>
      <c r="B6" s="124">
        <v>5223430104580</v>
      </c>
      <c r="C6" s="123" t="s">
        <v>1376</v>
      </c>
      <c r="D6" s="123">
        <v>2023</v>
      </c>
      <c r="E6" s="123" t="s">
        <v>1084</v>
      </c>
      <c r="F6" s="123" t="s">
        <v>1372</v>
      </c>
      <c r="G6" s="123">
        <v>83</v>
      </c>
      <c r="H6" s="123">
        <v>77.9</v>
      </c>
      <c r="I6" s="123">
        <v>70</v>
      </c>
      <c r="J6" s="123">
        <v>61</v>
      </c>
      <c r="K6" s="123">
        <v>77.03</v>
      </c>
      <c r="L6" s="123">
        <v>2.79</v>
      </c>
      <c r="M6" s="123">
        <v>0</v>
      </c>
      <c r="N6" s="123">
        <v>34</v>
      </c>
      <c r="O6" s="123">
        <v>19</v>
      </c>
      <c r="P6" s="125">
        <v>0.558823529411765</v>
      </c>
      <c r="Q6" s="123">
        <v>19</v>
      </c>
      <c r="R6" s="126">
        <v>0.558823529411765</v>
      </c>
      <c r="S6" s="129"/>
    </row>
    <row r="7" s="127" customFormat="1" spans="1:19">
      <c r="A7" s="123">
        <v>6</v>
      </c>
      <c r="B7" s="124">
        <v>5223430104967</v>
      </c>
      <c r="C7" s="123" t="s">
        <v>1377</v>
      </c>
      <c r="D7" s="123">
        <v>2023</v>
      </c>
      <c r="E7" s="123" t="s">
        <v>1084</v>
      </c>
      <c r="F7" s="123" t="s">
        <v>1372</v>
      </c>
      <c r="G7" s="123">
        <v>92</v>
      </c>
      <c r="H7" s="123">
        <v>76.5</v>
      </c>
      <c r="I7" s="123">
        <v>72</v>
      </c>
      <c r="J7" s="123">
        <v>69.5</v>
      </c>
      <c r="K7" s="123">
        <v>78.025</v>
      </c>
      <c r="L7" s="123">
        <v>2.65</v>
      </c>
      <c r="M7" s="123">
        <v>0</v>
      </c>
      <c r="N7" s="123">
        <v>34</v>
      </c>
      <c r="O7" s="123">
        <v>21</v>
      </c>
      <c r="P7" s="125">
        <v>0.617647058823529</v>
      </c>
      <c r="Q7" s="123">
        <v>17</v>
      </c>
      <c r="R7" s="126">
        <v>0.5</v>
      </c>
      <c r="S7" s="129"/>
    </row>
    <row r="8" s="127" customFormat="1" spans="1:19">
      <c r="A8" s="123">
        <v>7</v>
      </c>
      <c r="B8" s="124">
        <v>5123430104561</v>
      </c>
      <c r="C8" s="123" t="s">
        <v>1378</v>
      </c>
      <c r="D8" s="123">
        <v>2023</v>
      </c>
      <c r="E8" s="123" t="s">
        <v>1084</v>
      </c>
      <c r="F8" s="123" t="s">
        <v>1372</v>
      </c>
      <c r="G8" s="123">
        <v>80</v>
      </c>
      <c r="H8" s="123">
        <v>76.7</v>
      </c>
      <c r="I8" s="123">
        <v>71</v>
      </c>
      <c r="J8" s="123">
        <v>72.5</v>
      </c>
      <c r="K8" s="123">
        <v>76.415</v>
      </c>
      <c r="L8" s="123">
        <v>2.67</v>
      </c>
      <c r="M8" s="123">
        <v>0</v>
      </c>
      <c r="N8" s="123">
        <v>34</v>
      </c>
      <c r="O8" s="123">
        <v>20</v>
      </c>
      <c r="P8" s="125">
        <v>0.588235294117647</v>
      </c>
      <c r="Q8" s="123">
        <v>21</v>
      </c>
      <c r="R8" s="126">
        <v>0.617647058823529</v>
      </c>
      <c r="S8" s="129"/>
    </row>
    <row r="9" s="127" customFormat="1" spans="1:19">
      <c r="A9" s="123">
        <v>8</v>
      </c>
      <c r="B9" s="124">
        <v>5223430104552</v>
      </c>
      <c r="C9" s="123" t="s">
        <v>1379</v>
      </c>
      <c r="D9" s="123">
        <v>2023</v>
      </c>
      <c r="E9" s="123" t="s">
        <v>1084</v>
      </c>
      <c r="F9" s="123" t="s">
        <v>1372</v>
      </c>
      <c r="G9" s="123">
        <v>80</v>
      </c>
      <c r="H9" s="123">
        <v>82.6</v>
      </c>
      <c r="I9" s="123">
        <v>70</v>
      </c>
      <c r="J9" s="123">
        <v>61.5</v>
      </c>
      <c r="K9" s="123">
        <v>79.895</v>
      </c>
      <c r="L9" s="123">
        <v>3.26</v>
      </c>
      <c r="M9" s="123">
        <v>0</v>
      </c>
      <c r="N9" s="123">
        <v>34</v>
      </c>
      <c r="O9" s="123">
        <v>10</v>
      </c>
      <c r="P9" s="125">
        <v>0.294117647058824</v>
      </c>
      <c r="Q9" s="123">
        <v>11</v>
      </c>
      <c r="R9" s="126">
        <v>0.323529411764706</v>
      </c>
      <c r="S9" s="129"/>
    </row>
    <row r="10" s="127" customFormat="1" spans="1:19">
      <c r="A10" s="123">
        <v>9</v>
      </c>
      <c r="B10" s="124">
        <v>5223430104583</v>
      </c>
      <c r="C10" s="123" t="s">
        <v>1380</v>
      </c>
      <c r="D10" s="123">
        <v>2023</v>
      </c>
      <c r="E10" s="123" t="s">
        <v>1084</v>
      </c>
      <c r="F10" s="123" t="s">
        <v>1372</v>
      </c>
      <c r="G10" s="123">
        <v>95.5</v>
      </c>
      <c r="H10" s="123">
        <v>85.5</v>
      </c>
      <c r="I10" s="123">
        <v>100</v>
      </c>
      <c r="J10" s="123">
        <v>100</v>
      </c>
      <c r="K10" s="123">
        <v>89.175</v>
      </c>
      <c r="L10" s="123">
        <v>3.55</v>
      </c>
      <c r="M10" s="123">
        <v>0</v>
      </c>
      <c r="N10" s="123">
        <v>34</v>
      </c>
      <c r="O10" s="123">
        <v>3</v>
      </c>
      <c r="P10" s="125">
        <v>0.0882352941176471</v>
      </c>
      <c r="Q10" s="123">
        <v>1</v>
      </c>
      <c r="R10" s="126">
        <v>0.0294117647058824</v>
      </c>
      <c r="S10" s="129"/>
    </row>
    <row r="11" s="127" customFormat="1" spans="1:19">
      <c r="A11" s="123">
        <v>10</v>
      </c>
      <c r="B11" s="124">
        <v>5223430104579</v>
      </c>
      <c r="C11" s="123" t="s">
        <v>1381</v>
      </c>
      <c r="D11" s="123">
        <v>2023</v>
      </c>
      <c r="E11" s="123" t="s">
        <v>1084</v>
      </c>
      <c r="F11" s="123" t="s">
        <v>1372</v>
      </c>
      <c r="G11" s="123">
        <v>99.5</v>
      </c>
      <c r="H11" s="123">
        <v>88.4</v>
      </c>
      <c r="I11" s="123">
        <v>84</v>
      </c>
      <c r="J11" s="123">
        <v>64</v>
      </c>
      <c r="K11" s="123">
        <v>88.405</v>
      </c>
      <c r="L11" s="123">
        <v>3.84</v>
      </c>
      <c r="M11" s="123">
        <v>0</v>
      </c>
      <c r="N11" s="123">
        <v>34</v>
      </c>
      <c r="O11" s="123">
        <v>1</v>
      </c>
      <c r="P11" s="125">
        <v>0.0294117647058824</v>
      </c>
      <c r="Q11" s="123">
        <v>2</v>
      </c>
      <c r="R11" s="126">
        <v>0.0588235294117647</v>
      </c>
      <c r="S11" s="129"/>
    </row>
    <row r="12" s="127" customFormat="1" spans="1:19">
      <c r="A12" s="123">
        <v>11</v>
      </c>
      <c r="B12" s="124">
        <v>5223430104573</v>
      </c>
      <c r="C12" s="123" t="s">
        <v>1382</v>
      </c>
      <c r="D12" s="123">
        <v>2023</v>
      </c>
      <c r="E12" s="123" t="s">
        <v>1084</v>
      </c>
      <c r="F12" s="123" t="s">
        <v>1372</v>
      </c>
      <c r="G12" s="123">
        <v>85</v>
      </c>
      <c r="H12" s="123">
        <v>81</v>
      </c>
      <c r="I12" s="123">
        <v>71.5</v>
      </c>
      <c r="J12" s="123">
        <v>61</v>
      </c>
      <c r="K12" s="123">
        <v>79.65</v>
      </c>
      <c r="L12" s="123">
        <v>3.1</v>
      </c>
      <c r="M12" s="123">
        <v>0</v>
      </c>
      <c r="N12" s="123">
        <v>34</v>
      </c>
      <c r="O12" s="123">
        <v>12</v>
      </c>
      <c r="P12" s="125">
        <v>0.352941176470588</v>
      </c>
      <c r="Q12" s="123">
        <v>12</v>
      </c>
      <c r="R12" s="126">
        <v>0.352941176470588</v>
      </c>
      <c r="S12" s="129"/>
    </row>
    <row r="13" s="127" customFormat="1" spans="1:19">
      <c r="A13" s="123">
        <v>12</v>
      </c>
      <c r="B13" s="124">
        <v>5123430104565</v>
      </c>
      <c r="C13" s="123" t="s">
        <v>1383</v>
      </c>
      <c r="D13" s="123">
        <v>2023</v>
      </c>
      <c r="E13" s="123" t="s">
        <v>1084</v>
      </c>
      <c r="F13" s="123" t="s">
        <v>1372</v>
      </c>
      <c r="G13" s="123">
        <v>80</v>
      </c>
      <c r="H13" s="123">
        <v>73.9</v>
      </c>
      <c r="I13" s="123">
        <v>70</v>
      </c>
      <c r="J13" s="123">
        <v>60</v>
      </c>
      <c r="K13" s="123">
        <v>73.73</v>
      </c>
      <c r="L13" s="123">
        <v>2.39</v>
      </c>
      <c r="M13" s="123">
        <v>2</v>
      </c>
      <c r="N13" s="123">
        <v>34</v>
      </c>
      <c r="O13" s="123">
        <v>27</v>
      </c>
      <c r="P13" s="125">
        <v>0.794117647058823</v>
      </c>
      <c r="Q13" s="123">
        <v>28</v>
      </c>
      <c r="R13" s="126">
        <v>0.823529411764706</v>
      </c>
      <c r="S13" s="129"/>
    </row>
    <row r="14" s="127" customFormat="1" spans="1:19">
      <c r="A14" s="123">
        <v>13</v>
      </c>
      <c r="B14" s="124">
        <v>5223430104569</v>
      </c>
      <c r="C14" s="123" t="s">
        <v>1384</v>
      </c>
      <c r="D14" s="123">
        <v>2023</v>
      </c>
      <c r="E14" s="123" t="s">
        <v>1084</v>
      </c>
      <c r="F14" s="123" t="s">
        <v>1372</v>
      </c>
      <c r="G14" s="123">
        <v>80</v>
      </c>
      <c r="H14" s="123">
        <v>83.2</v>
      </c>
      <c r="I14" s="123">
        <v>72</v>
      </c>
      <c r="J14" s="123">
        <v>60</v>
      </c>
      <c r="K14" s="123">
        <v>80.44</v>
      </c>
      <c r="L14" s="123">
        <v>3.32</v>
      </c>
      <c r="M14" s="123">
        <v>0</v>
      </c>
      <c r="N14" s="123">
        <v>34</v>
      </c>
      <c r="O14" s="123">
        <v>8</v>
      </c>
      <c r="P14" s="125">
        <v>0.235294117647059</v>
      </c>
      <c r="Q14" s="123">
        <v>8</v>
      </c>
      <c r="R14" s="126">
        <v>0.235294117647059</v>
      </c>
      <c r="S14" s="129"/>
    </row>
    <row r="15" s="127" customFormat="1" spans="1:19">
      <c r="A15" s="123">
        <v>14</v>
      </c>
      <c r="B15" s="124">
        <v>5223430104557</v>
      </c>
      <c r="C15" s="123" t="s">
        <v>1385</v>
      </c>
      <c r="D15" s="123">
        <v>2023</v>
      </c>
      <c r="E15" s="123" t="s">
        <v>1084</v>
      </c>
      <c r="F15" s="123" t="s">
        <v>1372</v>
      </c>
      <c r="G15" s="123">
        <v>81</v>
      </c>
      <c r="H15" s="123">
        <v>85</v>
      </c>
      <c r="I15" s="123">
        <v>72.5</v>
      </c>
      <c r="J15" s="123">
        <v>61.5</v>
      </c>
      <c r="K15" s="123">
        <v>81.975</v>
      </c>
      <c r="L15" s="123">
        <v>3.5</v>
      </c>
      <c r="M15" s="123">
        <v>0</v>
      </c>
      <c r="N15" s="123">
        <v>34</v>
      </c>
      <c r="O15" s="123">
        <v>5</v>
      </c>
      <c r="P15" s="125">
        <v>0.147058823529412</v>
      </c>
      <c r="Q15" s="123">
        <v>5</v>
      </c>
      <c r="R15" s="126">
        <v>0.147058823529412</v>
      </c>
      <c r="S15" s="129"/>
    </row>
    <row r="16" s="127" customFormat="1" spans="1:19">
      <c r="A16" s="123">
        <v>15</v>
      </c>
      <c r="B16" s="124">
        <v>5223430104553</v>
      </c>
      <c r="C16" s="123" t="s">
        <v>1386</v>
      </c>
      <c r="D16" s="123">
        <v>2023</v>
      </c>
      <c r="E16" s="123" t="s">
        <v>1084</v>
      </c>
      <c r="F16" s="123" t="s">
        <v>1372</v>
      </c>
      <c r="G16" s="123">
        <v>80</v>
      </c>
      <c r="H16" s="123">
        <v>74.3</v>
      </c>
      <c r="I16" s="123">
        <v>70</v>
      </c>
      <c r="J16" s="123">
        <v>60</v>
      </c>
      <c r="K16" s="123">
        <v>74.01</v>
      </c>
      <c r="L16" s="123">
        <v>2.43</v>
      </c>
      <c r="M16" s="123">
        <v>1</v>
      </c>
      <c r="N16" s="123">
        <v>34</v>
      </c>
      <c r="O16" s="123">
        <v>24</v>
      </c>
      <c r="P16" s="125">
        <v>0.705882352941177</v>
      </c>
      <c r="Q16" s="123">
        <v>25</v>
      </c>
      <c r="R16" s="126">
        <v>0.735294117647059</v>
      </c>
      <c r="S16" s="129"/>
    </row>
    <row r="17" s="127" customFormat="1" spans="1:19">
      <c r="A17" s="123">
        <v>16</v>
      </c>
      <c r="B17" s="124">
        <v>5123430104548</v>
      </c>
      <c r="C17" s="123" t="s">
        <v>1387</v>
      </c>
      <c r="D17" s="123">
        <v>2023</v>
      </c>
      <c r="E17" s="123" t="s">
        <v>1084</v>
      </c>
      <c r="F17" s="123" t="s">
        <v>1372</v>
      </c>
      <c r="G17" s="123">
        <v>81</v>
      </c>
      <c r="H17" s="123">
        <v>81.6</v>
      </c>
      <c r="I17" s="123">
        <v>70.5</v>
      </c>
      <c r="J17" s="123">
        <v>60</v>
      </c>
      <c r="K17" s="123">
        <v>79.32</v>
      </c>
      <c r="L17" s="123">
        <v>3.16</v>
      </c>
      <c r="M17" s="123">
        <v>0</v>
      </c>
      <c r="N17" s="123">
        <v>34</v>
      </c>
      <c r="O17" s="123">
        <v>11</v>
      </c>
      <c r="P17" s="125">
        <v>0.323529411764706</v>
      </c>
      <c r="Q17" s="123">
        <v>13</v>
      </c>
      <c r="R17" s="126">
        <v>0.382352941176471</v>
      </c>
      <c r="S17" s="129"/>
    </row>
    <row r="18" s="127" customFormat="1" spans="1:19">
      <c r="A18" s="123">
        <v>17</v>
      </c>
      <c r="B18" s="124">
        <v>5223430104584</v>
      </c>
      <c r="C18" s="123" t="s">
        <v>1388</v>
      </c>
      <c r="D18" s="123">
        <v>2023</v>
      </c>
      <c r="E18" s="123" t="s">
        <v>1084</v>
      </c>
      <c r="F18" s="123" t="s">
        <v>1372</v>
      </c>
      <c r="G18" s="123">
        <v>84</v>
      </c>
      <c r="H18" s="123">
        <v>86</v>
      </c>
      <c r="I18" s="123">
        <v>72</v>
      </c>
      <c r="J18" s="123">
        <v>63.5</v>
      </c>
      <c r="K18" s="123">
        <v>83.175</v>
      </c>
      <c r="L18" s="123">
        <v>3.6</v>
      </c>
      <c r="M18" s="123">
        <v>0</v>
      </c>
      <c r="N18" s="123">
        <v>34</v>
      </c>
      <c r="O18" s="123">
        <v>2</v>
      </c>
      <c r="P18" s="125">
        <v>0.0588235294117647</v>
      </c>
      <c r="Q18" s="123">
        <v>3</v>
      </c>
      <c r="R18" s="126">
        <v>0.0882352941176471</v>
      </c>
      <c r="S18" s="129"/>
    </row>
    <row r="19" s="127" customFormat="1" spans="1:19">
      <c r="A19" s="123">
        <v>18</v>
      </c>
      <c r="B19" s="124">
        <v>5223430104574</v>
      </c>
      <c r="C19" s="123" t="s">
        <v>1389</v>
      </c>
      <c r="D19" s="123">
        <v>2023</v>
      </c>
      <c r="E19" s="123" t="s">
        <v>1084</v>
      </c>
      <c r="F19" s="123" t="s">
        <v>1372</v>
      </c>
      <c r="G19" s="123">
        <v>80</v>
      </c>
      <c r="H19" s="123">
        <v>74.5</v>
      </c>
      <c r="I19" s="123">
        <v>70</v>
      </c>
      <c r="J19" s="123">
        <v>60</v>
      </c>
      <c r="K19" s="123">
        <v>74.15</v>
      </c>
      <c r="L19" s="123">
        <v>2.45</v>
      </c>
      <c r="M19" s="123">
        <v>1</v>
      </c>
      <c r="N19" s="123">
        <v>34</v>
      </c>
      <c r="O19" s="123">
        <v>23</v>
      </c>
      <c r="P19" s="125">
        <v>0.676470588235294</v>
      </c>
      <c r="Q19" s="123">
        <v>24</v>
      </c>
      <c r="R19" s="126">
        <v>0.705882352941177</v>
      </c>
      <c r="S19" s="129"/>
    </row>
    <row r="20" s="127" customFormat="1" spans="1:19">
      <c r="A20" s="123">
        <v>19</v>
      </c>
      <c r="B20" s="124">
        <v>5123430104566</v>
      </c>
      <c r="C20" s="123" t="s">
        <v>1390</v>
      </c>
      <c r="D20" s="123">
        <v>2023</v>
      </c>
      <c r="E20" s="123" t="s">
        <v>1084</v>
      </c>
      <c r="F20" s="123" t="s">
        <v>1372</v>
      </c>
      <c r="G20" s="123">
        <v>80</v>
      </c>
      <c r="H20" s="123">
        <v>80.2</v>
      </c>
      <c r="I20" s="123">
        <v>70</v>
      </c>
      <c r="J20" s="123">
        <v>60</v>
      </c>
      <c r="K20" s="123">
        <v>78.14</v>
      </c>
      <c r="L20" s="123">
        <v>3.02</v>
      </c>
      <c r="M20" s="123">
        <v>0</v>
      </c>
      <c r="N20" s="123">
        <v>34</v>
      </c>
      <c r="O20" s="123">
        <v>13</v>
      </c>
      <c r="P20" s="125">
        <v>0.382352941176471</v>
      </c>
      <c r="Q20" s="123">
        <v>16</v>
      </c>
      <c r="R20" s="126">
        <v>0.470588235294118</v>
      </c>
      <c r="S20" s="129"/>
    </row>
    <row r="21" s="127" customFormat="1" spans="1:19">
      <c r="A21" s="123">
        <v>20</v>
      </c>
      <c r="B21" s="124">
        <v>5223430104563</v>
      </c>
      <c r="C21" s="123" t="s">
        <v>1391</v>
      </c>
      <c r="D21" s="123">
        <v>2023</v>
      </c>
      <c r="E21" s="123" t="s">
        <v>1084</v>
      </c>
      <c r="F21" s="123" t="s">
        <v>1372</v>
      </c>
      <c r="G21" s="123">
        <v>80</v>
      </c>
      <c r="H21" s="123">
        <v>74</v>
      </c>
      <c r="I21" s="123">
        <v>70</v>
      </c>
      <c r="J21" s="123">
        <v>60</v>
      </c>
      <c r="K21" s="123">
        <v>73.8</v>
      </c>
      <c r="L21" s="123">
        <v>2.4</v>
      </c>
      <c r="M21" s="123">
        <v>1</v>
      </c>
      <c r="N21" s="123">
        <v>34</v>
      </c>
      <c r="O21" s="123">
        <v>25</v>
      </c>
      <c r="P21" s="125">
        <v>0.735294117647059</v>
      </c>
      <c r="Q21" s="123">
        <v>26</v>
      </c>
      <c r="R21" s="126">
        <v>0.764705882352941</v>
      </c>
      <c r="S21" s="129"/>
    </row>
    <row r="22" s="127" customFormat="1" spans="1:19">
      <c r="A22" s="123">
        <v>21</v>
      </c>
      <c r="B22" s="124">
        <v>5223430104578</v>
      </c>
      <c r="C22" s="123" t="s">
        <v>1392</v>
      </c>
      <c r="D22" s="123">
        <v>2023</v>
      </c>
      <c r="E22" s="123" t="s">
        <v>1084</v>
      </c>
      <c r="F22" s="123" t="s">
        <v>1372</v>
      </c>
      <c r="G22" s="123">
        <v>82</v>
      </c>
      <c r="H22" s="123">
        <v>85.4</v>
      </c>
      <c r="I22" s="123">
        <v>71</v>
      </c>
      <c r="J22" s="123">
        <v>61.5</v>
      </c>
      <c r="K22" s="123">
        <v>82.255</v>
      </c>
      <c r="L22" s="123">
        <v>3.54</v>
      </c>
      <c r="M22" s="123">
        <v>0</v>
      </c>
      <c r="N22" s="123">
        <v>34</v>
      </c>
      <c r="O22" s="123">
        <v>4</v>
      </c>
      <c r="P22" s="125">
        <v>0.117647058823529</v>
      </c>
      <c r="Q22" s="123">
        <v>4</v>
      </c>
      <c r="R22" s="126">
        <v>0.117647058823529</v>
      </c>
      <c r="S22" s="129"/>
    </row>
    <row r="23" s="127" customFormat="1" spans="1:19">
      <c r="A23" s="123">
        <v>22</v>
      </c>
      <c r="B23" s="124">
        <v>5123430104550</v>
      </c>
      <c r="C23" s="123" t="s">
        <v>1393</v>
      </c>
      <c r="D23" s="123">
        <v>2023</v>
      </c>
      <c r="E23" s="123" t="s">
        <v>1084</v>
      </c>
      <c r="F23" s="123" t="s">
        <v>1372</v>
      </c>
      <c r="G23" s="123">
        <v>83</v>
      </c>
      <c r="H23" s="123">
        <v>84.3</v>
      </c>
      <c r="I23" s="123">
        <v>70.5</v>
      </c>
      <c r="J23" s="123">
        <v>60</v>
      </c>
      <c r="K23" s="123">
        <v>81.51</v>
      </c>
      <c r="L23" s="123">
        <v>3.43</v>
      </c>
      <c r="M23" s="123">
        <v>1</v>
      </c>
      <c r="N23" s="123">
        <v>34</v>
      </c>
      <c r="O23" s="123">
        <v>6</v>
      </c>
      <c r="P23" s="125">
        <v>0.176470588235294</v>
      </c>
      <c r="Q23" s="123">
        <v>6</v>
      </c>
      <c r="R23" s="126">
        <v>0.176470588235294</v>
      </c>
      <c r="S23" s="129"/>
    </row>
    <row r="24" s="127" customFormat="1" spans="1:19">
      <c r="A24" s="123">
        <v>23</v>
      </c>
      <c r="B24" s="124">
        <v>5123430104558</v>
      </c>
      <c r="C24" s="123" t="s">
        <v>1096</v>
      </c>
      <c r="D24" s="123">
        <v>2023</v>
      </c>
      <c r="E24" s="123" t="s">
        <v>1084</v>
      </c>
      <c r="F24" s="123" t="s">
        <v>1372</v>
      </c>
      <c r="G24" s="123">
        <v>80</v>
      </c>
      <c r="H24" s="123">
        <v>83.8</v>
      </c>
      <c r="I24" s="123">
        <v>70</v>
      </c>
      <c r="J24" s="123">
        <v>60</v>
      </c>
      <c r="K24" s="123">
        <v>80.66</v>
      </c>
      <c r="L24" s="123">
        <v>3.38</v>
      </c>
      <c r="M24" s="123">
        <v>0</v>
      </c>
      <c r="N24" s="123">
        <v>34</v>
      </c>
      <c r="O24" s="123">
        <v>7</v>
      </c>
      <c r="P24" s="125">
        <v>0.205882352941176</v>
      </c>
      <c r="Q24" s="123">
        <v>7</v>
      </c>
      <c r="R24" s="126">
        <v>0.205882352941176</v>
      </c>
      <c r="S24" s="129"/>
    </row>
    <row r="25" s="127" customFormat="1" spans="1:19">
      <c r="A25" s="123">
        <v>24</v>
      </c>
      <c r="B25" s="124">
        <v>5123430104571</v>
      </c>
      <c r="C25" s="123" t="s">
        <v>1394</v>
      </c>
      <c r="D25" s="123">
        <v>2023</v>
      </c>
      <c r="E25" s="123" t="s">
        <v>1084</v>
      </c>
      <c r="F25" s="123" t="s">
        <v>1372</v>
      </c>
      <c r="G25" s="123">
        <v>80</v>
      </c>
      <c r="H25" s="123">
        <v>73.1</v>
      </c>
      <c r="I25" s="123">
        <v>70</v>
      </c>
      <c r="J25" s="123">
        <v>60</v>
      </c>
      <c r="K25" s="123">
        <v>73.17</v>
      </c>
      <c r="L25" s="123">
        <v>2.31</v>
      </c>
      <c r="M25" s="123">
        <v>0</v>
      </c>
      <c r="N25" s="123">
        <v>34</v>
      </c>
      <c r="O25" s="123">
        <v>29</v>
      </c>
      <c r="P25" s="125">
        <v>0.852941176470588</v>
      </c>
      <c r="Q25" s="123">
        <v>29</v>
      </c>
      <c r="R25" s="126">
        <v>0.852941176470588</v>
      </c>
      <c r="S25" s="129"/>
    </row>
    <row r="26" s="127" customFormat="1" spans="1:19">
      <c r="A26" s="123">
        <v>25</v>
      </c>
      <c r="B26" s="124">
        <v>5223430104544</v>
      </c>
      <c r="C26" s="123" t="s">
        <v>1395</v>
      </c>
      <c r="D26" s="123">
        <v>2023</v>
      </c>
      <c r="E26" s="123" t="s">
        <v>1084</v>
      </c>
      <c r="F26" s="123" t="s">
        <v>1372</v>
      </c>
      <c r="G26" s="123">
        <v>82</v>
      </c>
      <c r="H26" s="123">
        <v>80.2</v>
      </c>
      <c r="I26" s="123">
        <v>70</v>
      </c>
      <c r="J26" s="123">
        <v>64.5</v>
      </c>
      <c r="K26" s="123">
        <v>78.665</v>
      </c>
      <c r="L26" s="123">
        <v>3.02</v>
      </c>
      <c r="M26" s="123">
        <v>0</v>
      </c>
      <c r="N26" s="123">
        <v>34</v>
      </c>
      <c r="O26" s="123">
        <v>13</v>
      </c>
      <c r="P26" s="125">
        <v>0.382352941176471</v>
      </c>
      <c r="Q26" s="123">
        <v>15</v>
      </c>
      <c r="R26" s="126">
        <v>0.441176470588235</v>
      </c>
      <c r="S26" s="129"/>
    </row>
    <row r="27" s="127" customFormat="1" spans="1:19">
      <c r="A27" s="123">
        <v>26</v>
      </c>
      <c r="B27" s="124">
        <v>5223430104567</v>
      </c>
      <c r="C27" s="123" t="s">
        <v>1396</v>
      </c>
      <c r="D27" s="123">
        <v>2023</v>
      </c>
      <c r="E27" s="123" t="s">
        <v>1084</v>
      </c>
      <c r="F27" s="123" t="s">
        <v>1372</v>
      </c>
      <c r="G27" s="123">
        <v>80</v>
      </c>
      <c r="H27" s="123">
        <v>78.3</v>
      </c>
      <c r="I27" s="123">
        <v>70</v>
      </c>
      <c r="J27" s="123">
        <v>63</v>
      </c>
      <c r="K27" s="123">
        <v>76.96</v>
      </c>
      <c r="L27" s="123">
        <v>2.83</v>
      </c>
      <c r="M27" s="123">
        <v>0</v>
      </c>
      <c r="N27" s="123">
        <v>34</v>
      </c>
      <c r="O27" s="123">
        <v>18</v>
      </c>
      <c r="P27" s="125">
        <v>0.529411764705882</v>
      </c>
      <c r="Q27" s="123">
        <v>20</v>
      </c>
      <c r="R27" s="126">
        <v>0.588235294117647</v>
      </c>
      <c r="S27" s="129"/>
    </row>
    <row r="28" s="127" customFormat="1" spans="1:19">
      <c r="A28" s="123">
        <v>27</v>
      </c>
      <c r="B28" s="124">
        <v>5123430104575</v>
      </c>
      <c r="C28" s="123" t="s">
        <v>1397</v>
      </c>
      <c r="D28" s="123">
        <v>2023</v>
      </c>
      <c r="E28" s="123" t="s">
        <v>1084</v>
      </c>
      <c r="F28" s="123" t="s">
        <v>1372</v>
      </c>
      <c r="G28" s="123">
        <v>80</v>
      </c>
      <c r="H28" s="123">
        <v>70.1</v>
      </c>
      <c r="I28" s="123">
        <v>70</v>
      </c>
      <c r="J28" s="123">
        <v>60</v>
      </c>
      <c r="K28" s="123">
        <v>71.07</v>
      </c>
      <c r="L28" s="123">
        <v>2.01</v>
      </c>
      <c r="M28" s="123">
        <v>2</v>
      </c>
      <c r="N28" s="123">
        <v>34</v>
      </c>
      <c r="O28" s="123">
        <v>32</v>
      </c>
      <c r="P28" s="125">
        <v>0.941176470588235</v>
      </c>
      <c r="Q28" s="123">
        <v>33</v>
      </c>
      <c r="R28" s="126">
        <v>0.970588235294118</v>
      </c>
      <c r="S28" s="129"/>
    </row>
    <row r="29" s="127" customFormat="1" spans="1:19">
      <c r="A29" s="123">
        <v>28</v>
      </c>
      <c r="B29" s="124">
        <v>5223430104582</v>
      </c>
      <c r="C29" s="123" t="s">
        <v>1398</v>
      </c>
      <c r="D29" s="123">
        <v>2023</v>
      </c>
      <c r="E29" s="123" t="s">
        <v>1084</v>
      </c>
      <c r="F29" s="123" t="s">
        <v>1372</v>
      </c>
      <c r="G29" s="123">
        <v>84</v>
      </c>
      <c r="H29" s="123">
        <v>71.2</v>
      </c>
      <c r="I29" s="123">
        <v>70</v>
      </c>
      <c r="J29" s="123">
        <v>60</v>
      </c>
      <c r="K29" s="123">
        <v>72.44</v>
      </c>
      <c r="L29" s="123">
        <v>2.12</v>
      </c>
      <c r="M29" s="123">
        <v>4</v>
      </c>
      <c r="N29" s="123">
        <v>34</v>
      </c>
      <c r="O29" s="123">
        <v>31</v>
      </c>
      <c r="P29" s="125">
        <v>0.911764705882353</v>
      </c>
      <c r="Q29" s="123">
        <v>32</v>
      </c>
      <c r="R29" s="126">
        <v>0.941176470588235</v>
      </c>
      <c r="S29" s="129"/>
    </row>
    <row r="30" s="127" customFormat="1" spans="1:19">
      <c r="A30" s="123">
        <v>29</v>
      </c>
      <c r="B30" s="124">
        <v>5123430104556</v>
      </c>
      <c r="C30" s="123" t="s">
        <v>1399</v>
      </c>
      <c r="D30" s="123">
        <v>2023</v>
      </c>
      <c r="E30" s="123" t="s">
        <v>1084</v>
      </c>
      <c r="F30" s="123" t="s">
        <v>1372</v>
      </c>
      <c r="G30" s="123">
        <v>80</v>
      </c>
      <c r="H30" s="123">
        <v>72.4</v>
      </c>
      <c r="I30" s="123">
        <v>70</v>
      </c>
      <c r="J30" s="123">
        <v>60</v>
      </c>
      <c r="K30" s="123">
        <v>72.68</v>
      </c>
      <c r="L30" s="123">
        <v>2.24</v>
      </c>
      <c r="M30" s="123">
        <v>0</v>
      </c>
      <c r="N30" s="123">
        <v>34</v>
      </c>
      <c r="O30" s="123">
        <v>30</v>
      </c>
      <c r="P30" s="125">
        <v>0.882352941176471</v>
      </c>
      <c r="Q30" s="123">
        <v>31</v>
      </c>
      <c r="R30" s="126">
        <v>0.911764705882353</v>
      </c>
      <c r="S30" s="129"/>
    </row>
    <row r="31" s="127" customFormat="1" spans="1:19">
      <c r="A31" s="123">
        <v>30</v>
      </c>
      <c r="B31" s="124">
        <v>5223430104549</v>
      </c>
      <c r="C31" s="123" t="s">
        <v>1400</v>
      </c>
      <c r="D31" s="123">
        <v>2023</v>
      </c>
      <c r="E31" s="123" t="s">
        <v>1084</v>
      </c>
      <c r="F31" s="123" t="s">
        <v>1372</v>
      </c>
      <c r="G31" s="123">
        <v>90</v>
      </c>
      <c r="H31" s="123">
        <v>74.8</v>
      </c>
      <c r="I31" s="123">
        <v>70.5</v>
      </c>
      <c r="J31" s="123">
        <v>63.5</v>
      </c>
      <c r="K31" s="123">
        <v>76.085</v>
      </c>
      <c r="L31" s="123">
        <v>2.48</v>
      </c>
      <c r="M31" s="123">
        <v>0</v>
      </c>
      <c r="N31" s="123">
        <v>34</v>
      </c>
      <c r="O31" s="123">
        <v>22</v>
      </c>
      <c r="P31" s="125">
        <v>0.647058823529412</v>
      </c>
      <c r="Q31" s="123">
        <v>22</v>
      </c>
      <c r="R31" s="126">
        <v>0.647058823529412</v>
      </c>
      <c r="S31" s="129"/>
    </row>
    <row r="32" s="127" customFormat="1" spans="1:19">
      <c r="A32" s="123">
        <v>31</v>
      </c>
      <c r="B32" s="124">
        <v>5123430104564</v>
      </c>
      <c r="C32" s="123" t="s">
        <v>1401</v>
      </c>
      <c r="D32" s="123">
        <v>2023</v>
      </c>
      <c r="E32" s="123" t="s">
        <v>1084</v>
      </c>
      <c r="F32" s="123" t="s">
        <v>1372</v>
      </c>
      <c r="G32" s="123">
        <v>87</v>
      </c>
      <c r="H32" s="123">
        <v>73.8</v>
      </c>
      <c r="I32" s="123">
        <v>71</v>
      </c>
      <c r="J32" s="123">
        <v>60.5</v>
      </c>
      <c r="K32" s="123">
        <v>74.835</v>
      </c>
      <c r="L32" s="123">
        <v>2.38</v>
      </c>
      <c r="M32" s="123">
        <v>1</v>
      </c>
      <c r="N32" s="123">
        <v>34</v>
      </c>
      <c r="O32" s="123">
        <v>28</v>
      </c>
      <c r="P32" s="125">
        <v>0.823529411764706</v>
      </c>
      <c r="Q32" s="123">
        <v>23</v>
      </c>
      <c r="R32" s="126">
        <v>0.676470588235294</v>
      </c>
      <c r="S32" s="129"/>
    </row>
    <row r="33" s="127" customFormat="1" spans="1:19">
      <c r="A33" s="123">
        <v>32</v>
      </c>
      <c r="B33" s="124">
        <v>5123430104996</v>
      </c>
      <c r="C33" s="123" t="s">
        <v>1402</v>
      </c>
      <c r="D33" s="123">
        <v>2023</v>
      </c>
      <c r="E33" s="123" t="s">
        <v>1084</v>
      </c>
      <c r="F33" s="123" t="s">
        <v>1372</v>
      </c>
      <c r="G33" s="123">
        <v>80</v>
      </c>
      <c r="H33" s="123">
        <v>69.5</v>
      </c>
      <c r="I33" s="123">
        <v>70</v>
      </c>
      <c r="J33" s="123">
        <v>62</v>
      </c>
      <c r="K33" s="123">
        <v>70.75</v>
      </c>
      <c r="L33" s="123">
        <v>1.95</v>
      </c>
      <c r="M33" s="123">
        <v>3</v>
      </c>
      <c r="N33" s="123">
        <v>34</v>
      </c>
      <c r="O33" s="123">
        <v>33</v>
      </c>
      <c r="P33" s="125">
        <v>0.970588235294118</v>
      </c>
      <c r="Q33" s="123">
        <v>34</v>
      </c>
      <c r="R33" s="126">
        <v>1</v>
      </c>
      <c r="S33" s="129"/>
    </row>
    <row r="34" s="127" customFormat="1" spans="1:19">
      <c r="A34" s="123">
        <v>33</v>
      </c>
      <c r="B34" s="124">
        <v>5123430104577</v>
      </c>
      <c r="C34" s="123" t="s">
        <v>1403</v>
      </c>
      <c r="D34" s="123">
        <v>2023</v>
      </c>
      <c r="E34" s="123" t="s">
        <v>1084</v>
      </c>
      <c r="F34" s="123" t="s">
        <v>1372</v>
      </c>
      <c r="G34" s="123">
        <v>95.5</v>
      </c>
      <c r="H34" s="123">
        <v>78.9</v>
      </c>
      <c r="I34" s="123">
        <v>72</v>
      </c>
      <c r="J34" s="123">
        <v>63</v>
      </c>
      <c r="K34" s="123">
        <v>79.905</v>
      </c>
      <c r="L34" s="123">
        <v>2.89</v>
      </c>
      <c r="M34" s="123">
        <v>0</v>
      </c>
      <c r="N34" s="123">
        <v>34</v>
      </c>
      <c r="O34" s="123">
        <v>17</v>
      </c>
      <c r="P34" s="125">
        <v>0.5</v>
      </c>
      <c r="Q34" s="123">
        <v>10</v>
      </c>
      <c r="R34" s="126">
        <v>0.294117647058824</v>
      </c>
      <c r="S34" s="129"/>
    </row>
    <row r="35" s="127" customFormat="1" spans="1:19">
      <c r="A35" s="123">
        <v>34</v>
      </c>
      <c r="B35" s="124">
        <v>5223430104581</v>
      </c>
      <c r="C35" s="123" t="s">
        <v>1404</v>
      </c>
      <c r="D35" s="123">
        <v>2023</v>
      </c>
      <c r="E35" s="123" t="s">
        <v>1084</v>
      </c>
      <c r="F35" s="123" t="s">
        <v>1372</v>
      </c>
      <c r="G35" s="123">
        <v>80</v>
      </c>
      <c r="H35" s="123">
        <v>79.5</v>
      </c>
      <c r="I35" s="123">
        <v>71.5</v>
      </c>
      <c r="J35" s="123">
        <v>60</v>
      </c>
      <c r="K35" s="123">
        <v>77.8</v>
      </c>
      <c r="L35" s="123">
        <v>2.95</v>
      </c>
      <c r="M35" s="123">
        <v>0</v>
      </c>
      <c r="N35" s="123">
        <v>34</v>
      </c>
      <c r="O35" s="123">
        <v>16</v>
      </c>
      <c r="P35" s="125">
        <v>0.470588235294118</v>
      </c>
      <c r="Q35" s="123">
        <v>18</v>
      </c>
      <c r="R35" s="126">
        <v>0.529411764705882</v>
      </c>
      <c r="S35" s="129"/>
    </row>
  </sheetData>
  <autoFilter xmlns:etc="http://www.wps.cn/officeDocument/2017/etCustomData" ref="A1:S35" etc:filterBottomFollowUsedRange="0">
    <sortState ref="A1:S35">
      <sortCondition ref="A1"/>
    </sortState>
    <extLst/>
  </autoFilter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workbookViewId="0">
      <selection activeCell="A1" sqref="$A1:$XFD1048576"/>
    </sheetView>
  </sheetViews>
  <sheetFormatPr defaultColWidth="8.8" defaultRowHeight="13.5"/>
  <cols>
    <col min="1" max="1" width="5.06666666666667" style="122" customWidth="1"/>
    <col min="2" max="2" width="16" style="122"/>
    <col min="3" max="5" width="8.8" style="122"/>
    <col min="6" max="6" width="10.2416666666667" style="122" customWidth="1"/>
    <col min="7" max="16384" width="8.8" style="122"/>
  </cols>
  <sheetData>
    <row r="1" s="23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8" t="s">
        <v>7</v>
      </c>
      <c r="I1" s="13" t="s">
        <v>8</v>
      </c>
      <c r="J1" s="13" t="s">
        <v>9</v>
      </c>
      <c r="K1" s="18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22" customFormat="1" spans="1:18">
      <c r="A2" s="123">
        <v>1</v>
      </c>
      <c r="B2" s="124">
        <v>5123430105341</v>
      </c>
      <c r="C2" s="123" t="s">
        <v>1405</v>
      </c>
      <c r="D2" s="123">
        <v>2023</v>
      </c>
      <c r="E2" s="123" t="s">
        <v>1084</v>
      </c>
      <c r="F2" s="123" t="s">
        <v>1406</v>
      </c>
      <c r="G2" s="123">
        <v>82</v>
      </c>
      <c r="H2" s="123">
        <v>85.8</v>
      </c>
      <c r="I2" s="123">
        <v>72</v>
      </c>
      <c r="J2" s="123">
        <v>63</v>
      </c>
      <c r="K2" s="123">
        <v>82.71</v>
      </c>
      <c r="L2" s="123">
        <v>3.58</v>
      </c>
      <c r="M2" s="123">
        <v>0</v>
      </c>
      <c r="N2" s="123">
        <v>32</v>
      </c>
      <c r="O2" s="123">
        <v>3</v>
      </c>
      <c r="P2" s="125">
        <v>0.09375</v>
      </c>
      <c r="Q2" s="123">
        <v>5</v>
      </c>
      <c r="R2" s="126">
        <v>0.15625</v>
      </c>
    </row>
    <row r="3" s="122" customFormat="1" spans="1:18">
      <c r="A3" s="123">
        <v>2</v>
      </c>
      <c r="B3" s="124">
        <v>5123430105100</v>
      </c>
      <c r="C3" s="123" t="s">
        <v>1407</v>
      </c>
      <c r="D3" s="123">
        <v>2023</v>
      </c>
      <c r="E3" s="123" t="s">
        <v>1084</v>
      </c>
      <c r="F3" s="123" t="s">
        <v>1406</v>
      </c>
      <c r="G3" s="123">
        <v>80</v>
      </c>
      <c r="H3" s="123">
        <v>71.9</v>
      </c>
      <c r="I3" s="123">
        <v>70</v>
      </c>
      <c r="J3" s="123">
        <v>60</v>
      </c>
      <c r="K3" s="123">
        <v>72.33</v>
      </c>
      <c r="L3" s="123">
        <v>2.19</v>
      </c>
      <c r="M3" s="123">
        <v>1</v>
      </c>
      <c r="N3" s="123">
        <v>32</v>
      </c>
      <c r="O3" s="123">
        <v>23</v>
      </c>
      <c r="P3" s="125">
        <v>0.71875</v>
      </c>
      <c r="Q3" s="123">
        <v>23</v>
      </c>
      <c r="R3" s="126">
        <v>0.71875</v>
      </c>
    </row>
    <row r="4" s="122" customFormat="1" spans="1:18">
      <c r="A4" s="123">
        <v>3</v>
      </c>
      <c r="B4" s="124">
        <v>5123430105314</v>
      </c>
      <c r="C4" s="123" t="s">
        <v>1408</v>
      </c>
      <c r="D4" s="123">
        <v>2023</v>
      </c>
      <c r="E4" s="123" t="s">
        <v>1084</v>
      </c>
      <c r="F4" s="123" t="s">
        <v>1406</v>
      </c>
      <c r="G4" s="123">
        <v>100</v>
      </c>
      <c r="H4" s="123">
        <v>87.4</v>
      </c>
      <c r="I4" s="123">
        <v>100</v>
      </c>
      <c r="J4" s="123">
        <v>72.5</v>
      </c>
      <c r="K4" s="123">
        <v>89.805</v>
      </c>
      <c r="L4" s="123">
        <v>3.74</v>
      </c>
      <c r="M4" s="123">
        <v>0</v>
      </c>
      <c r="N4" s="123">
        <v>32</v>
      </c>
      <c r="O4" s="123">
        <v>1</v>
      </c>
      <c r="P4" s="125">
        <v>0.03125</v>
      </c>
      <c r="Q4" s="123">
        <v>1</v>
      </c>
      <c r="R4" s="126">
        <v>0.03125</v>
      </c>
    </row>
    <row r="5" s="122" customFormat="1" spans="1:18">
      <c r="A5" s="123">
        <v>4</v>
      </c>
      <c r="B5" s="124">
        <v>5123430105306</v>
      </c>
      <c r="C5" s="123" t="s">
        <v>1409</v>
      </c>
      <c r="D5" s="123">
        <v>2023</v>
      </c>
      <c r="E5" s="123" t="s">
        <v>1084</v>
      </c>
      <c r="F5" s="123" t="s">
        <v>1406</v>
      </c>
      <c r="G5" s="123">
        <v>80</v>
      </c>
      <c r="H5" s="123">
        <v>75</v>
      </c>
      <c r="I5" s="123">
        <v>70</v>
      </c>
      <c r="J5" s="123">
        <v>60</v>
      </c>
      <c r="K5" s="123">
        <v>74.5</v>
      </c>
      <c r="L5" s="123">
        <v>2.5</v>
      </c>
      <c r="M5" s="123">
        <v>0</v>
      </c>
      <c r="N5" s="123">
        <v>32</v>
      </c>
      <c r="O5" s="123">
        <v>18</v>
      </c>
      <c r="P5" s="125">
        <v>0.5625</v>
      </c>
      <c r="Q5" s="123">
        <v>19</v>
      </c>
      <c r="R5" s="126">
        <v>0.59375</v>
      </c>
    </row>
    <row r="6" s="122" customFormat="1" spans="1:18">
      <c r="A6" s="123">
        <v>5</v>
      </c>
      <c r="B6" s="124">
        <v>5123430105189</v>
      </c>
      <c r="C6" s="123" t="s">
        <v>1410</v>
      </c>
      <c r="D6" s="123">
        <v>2023</v>
      </c>
      <c r="E6" s="123" t="s">
        <v>1084</v>
      </c>
      <c r="F6" s="123" t="s">
        <v>1406</v>
      </c>
      <c r="G6" s="123">
        <v>80</v>
      </c>
      <c r="H6" s="123">
        <v>71.2</v>
      </c>
      <c r="I6" s="123">
        <v>70</v>
      </c>
      <c r="J6" s="123">
        <v>60</v>
      </c>
      <c r="K6" s="123">
        <v>71.84</v>
      </c>
      <c r="L6" s="123">
        <v>2.12</v>
      </c>
      <c r="M6" s="123">
        <v>3</v>
      </c>
      <c r="N6" s="123">
        <v>32</v>
      </c>
      <c r="O6" s="123">
        <v>25</v>
      </c>
      <c r="P6" s="125">
        <v>0.78125</v>
      </c>
      <c r="Q6" s="123">
        <v>26</v>
      </c>
      <c r="R6" s="126">
        <v>0.8125</v>
      </c>
    </row>
    <row r="7" s="122" customFormat="1" spans="1:18">
      <c r="A7" s="123">
        <v>6</v>
      </c>
      <c r="B7" s="124">
        <v>5123430105157</v>
      </c>
      <c r="C7" s="123" t="s">
        <v>1411</v>
      </c>
      <c r="D7" s="123">
        <v>2023</v>
      </c>
      <c r="E7" s="123" t="s">
        <v>1084</v>
      </c>
      <c r="F7" s="123" t="s">
        <v>1406</v>
      </c>
      <c r="G7" s="123">
        <v>80</v>
      </c>
      <c r="H7" s="123">
        <v>75.1</v>
      </c>
      <c r="I7" s="123">
        <v>70</v>
      </c>
      <c r="J7" s="123">
        <v>60</v>
      </c>
      <c r="K7" s="123">
        <v>74.57</v>
      </c>
      <c r="L7" s="123">
        <v>2.51</v>
      </c>
      <c r="M7" s="123">
        <v>0</v>
      </c>
      <c r="N7" s="123">
        <v>32</v>
      </c>
      <c r="O7" s="123">
        <v>17</v>
      </c>
      <c r="P7" s="125">
        <v>0.53125</v>
      </c>
      <c r="Q7" s="123">
        <v>18</v>
      </c>
      <c r="R7" s="126">
        <v>0.5625</v>
      </c>
    </row>
    <row r="8" s="122" customFormat="1" spans="1:18">
      <c r="A8" s="123">
        <v>7</v>
      </c>
      <c r="B8" s="124">
        <v>5123430105241</v>
      </c>
      <c r="C8" s="123" t="s">
        <v>1412</v>
      </c>
      <c r="D8" s="123">
        <v>2023</v>
      </c>
      <c r="E8" s="123" t="s">
        <v>1084</v>
      </c>
      <c r="F8" s="123" t="s">
        <v>1406</v>
      </c>
      <c r="G8" s="123">
        <v>82</v>
      </c>
      <c r="H8" s="123">
        <v>78.9</v>
      </c>
      <c r="I8" s="123">
        <v>71</v>
      </c>
      <c r="J8" s="123">
        <v>60</v>
      </c>
      <c r="K8" s="123">
        <v>77.63</v>
      </c>
      <c r="L8" s="123">
        <v>2.89</v>
      </c>
      <c r="M8" s="123">
        <v>0</v>
      </c>
      <c r="N8" s="123">
        <v>32</v>
      </c>
      <c r="O8" s="123">
        <v>12</v>
      </c>
      <c r="P8" s="125">
        <v>0.375</v>
      </c>
      <c r="Q8" s="123">
        <v>13</v>
      </c>
      <c r="R8" s="126">
        <v>0.40625</v>
      </c>
    </row>
    <row r="9" s="122" customFormat="1" spans="1:18">
      <c r="A9" s="123">
        <v>8</v>
      </c>
      <c r="B9" s="124">
        <v>5123430105343</v>
      </c>
      <c r="C9" s="123" t="s">
        <v>1413</v>
      </c>
      <c r="D9" s="123">
        <v>2023</v>
      </c>
      <c r="E9" s="123" t="s">
        <v>1084</v>
      </c>
      <c r="F9" s="123" t="s">
        <v>1406</v>
      </c>
      <c r="G9" s="123">
        <v>82</v>
      </c>
      <c r="H9" s="123">
        <v>76.5</v>
      </c>
      <c r="I9" s="123">
        <v>70</v>
      </c>
      <c r="J9" s="123">
        <v>60</v>
      </c>
      <c r="K9" s="123">
        <v>75.85</v>
      </c>
      <c r="L9" s="123">
        <v>2.65</v>
      </c>
      <c r="M9" s="123">
        <v>0</v>
      </c>
      <c r="N9" s="123">
        <v>32</v>
      </c>
      <c r="O9" s="123">
        <v>16</v>
      </c>
      <c r="P9" s="125">
        <v>0.5</v>
      </c>
      <c r="Q9" s="123">
        <v>17</v>
      </c>
      <c r="R9" s="126">
        <v>0.53125</v>
      </c>
    </row>
    <row r="10" s="122" customFormat="1" spans="1:18">
      <c r="A10" s="123">
        <v>9</v>
      </c>
      <c r="B10" s="124">
        <v>5123430105379</v>
      </c>
      <c r="C10" s="123" t="s">
        <v>1414</v>
      </c>
      <c r="D10" s="123">
        <v>2023</v>
      </c>
      <c r="E10" s="123" t="s">
        <v>1084</v>
      </c>
      <c r="F10" s="123" t="s">
        <v>1406</v>
      </c>
      <c r="G10" s="123">
        <v>80</v>
      </c>
      <c r="H10" s="123">
        <v>66.7</v>
      </c>
      <c r="I10" s="123">
        <v>70</v>
      </c>
      <c r="J10" s="123">
        <v>60</v>
      </c>
      <c r="K10" s="123">
        <v>68.69</v>
      </c>
      <c r="L10" s="123">
        <v>1.67</v>
      </c>
      <c r="M10" s="123">
        <v>2</v>
      </c>
      <c r="N10" s="123">
        <v>32</v>
      </c>
      <c r="O10" s="123">
        <v>32</v>
      </c>
      <c r="P10" s="125">
        <v>1</v>
      </c>
      <c r="Q10" s="123">
        <v>32</v>
      </c>
      <c r="R10" s="126">
        <v>1</v>
      </c>
    </row>
    <row r="11" s="122" customFormat="1" spans="1:18">
      <c r="A11" s="123">
        <v>10</v>
      </c>
      <c r="B11" s="124">
        <v>5223430105242</v>
      </c>
      <c r="C11" s="123" t="s">
        <v>1415</v>
      </c>
      <c r="D11" s="123">
        <v>2023</v>
      </c>
      <c r="E11" s="123" t="s">
        <v>1084</v>
      </c>
      <c r="F11" s="123" t="s">
        <v>1406</v>
      </c>
      <c r="G11" s="123">
        <v>100</v>
      </c>
      <c r="H11" s="123">
        <v>81.7</v>
      </c>
      <c r="I11" s="123">
        <v>71</v>
      </c>
      <c r="J11" s="123">
        <v>61</v>
      </c>
      <c r="K11" s="123">
        <v>82.34</v>
      </c>
      <c r="L11" s="123">
        <v>3.17</v>
      </c>
      <c r="M11" s="123">
        <v>0</v>
      </c>
      <c r="N11" s="123">
        <v>32</v>
      </c>
      <c r="O11" s="123">
        <v>6</v>
      </c>
      <c r="P11" s="125">
        <v>0.1875</v>
      </c>
      <c r="Q11" s="123">
        <v>6</v>
      </c>
      <c r="R11" s="126">
        <v>0.1875</v>
      </c>
    </row>
    <row r="12" s="122" customFormat="1" spans="1:18">
      <c r="A12" s="123">
        <v>11</v>
      </c>
      <c r="B12" s="124">
        <v>5223430105150</v>
      </c>
      <c r="C12" s="123" t="s">
        <v>1416</v>
      </c>
      <c r="D12" s="123">
        <v>2023</v>
      </c>
      <c r="E12" s="123" t="s">
        <v>1084</v>
      </c>
      <c r="F12" s="123" t="s">
        <v>1406</v>
      </c>
      <c r="G12" s="123">
        <v>80</v>
      </c>
      <c r="H12" s="123">
        <v>77.8</v>
      </c>
      <c r="I12" s="123">
        <v>70.5</v>
      </c>
      <c r="J12" s="123">
        <v>60.5</v>
      </c>
      <c r="K12" s="123">
        <v>76.535</v>
      </c>
      <c r="L12" s="123">
        <v>2.78</v>
      </c>
      <c r="M12" s="123">
        <v>0</v>
      </c>
      <c r="N12" s="123">
        <v>32</v>
      </c>
      <c r="O12" s="123">
        <v>15</v>
      </c>
      <c r="P12" s="125">
        <v>0.46875</v>
      </c>
      <c r="Q12" s="123">
        <v>16</v>
      </c>
      <c r="R12" s="126">
        <v>0.5</v>
      </c>
    </row>
    <row r="13" s="122" customFormat="1" spans="1:18">
      <c r="A13" s="123">
        <v>12</v>
      </c>
      <c r="B13" s="124">
        <v>5223430105234</v>
      </c>
      <c r="C13" s="123" t="s">
        <v>1417</v>
      </c>
      <c r="D13" s="123">
        <v>2023</v>
      </c>
      <c r="E13" s="123" t="s">
        <v>1084</v>
      </c>
      <c r="F13" s="123" t="s">
        <v>1406</v>
      </c>
      <c r="G13" s="123">
        <v>92</v>
      </c>
      <c r="H13" s="123">
        <v>81.3</v>
      </c>
      <c r="I13" s="123">
        <v>70</v>
      </c>
      <c r="J13" s="123">
        <v>60</v>
      </c>
      <c r="K13" s="123">
        <v>80.71</v>
      </c>
      <c r="L13" s="123">
        <v>3.13</v>
      </c>
      <c r="M13" s="123">
        <v>0</v>
      </c>
      <c r="N13" s="123">
        <v>32</v>
      </c>
      <c r="O13" s="123">
        <v>8</v>
      </c>
      <c r="P13" s="125">
        <v>0.25</v>
      </c>
      <c r="Q13" s="123">
        <v>7</v>
      </c>
      <c r="R13" s="126">
        <v>0.21875</v>
      </c>
    </row>
    <row r="14" s="122" customFormat="1" spans="1:18">
      <c r="A14" s="123">
        <v>13</v>
      </c>
      <c r="B14" s="124">
        <v>5223430105096</v>
      </c>
      <c r="C14" s="123" t="s">
        <v>1418</v>
      </c>
      <c r="D14" s="123">
        <v>2023</v>
      </c>
      <c r="E14" s="123" t="s">
        <v>1084</v>
      </c>
      <c r="F14" s="123" t="s">
        <v>1406</v>
      </c>
      <c r="G14" s="123">
        <v>84</v>
      </c>
      <c r="H14" s="123">
        <v>68.7</v>
      </c>
      <c r="I14" s="123">
        <v>70</v>
      </c>
      <c r="J14" s="123">
        <v>62</v>
      </c>
      <c r="K14" s="123">
        <v>70.79</v>
      </c>
      <c r="L14" s="123">
        <v>1.87</v>
      </c>
      <c r="M14" s="123">
        <v>2</v>
      </c>
      <c r="N14" s="123">
        <v>32</v>
      </c>
      <c r="O14" s="123">
        <v>31</v>
      </c>
      <c r="P14" s="125">
        <v>0.96875</v>
      </c>
      <c r="Q14" s="123">
        <v>30</v>
      </c>
      <c r="R14" s="126">
        <v>0.9375</v>
      </c>
    </row>
    <row r="15" s="122" customFormat="1" spans="1:18">
      <c r="A15" s="123">
        <v>14</v>
      </c>
      <c r="B15" s="124">
        <v>5123430105107</v>
      </c>
      <c r="C15" s="123" t="s">
        <v>1419</v>
      </c>
      <c r="D15" s="123">
        <v>2023</v>
      </c>
      <c r="E15" s="123" t="s">
        <v>1084</v>
      </c>
      <c r="F15" s="123" t="s">
        <v>1406</v>
      </c>
      <c r="G15" s="123">
        <v>84</v>
      </c>
      <c r="H15" s="123">
        <v>85.8</v>
      </c>
      <c r="I15" s="123">
        <v>71</v>
      </c>
      <c r="J15" s="123">
        <v>69</v>
      </c>
      <c r="K15" s="123">
        <v>83.21</v>
      </c>
      <c r="L15" s="123">
        <v>3.58</v>
      </c>
      <c r="M15" s="123">
        <v>0</v>
      </c>
      <c r="N15" s="123">
        <v>32</v>
      </c>
      <c r="O15" s="123">
        <v>3</v>
      </c>
      <c r="P15" s="125">
        <v>0.09375</v>
      </c>
      <c r="Q15" s="123">
        <v>4</v>
      </c>
      <c r="R15" s="126">
        <v>0.125</v>
      </c>
    </row>
    <row r="16" s="122" customFormat="1" spans="1:18">
      <c r="A16" s="123">
        <v>15</v>
      </c>
      <c r="B16" s="124">
        <v>5223430105176</v>
      </c>
      <c r="C16" s="123" t="s">
        <v>1420</v>
      </c>
      <c r="D16" s="123">
        <v>2023</v>
      </c>
      <c r="E16" s="123" t="s">
        <v>1084</v>
      </c>
      <c r="F16" s="123" t="s">
        <v>1406</v>
      </c>
      <c r="G16" s="123">
        <v>80</v>
      </c>
      <c r="H16" s="123">
        <v>81.1</v>
      </c>
      <c r="I16" s="123">
        <v>70.5</v>
      </c>
      <c r="J16" s="123">
        <v>62</v>
      </c>
      <c r="K16" s="123">
        <v>78.92</v>
      </c>
      <c r="L16" s="123">
        <v>3.11</v>
      </c>
      <c r="M16" s="123">
        <v>0</v>
      </c>
      <c r="N16" s="123">
        <v>32</v>
      </c>
      <c r="O16" s="123">
        <v>10</v>
      </c>
      <c r="P16" s="125">
        <v>0.3125</v>
      </c>
      <c r="Q16" s="123">
        <v>11</v>
      </c>
      <c r="R16" s="126">
        <v>0.34375</v>
      </c>
    </row>
    <row r="17" s="122" customFormat="1" spans="1:18">
      <c r="A17" s="123">
        <v>16</v>
      </c>
      <c r="B17" s="124">
        <v>5223430105003</v>
      </c>
      <c r="C17" s="123" t="s">
        <v>1421</v>
      </c>
      <c r="D17" s="123">
        <v>2023</v>
      </c>
      <c r="E17" s="123" t="s">
        <v>1084</v>
      </c>
      <c r="F17" s="123" t="s">
        <v>1406</v>
      </c>
      <c r="G17" s="123">
        <v>91</v>
      </c>
      <c r="H17" s="123">
        <v>79.2</v>
      </c>
      <c r="I17" s="123">
        <v>70</v>
      </c>
      <c r="J17" s="123">
        <v>60</v>
      </c>
      <c r="K17" s="123">
        <v>79.09</v>
      </c>
      <c r="L17" s="123">
        <v>2.92</v>
      </c>
      <c r="M17" s="123">
        <v>0</v>
      </c>
      <c r="N17" s="123">
        <v>32</v>
      </c>
      <c r="O17" s="123">
        <v>11</v>
      </c>
      <c r="P17" s="125">
        <v>0.34375</v>
      </c>
      <c r="Q17" s="123">
        <v>9</v>
      </c>
      <c r="R17" s="126">
        <v>0.28125</v>
      </c>
    </row>
    <row r="18" s="122" customFormat="1" spans="1:18">
      <c r="A18" s="123">
        <v>17</v>
      </c>
      <c r="B18" s="124">
        <v>5223430105235</v>
      </c>
      <c r="C18" s="123" t="s">
        <v>1422</v>
      </c>
      <c r="D18" s="123">
        <v>2023</v>
      </c>
      <c r="E18" s="123" t="s">
        <v>1084</v>
      </c>
      <c r="F18" s="123" t="s">
        <v>1406</v>
      </c>
      <c r="G18" s="123">
        <v>94</v>
      </c>
      <c r="H18" s="123">
        <v>74.8</v>
      </c>
      <c r="I18" s="123">
        <v>70</v>
      </c>
      <c r="J18" s="123">
        <v>62</v>
      </c>
      <c r="K18" s="123">
        <v>76.56</v>
      </c>
      <c r="L18" s="123">
        <v>2.48</v>
      </c>
      <c r="M18" s="123">
        <v>1</v>
      </c>
      <c r="N18" s="123">
        <v>32</v>
      </c>
      <c r="O18" s="123">
        <v>19</v>
      </c>
      <c r="P18" s="125">
        <v>0.59375</v>
      </c>
      <c r="Q18" s="123">
        <v>15</v>
      </c>
      <c r="R18" s="126">
        <v>0.46875</v>
      </c>
    </row>
    <row r="19" s="122" customFormat="1" spans="1:18">
      <c r="A19" s="123">
        <v>18</v>
      </c>
      <c r="B19" s="124">
        <v>5223430105186</v>
      </c>
      <c r="C19" s="123" t="s">
        <v>1423</v>
      </c>
      <c r="D19" s="123">
        <v>2023</v>
      </c>
      <c r="E19" s="123" t="s">
        <v>1084</v>
      </c>
      <c r="F19" s="123" t="s">
        <v>1406</v>
      </c>
      <c r="G19" s="123">
        <v>93</v>
      </c>
      <c r="H19" s="123">
        <v>84.3</v>
      </c>
      <c r="I19" s="123">
        <v>71</v>
      </c>
      <c r="J19" s="123">
        <v>64</v>
      </c>
      <c r="K19" s="123">
        <v>83.26</v>
      </c>
      <c r="L19" s="123">
        <v>3.43</v>
      </c>
      <c r="M19" s="123">
        <v>0</v>
      </c>
      <c r="N19" s="123">
        <v>32</v>
      </c>
      <c r="O19" s="123">
        <v>5</v>
      </c>
      <c r="P19" s="125">
        <v>0.15625</v>
      </c>
      <c r="Q19" s="123">
        <v>3</v>
      </c>
      <c r="R19" s="126">
        <v>0.09375</v>
      </c>
    </row>
    <row r="20" s="122" customFormat="1" spans="1:18">
      <c r="A20" s="123">
        <v>19</v>
      </c>
      <c r="B20" s="124">
        <v>5112243010117</v>
      </c>
      <c r="C20" s="123" t="s">
        <v>1424</v>
      </c>
      <c r="D20" s="123">
        <v>2023</v>
      </c>
      <c r="E20" s="123" t="s">
        <v>1084</v>
      </c>
      <c r="F20" s="123" t="s">
        <v>1406</v>
      </c>
      <c r="G20" s="123">
        <v>80</v>
      </c>
      <c r="H20" s="123">
        <v>78.4</v>
      </c>
      <c r="I20" s="123">
        <v>70</v>
      </c>
      <c r="J20" s="123">
        <v>60</v>
      </c>
      <c r="K20" s="123">
        <v>76.88</v>
      </c>
      <c r="L20" s="123">
        <v>2.84</v>
      </c>
      <c r="M20" s="123">
        <v>0</v>
      </c>
      <c r="N20" s="123">
        <v>32</v>
      </c>
      <c r="O20" s="123">
        <v>13</v>
      </c>
      <c r="P20" s="125">
        <v>0.40625</v>
      </c>
      <c r="Q20" s="123">
        <v>14</v>
      </c>
      <c r="R20" s="126">
        <v>0.4375</v>
      </c>
    </row>
    <row r="21" s="122" customFormat="1" spans="1:18">
      <c r="A21" s="123">
        <v>20</v>
      </c>
      <c r="B21" s="124">
        <v>5123430105059</v>
      </c>
      <c r="C21" s="123" t="s">
        <v>1425</v>
      </c>
      <c r="D21" s="123">
        <v>2023</v>
      </c>
      <c r="E21" s="123" t="s">
        <v>1084</v>
      </c>
      <c r="F21" s="123" t="s">
        <v>1406</v>
      </c>
      <c r="G21" s="123">
        <v>80</v>
      </c>
      <c r="H21" s="123">
        <v>69.6</v>
      </c>
      <c r="I21" s="123">
        <v>70</v>
      </c>
      <c r="J21" s="123">
        <v>60</v>
      </c>
      <c r="K21" s="123">
        <v>70.72</v>
      </c>
      <c r="L21" s="123">
        <v>1.96</v>
      </c>
      <c r="M21" s="123">
        <v>0</v>
      </c>
      <c r="N21" s="123">
        <v>32</v>
      </c>
      <c r="O21" s="123">
        <v>30</v>
      </c>
      <c r="P21" s="125">
        <v>0.9375</v>
      </c>
      <c r="Q21" s="123">
        <v>31</v>
      </c>
      <c r="R21" s="126">
        <v>0.96875</v>
      </c>
    </row>
    <row r="22" s="122" customFormat="1" spans="1:18">
      <c r="A22" s="123">
        <v>21</v>
      </c>
      <c r="B22" s="124">
        <v>5123430105277</v>
      </c>
      <c r="C22" s="123" t="s">
        <v>1426</v>
      </c>
      <c r="D22" s="123">
        <v>2023</v>
      </c>
      <c r="E22" s="123" t="s">
        <v>1084</v>
      </c>
      <c r="F22" s="123" t="s">
        <v>1406</v>
      </c>
      <c r="G22" s="123">
        <v>80</v>
      </c>
      <c r="H22" s="123">
        <v>81.3</v>
      </c>
      <c r="I22" s="123">
        <v>70</v>
      </c>
      <c r="J22" s="123">
        <v>60</v>
      </c>
      <c r="K22" s="123">
        <v>78.91</v>
      </c>
      <c r="L22" s="123">
        <v>3.13</v>
      </c>
      <c r="M22" s="123">
        <v>0</v>
      </c>
      <c r="N22" s="123">
        <v>32</v>
      </c>
      <c r="O22" s="123">
        <v>8</v>
      </c>
      <c r="P22" s="125">
        <v>0.25</v>
      </c>
      <c r="Q22" s="123">
        <v>12</v>
      </c>
      <c r="R22" s="126">
        <v>0.375</v>
      </c>
    </row>
    <row r="23" s="122" customFormat="1" spans="1:18">
      <c r="A23" s="123">
        <v>22</v>
      </c>
      <c r="B23" s="124">
        <v>5223430105239</v>
      </c>
      <c r="C23" s="123" t="s">
        <v>1427</v>
      </c>
      <c r="D23" s="123">
        <v>2023</v>
      </c>
      <c r="E23" s="123" t="s">
        <v>1084</v>
      </c>
      <c r="F23" s="123" t="s">
        <v>1406</v>
      </c>
      <c r="G23" s="123">
        <v>94</v>
      </c>
      <c r="H23" s="123">
        <v>78.4</v>
      </c>
      <c r="I23" s="123">
        <v>70</v>
      </c>
      <c r="J23" s="123">
        <v>61</v>
      </c>
      <c r="K23" s="123">
        <v>79.03</v>
      </c>
      <c r="L23" s="123">
        <v>2.84</v>
      </c>
      <c r="M23" s="123">
        <v>1</v>
      </c>
      <c r="N23" s="123">
        <v>32</v>
      </c>
      <c r="O23" s="123">
        <v>13</v>
      </c>
      <c r="P23" s="125">
        <v>0.40625</v>
      </c>
      <c r="Q23" s="123">
        <v>10</v>
      </c>
      <c r="R23" s="126">
        <v>0.3125</v>
      </c>
    </row>
    <row r="24" s="122" customFormat="1" spans="1:18">
      <c r="A24" s="123">
        <v>23</v>
      </c>
      <c r="B24" s="124">
        <v>5123430105279</v>
      </c>
      <c r="C24" s="123" t="s">
        <v>1428</v>
      </c>
      <c r="D24" s="123">
        <v>2023</v>
      </c>
      <c r="E24" s="123" t="s">
        <v>1084</v>
      </c>
      <c r="F24" s="123" t="s">
        <v>1406</v>
      </c>
      <c r="G24" s="123">
        <v>85</v>
      </c>
      <c r="H24" s="123">
        <v>73.8</v>
      </c>
      <c r="I24" s="123">
        <v>70</v>
      </c>
      <c r="J24" s="123">
        <v>60.5</v>
      </c>
      <c r="K24" s="123">
        <v>74.435</v>
      </c>
      <c r="L24" s="123">
        <v>2.38</v>
      </c>
      <c r="M24" s="123">
        <v>0</v>
      </c>
      <c r="N24" s="123">
        <v>32</v>
      </c>
      <c r="O24" s="123">
        <v>20</v>
      </c>
      <c r="P24" s="125">
        <v>0.625</v>
      </c>
      <c r="Q24" s="123">
        <v>20</v>
      </c>
      <c r="R24" s="126">
        <v>0.625</v>
      </c>
    </row>
    <row r="25" s="122" customFormat="1" spans="1:18">
      <c r="A25" s="123">
        <v>24</v>
      </c>
      <c r="B25" s="124">
        <v>5123430105066</v>
      </c>
      <c r="C25" s="123" t="s">
        <v>1429</v>
      </c>
      <c r="D25" s="123">
        <v>2023</v>
      </c>
      <c r="E25" s="123" t="s">
        <v>1084</v>
      </c>
      <c r="F25" s="123" t="s">
        <v>1406</v>
      </c>
      <c r="G25" s="123">
        <v>80</v>
      </c>
      <c r="H25" s="123">
        <v>70</v>
      </c>
      <c r="I25" s="123">
        <v>70</v>
      </c>
      <c r="J25" s="123">
        <v>60</v>
      </c>
      <c r="K25" s="123">
        <v>71</v>
      </c>
      <c r="L25" s="123">
        <v>2</v>
      </c>
      <c r="M25" s="123">
        <v>1</v>
      </c>
      <c r="N25" s="123">
        <v>32</v>
      </c>
      <c r="O25" s="123">
        <v>28</v>
      </c>
      <c r="P25" s="125">
        <v>0.875</v>
      </c>
      <c r="Q25" s="123">
        <v>29</v>
      </c>
      <c r="R25" s="126">
        <v>0.90625</v>
      </c>
    </row>
    <row r="26" s="122" customFormat="1" spans="1:18">
      <c r="A26" s="123">
        <v>25</v>
      </c>
      <c r="B26" s="124">
        <v>5123430105022</v>
      </c>
      <c r="C26" s="123" t="s">
        <v>1430</v>
      </c>
      <c r="D26" s="123">
        <v>2023</v>
      </c>
      <c r="E26" s="123" t="s">
        <v>1084</v>
      </c>
      <c r="F26" s="123" t="s">
        <v>1406</v>
      </c>
      <c r="G26" s="123">
        <v>82</v>
      </c>
      <c r="H26" s="123">
        <v>69.9</v>
      </c>
      <c r="I26" s="123">
        <v>70</v>
      </c>
      <c r="J26" s="123">
        <v>60</v>
      </c>
      <c r="K26" s="123">
        <v>71.23</v>
      </c>
      <c r="L26" s="123">
        <v>1.99</v>
      </c>
      <c r="M26" s="123">
        <v>1</v>
      </c>
      <c r="N26" s="123">
        <v>32</v>
      </c>
      <c r="O26" s="123">
        <v>29</v>
      </c>
      <c r="P26" s="125">
        <v>0.90625</v>
      </c>
      <c r="Q26" s="123">
        <v>27</v>
      </c>
      <c r="R26" s="126">
        <v>0.84375</v>
      </c>
    </row>
    <row r="27" s="122" customFormat="1" spans="1:18">
      <c r="A27" s="123">
        <v>26</v>
      </c>
      <c r="B27" s="124">
        <v>5223430105373</v>
      </c>
      <c r="C27" s="123" t="s">
        <v>1431</v>
      </c>
      <c r="D27" s="123">
        <v>2023</v>
      </c>
      <c r="E27" s="123" t="s">
        <v>1084</v>
      </c>
      <c r="F27" s="123" t="s">
        <v>1406</v>
      </c>
      <c r="G27" s="123">
        <v>80</v>
      </c>
      <c r="H27" s="123">
        <v>72.7</v>
      </c>
      <c r="I27" s="123">
        <v>70</v>
      </c>
      <c r="J27" s="123">
        <v>60.5</v>
      </c>
      <c r="K27" s="123">
        <v>72.915</v>
      </c>
      <c r="L27" s="123">
        <v>2.27</v>
      </c>
      <c r="M27" s="123">
        <v>3</v>
      </c>
      <c r="N27" s="123">
        <v>32</v>
      </c>
      <c r="O27" s="123">
        <v>21</v>
      </c>
      <c r="P27" s="125">
        <v>0.65625</v>
      </c>
      <c r="Q27" s="123">
        <v>21</v>
      </c>
      <c r="R27" s="126">
        <v>0.65625</v>
      </c>
    </row>
    <row r="28" s="122" customFormat="1" spans="1:18">
      <c r="A28" s="123">
        <v>27</v>
      </c>
      <c r="B28" s="124">
        <v>5223420104666</v>
      </c>
      <c r="C28" s="123" t="s">
        <v>1432</v>
      </c>
      <c r="D28" s="123">
        <v>2023</v>
      </c>
      <c r="E28" s="123" t="s">
        <v>1084</v>
      </c>
      <c r="F28" s="123" t="s">
        <v>1406</v>
      </c>
      <c r="G28" s="123">
        <v>85</v>
      </c>
      <c r="H28" s="123">
        <v>86.4</v>
      </c>
      <c r="I28" s="123">
        <v>71.5</v>
      </c>
      <c r="J28" s="123">
        <v>63</v>
      </c>
      <c r="K28" s="123">
        <v>83.53</v>
      </c>
      <c r="L28" s="123">
        <v>3.64</v>
      </c>
      <c r="M28" s="123">
        <v>0</v>
      </c>
      <c r="N28" s="123">
        <v>32</v>
      </c>
      <c r="O28" s="123">
        <v>2</v>
      </c>
      <c r="P28" s="125">
        <v>0.0625</v>
      </c>
      <c r="Q28" s="123">
        <v>2</v>
      </c>
      <c r="R28" s="126">
        <v>0.0625</v>
      </c>
    </row>
    <row r="29" s="122" customFormat="1" spans="1:18">
      <c r="A29" s="123">
        <v>28</v>
      </c>
      <c r="B29" s="124">
        <v>5223430105027</v>
      </c>
      <c r="C29" s="123" t="s">
        <v>1433</v>
      </c>
      <c r="D29" s="123">
        <v>2023</v>
      </c>
      <c r="E29" s="123" t="s">
        <v>1084</v>
      </c>
      <c r="F29" s="123" t="s">
        <v>1406</v>
      </c>
      <c r="G29" s="123">
        <v>83</v>
      </c>
      <c r="H29" s="123">
        <v>81.7</v>
      </c>
      <c r="I29" s="123">
        <v>72</v>
      </c>
      <c r="J29" s="123">
        <v>60</v>
      </c>
      <c r="K29" s="123">
        <v>79.84</v>
      </c>
      <c r="L29" s="123">
        <v>3.17</v>
      </c>
      <c r="M29" s="123">
        <v>0</v>
      </c>
      <c r="N29" s="123">
        <v>32</v>
      </c>
      <c r="O29" s="123">
        <v>6</v>
      </c>
      <c r="P29" s="125">
        <v>0.1875</v>
      </c>
      <c r="Q29" s="123">
        <v>8</v>
      </c>
      <c r="R29" s="126">
        <v>0.25</v>
      </c>
    </row>
    <row r="30" s="122" customFormat="1" spans="1:18">
      <c r="A30" s="123">
        <v>29</v>
      </c>
      <c r="B30" s="124">
        <v>5223430105109</v>
      </c>
      <c r="C30" s="123" t="s">
        <v>1434</v>
      </c>
      <c r="D30" s="123">
        <v>2023</v>
      </c>
      <c r="E30" s="123" t="s">
        <v>1084</v>
      </c>
      <c r="F30" s="123" t="s">
        <v>1406</v>
      </c>
      <c r="G30" s="123">
        <v>80</v>
      </c>
      <c r="H30" s="123">
        <v>71.8</v>
      </c>
      <c r="I30" s="123">
        <v>70</v>
      </c>
      <c r="J30" s="123">
        <v>60</v>
      </c>
      <c r="K30" s="123">
        <v>72.26</v>
      </c>
      <c r="L30" s="123">
        <v>2.18</v>
      </c>
      <c r="M30" s="123">
        <v>3</v>
      </c>
      <c r="N30" s="123">
        <v>32</v>
      </c>
      <c r="O30" s="123">
        <v>24</v>
      </c>
      <c r="P30" s="125">
        <v>0.75</v>
      </c>
      <c r="Q30" s="123">
        <v>24</v>
      </c>
      <c r="R30" s="126">
        <v>0.75</v>
      </c>
    </row>
    <row r="31" s="122" customFormat="1" spans="1:18">
      <c r="A31" s="123">
        <v>30</v>
      </c>
      <c r="B31" s="124">
        <v>5123430105045</v>
      </c>
      <c r="C31" s="123" t="s">
        <v>1435</v>
      </c>
      <c r="D31" s="123">
        <v>2023</v>
      </c>
      <c r="E31" s="123" t="s">
        <v>1084</v>
      </c>
      <c r="F31" s="123" t="s">
        <v>1406</v>
      </c>
      <c r="G31" s="123">
        <v>80</v>
      </c>
      <c r="H31" s="123">
        <v>72.5</v>
      </c>
      <c r="I31" s="123">
        <v>70</v>
      </c>
      <c r="J31" s="123">
        <v>60</v>
      </c>
      <c r="K31" s="123">
        <v>72.75</v>
      </c>
      <c r="L31" s="123">
        <v>2.25</v>
      </c>
      <c r="M31" s="123">
        <v>0</v>
      </c>
      <c r="N31" s="123">
        <v>32</v>
      </c>
      <c r="O31" s="123">
        <v>22</v>
      </c>
      <c r="P31" s="125">
        <v>0.6875</v>
      </c>
      <c r="Q31" s="123">
        <v>22</v>
      </c>
      <c r="R31" s="126">
        <v>0.6875</v>
      </c>
    </row>
    <row r="32" s="122" customFormat="1" spans="1:18">
      <c r="A32" s="123">
        <v>31</v>
      </c>
      <c r="B32" s="124">
        <v>5223430105238</v>
      </c>
      <c r="C32" s="123" t="s">
        <v>1436</v>
      </c>
      <c r="D32" s="123">
        <v>2023</v>
      </c>
      <c r="E32" s="123" t="s">
        <v>1084</v>
      </c>
      <c r="F32" s="123" t="s">
        <v>1406</v>
      </c>
      <c r="G32" s="123">
        <v>82</v>
      </c>
      <c r="H32" s="123">
        <v>71.2</v>
      </c>
      <c r="I32" s="123">
        <v>70</v>
      </c>
      <c r="J32" s="123">
        <v>60</v>
      </c>
      <c r="K32" s="123">
        <v>72.14</v>
      </c>
      <c r="L32" s="123">
        <v>2.12</v>
      </c>
      <c r="M32" s="123">
        <v>2</v>
      </c>
      <c r="N32" s="123">
        <v>32</v>
      </c>
      <c r="O32" s="123">
        <v>25</v>
      </c>
      <c r="P32" s="125">
        <v>0.78125</v>
      </c>
      <c r="Q32" s="123">
        <v>25</v>
      </c>
      <c r="R32" s="126">
        <v>0.78125</v>
      </c>
    </row>
    <row r="33" s="122" customFormat="1" spans="1:18">
      <c r="A33" s="123">
        <v>32</v>
      </c>
      <c r="B33" s="124">
        <v>5123430105274</v>
      </c>
      <c r="C33" s="123" t="s">
        <v>1437</v>
      </c>
      <c r="D33" s="123">
        <v>2023</v>
      </c>
      <c r="E33" s="123" t="s">
        <v>1084</v>
      </c>
      <c r="F33" s="123" t="s">
        <v>1406</v>
      </c>
      <c r="G33" s="123">
        <v>80</v>
      </c>
      <c r="H33" s="123">
        <v>70.1</v>
      </c>
      <c r="I33" s="123">
        <v>70</v>
      </c>
      <c r="J33" s="123">
        <v>61.5</v>
      </c>
      <c r="K33" s="123">
        <v>71.145</v>
      </c>
      <c r="L33" s="123">
        <v>2.01</v>
      </c>
      <c r="M33" s="123">
        <v>2</v>
      </c>
      <c r="N33" s="123">
        <v>32</v>
      </c>
      <c r="O33" s="123">
        <v>27</v>
      </c>
      <c r="P33" s="125">
        <v>0.84375</v>
      </c>
      <c r="Q33" s="123">
        <v>28</v>
      </c>
      <c r="R33" s="126">
        <v>0.875</v>
      </c>
    </row>
  </sheetData>
  <autoFilter xmlns:etc="http://www.wps.cn/officeDocument/2017/etCustomData" ref="A1:R33" etc:filterBottomFollowUsedRange="0">
    <sortState ref="A1:R33">
      <sortCondition ref="A1"/>
    </sortState>
    <extLst/>
  </autoFilter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workbookViewId="0">
      <selection activeCell="A1" sqref="$A1:$XFD1048576"/>
    </sheetView>
  </sheetViews>
  <sheetFormatPr defaultColWidth="8.96666666666667" defaultRowHeight="14.25"/>
  <cols>
    <col min="1" max="1" width="4.375" style="62" customWidth="1"/>
    <col min="2" max="2" width="13.6416666666667" style="12" customWidth="1"/>
    <col min="3" max="3" width="7.125" style="28" customWidth="1"/>
    <col min="4" max="4" width="5.5" style="62" customWidth="1"/>
    <col min="5" max="6" width="8.575" style="62"/>
    <col min="7" max="8" width="7.5" style="62" customWidth="1"/>
    <col min="9" max="9" width="7.875" style="62" customWidth="1"/>
    <col min="10" max="10" width="8.5" style="62" customWidth="1"/>
    <col min="11" max="11" width="7.125" style="62" customWidth="1"/>
    <col min="12" max="12" width="8" style="62" customWidth="1"/>
    <col min="13" max="13" width="8.375" style="62" customWidth="1"/>
    <col min="14" max="14" width="5.25" style="62" customWidth="1"/>
    <col min="15" max="15" width="5.125" style="62" customWidth="1"/>
    <col min="16" max="16" width="8.125" style="62" customWidth="1"/>
    <col min="17" max="17" width="6.625" style="62" customWidth="1"/>
    <col min="18" max="18" width="8.25" style="62" customWidth="1"/>
    <col min="19" max="16384" width="8.96666666666667" style="62"/>
  </cols>
  <sheetData>
    <row r="1" ht="36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">
        <v>1</v>
      </c>
      <c r="B2" s="203" t="s">
        <v>1438</v>
      </c>
      <c r="C2" s="15" t="s">
        <v>1439</v>
      </c>
      <c r="D2" s="15">
        <v>2023</v>
      </c>
      <c r="E2" s="15" t="s">
        <v>20</v>
      </c>
      <c r="F2" s="15" t="s">
        <v>1440</v>
      </c>
      <c r="G2" s="15">
        <v>100</v>
      </c>
      <c r="H2" s="15">
        <v>86.6</v>
      </c>
      <c r="I2" s="15">
        <v>100</v>
      </c>
      <c r="J2" s="15">
        <v>64</v>
      </c>
      <c r="K2" s="77">
        <f t="shared" ref="K2:K44" si="0">G2*0.15+H2*0.7+I2*0.1+J2*0.05</f>
        <v>88.82</v>
      </c>
      <c r="L2" s="15">
        <v>3.66</v>
      </c>
      <c r="M2" s="15">
        <v>0</v>
      </c>
      <c r="N2" s="15">
        <v>43</v>
      </c>
      <c r="O2" s="15">
        <f t="shared" ref="O2:O44" si="1">RANK(L2,$L$2:$L$44)</f>
        <v>9</v>
      </c>
      <c r="P2" s="19">
        <f t="shared" ref="P2:P44" si="2">O2/N2</f>
        <v>0.209302325581395</v>
      </c>
      <c r="Q2" s="15">
        <f t="shared" ref="Q2:Q44" si="3">RANK(K2,$K$2:$K$44)</f>
        <v>1</v>
      </c>
      <c r="R2" s="20">
        <f t="shared" ref="R2:R44" si="4">Q2/N2</f>
        <v>0.0232558139534884</v>
      </c>
    </row>
    <row r="3" spans="1:18">
      <c r="A3" s="15">
        <v>2</v>
      </c>
      <c r="B3" s="203" t="s">
        <v>1441</v>
      </c>
      <c r="C3" s="15" t="s">
        <v>1442</v>
      </c>
      <c r="D3" s="15">
        <v>2023</v>
      </c>
      <c r="E3" s="15" t="s">
        <v>20</v>
      </c>
      <c r="F3" s="15" t="s">
        <v>1440</v>
      </c>
      <c r="G3" s="15">
        <v>100</v>
      </c>
      <c r="H3" s="15">
        <v>88.9</v>
      </c>
      <c r="I3" s="15">
        <v>72.5</v>
      </c>
      <c r="J3" s="15">
        <v>71.5</v>
      </c>
      <c r="K3" s="77">
        <f t="shared" si="0"/>
        <v>88.055</v>
      </c>
      <c r="L3" s="15">
        <v>3.89</v>
      </c>
      <c r="M3" s="15">
        <v>0</v>
      </c>
      <c r="N3" s="15">
        <v>43</v>
      </c>
      <c r="O3" s="15">
        <f t="shared" si="1"/>
        <v>2</v>
      </c>
      <c r="P3" s="19">
        <f t="shared" si="2"/>
        <v>0.0465116279069767</v>
      </c>
      <c r="Q3" s="15">
        <f t="shared" si="3"/>
        <v>2</v>
      </c>
      <c r="R3" s="20">
        <f t="shared" si="4"/>
        <v>0.0465116279069767</v>
      </c>
    </row>
    <row r="4" spans="1:18">
      <c r="A4" s="15">
        <v>3</v>
      </c>
      <c r="B4" s="203" t="s">
        <v>1443</v>
      </c>
      <c r="C4" s="15" t="s">
        <v>1444</v>
      </c>
      <c r="D4" s="15">
        <v>2023</v>
      </c>
      <c r="E4" s="15" t="s">
        <v>20</v>
      </c>
      <c r="F4" s="15" t="s">
        <v>1440</v>
      </c>
      <c r="G4" s="15">
        <v>100</v>
      </c>
      <c r="H4" s="15">
        <v>87</v>
      </c>
      <c r="I4" s="15">
        <v>71</v>
      </c>
      <c r="J4" s="15">
        <v>69</v>
      </c>
      <c r="K4" s="77">
        <f t="shared" si="0"/>
        <v>86.45</v>
      </c>
      <c r="L4" s="15">
        <v>3.7</v>
      </c>
      <c r="M4" s="15">
        <v>0</v>
      </c>
      <c r="N4" s="15">
        <v>43</v>
      </c>
      <c r="O4" s="15">
        <f t="shared" si="1"/>
        <v>6</v>
      </c>
      <c r="P4" s="19">
        <f t="shared" si="2"/>
        <v>0.13953488372093</v>
      </c>
      <c r="Q4" s="15">
        <f t="shared" si="3"/>
        <v>3</v>
      </c>
      <c r="R4" s="20">
        <f t="shared" si="4"/>
        <v>0.0697674418604651</v>
      </c>
    </row>
    <row r="5" spans="1:18">
      <c r="A5" s="15">
        <v>4</v>
      </c>
      <c r="B5" s="203" t="s">
        <v>1445</v>
      </c>
      <c r="C5" s="15" t="s">
        <v>1446</v>
      </c>
      <c r="D5" s="15">
        <v>2023</v>
      </c>
      <c r="E5" s="15" t="s">
        <v>20</v>
      </c>
      <c r="F5" s="15" t="s">
        <v>1440</v>
      </c>
      <c r="G5" s="15">
        <v>83</v>
      </c>
      <c r="H5" s="15">
        <v>89.7</v>
      </c>
      <c r="I5" s="15">
        <v>74.5</v>
      </c>
      <c r="J5" s="15">
        <v>61.5</v>
      </c>
      <c r="K5" s="77">
        <f t="shared" si="0"/>
        <v>85.765</v>
      </c>
      <c r="L5" s="15">
        <v>3.97</v>
      </c>
      <c r="M5" s="15">
        <v>0</v>
      </c>
      <c r="N5" s="15">
        <v>43</v>
      </c>
      <c r="O5" s="15">
        <f t="shared" si="1"/>
        <v>1</v>
      </c>
      <c r="P5" s="19">
        <f t="shared" si="2"/>
        <v>0.0232558139534884</v>
      </c>
      <c r="Q5" s="15">
        <f t="shared" si="3"/>
        <v>4</v>
      </c>
      <c r="R5" s="20">
        <f t="shared" si="4"/>
        <v>0.0930232558139535</v>
      </c>
    </row>
    <row r="6" spans="1:18">
      <c r="A6" s="15">
        <v>5</v>
      </c>
      <c r="B6" s="203" t="s">
        <v>1447</v>
      </c>
      <c r="C6" s="15" t="s">
        <v>1448</v>
      </c>
      <c r="D6" s="15">
        <v>2023</v>
      </c>
      <c r="E6" s="15" t="s">
        <v>20</v>
      </c>
      <c r="F6" s="15" t="s">
        <v>1440</v>
      </c>
      <c r="G6" s="15">
        <v>84</v>
      </c>
      <c r="H6" s="15">
        <v>88.7</v>
      </c>
      <c r="I6" s="15">
        <v>72.5</v>
      </c>
      <c r="J6" s="15">
        <v>62</v>
      </c>
      <c r="K6" s="77">
        <f t="shared" si="0"/>
        <v>85.04</v>
      </c>
      <c r="L6" s="15">
        <v>3.87</v>
      </c>
      <c r="M6" s="15">
        <v>0</v>
      </c>
      <c r="N6" s="15">
        <v>43</v>
      </c>
      <c r="O6" s="15">
        <f t="shared" si="1"/>
        <v>3</v>
      </c>
      <c r="P6" s="19">
        <f t="shared" si="2"/>
        <v>0.0697674418604651</v>
      </c>
      <c r="Q6" s="15">
        <f t="shared" si="3"/>
        <v>5</v>
      </c>
      <c r="R6" s="20">
        <f t="shared" si="4"/>
        <v>0.116279069767442</v>
      </c>
    </row>
    <row r="7" spans="1:18">
      <c r="A7" s="15">
        <v>6</v>
      </c>
      <c r="B7" s="203" t="s">
        <v>1449</v>
      </c>
      <c r="C7" s="15" t="s">
        <v>1450</v>
      </c>
      <c r="D7" s="15">
        <v>2023</v>
      </c>
      <c r="E7" s="15" t="s">
        <v>20</v>
      </c>
      <c r="F7" s="15" t="s">
        <v>1440</v>
      </c>
      <c r="G7" s="15">
        <v>87</v>
      </c>
      <c r="H7" s="15">
        <v>88.3</v>
      </c>
      <c r="I7" s="15">
        <v>71</v>
      </c>
      <c r="J7" s="15">
        <v>61.5</v>
      </c>
      <c r="K7" s="77">
        <f t="shared" si="0"/>
        <v>85.035</v>
      </c>
      <c r="L7" s="15">
        <v>3.83</v>
      </c>
      <c r="M7" s="15">
        <v>0</v>
      </c>
      <c r="N7" s="15">
        <v>43</v>
      </c>
      <c r="O7" s="15">
        <f t="shared" si="1"/>
        <v>4</v>
      </c>
      <c r="P7" s="19">
        <f t="shared" si="2"/>
        <v>0.0930232558139535</v>
      </c>
      <c r="Q7" s="15">
        <f t="shared" si="3"/>
        <v>6</v>
      </c>
      <c r="R7" s="20">
        <f t="shared" si="4"/>
        <v>0.13953488372093</v>
      </c>
    </row>
    <row r="8" spans="1:18">
      <c r="A8" s="15">
        <v>7</v>
      </c>
      <c r="B8" s="15" t="s">
        <v>1451</v>
      </c>
      <c r="C8" s="15" t="s">
        <v>1452</v>
      </c>
      <c r="D8" s="15">
        <v>2023</v>
      </c>
      <c r="E8" s="15" t="s">
        <v>20</v>
      </c>
      <c r="F8" s="15" t="s">
        <v>1440</v>
      </c>
      <c r="G8" s="15">
        <v>89</v>
      </c>
      <c r="H8" s="15">
        <v>86.9</v>
      </c>
      <c r="I8" s="15">
        <v>72.5</v>
      </c>
      <c r="J8" s="15">
        <v>62.5</v>
      </c>
      <c r="K8" s="77">
        <f t="shared" si="0"/>
        <v>84.555</v>
      </c>
      <c r="L8" s="15">
        <v>3.69</v>
      </c>
      <c r="M8" s="15">
        <v>0</v>
      </c>
      <c r="N8" s="15">
        <v>43</v>
      </c>
      <c r="O8" s="15">
        <f t="shared" si="1"/>
        <v>7</v>
      </c>
      <c r="P8" s="19">
        <f t="shared" si="2"/>
        <v>0.162790697674419</v>
      </c>
      <c r="Q8" s="15">
        <f t="shared" si="3"/>
        <v>7</v>
      </c>
      <c r="R8" s="20">
        <f t="shared" si="4"/>
        <v>0.162790697674419</v>
      </c>
    </row>
    <row r="9" spans="1:18">
      <c r="A9" s="15">
        <v>8</v>
      </c>
      <c r="B9" s="203" t="s">
        <v>1453</v>
      </c>
      <c r="C9" s="15" t="s">
        <v>1454</v>
      </c>
      <c r="D9" s="15">
        <v>2023</v>
      </c>
      <c r="E9" s="15" t="s">
        <v>20</v>
      </c>
      <c r="F9" s="15" t="s">
        <v>1440</v>
      </c>
      <c r="G9" s="15">
        <v>87</v>
      </c>
      <c r="H9" s="15">
        <v>86.8</v>
      </c>
      <c r="I9" s="15">
        <v>74.5</v>
      </c>
      <c r="J9" s="15">
        <v>62</v>
      </c>
      <c r="K9" s="77">
        <f t="shared" si="0"/>
        <v>84.36</v>
      </c>
      <c r="L9" s="15">
        <v>3.68</v>
      </c>
      <c r="M9" s="15">
        <v>5</v>
      </c>
      <c r="N9" s="15">
        <v>43</v>
      </c>
      <c r="O9" s="15">
        <f t="shared" si="1"/>
        <v>8</v>
      </c>
      <c r="P9" s="19">
        <f t="shared" si="2"/>
        <v>0.186046511627907</v>
      </c>
      <c r="Q9" s="15">
        <f t="shared" si="3"/>
        <v>8</v>
      </c>
      <c r="R9" s="20">
        <f t="shared" si="4"/>
        <v>0.186046511627907</v>
      </c>
    </row>
    <row r="10" spans="1:18">
      <c r="A10" s="15">
        <v>9</v>
      </c>
      <c r="B10" s="203" t="s">
        <v>1455</v>
      </c>
      <c r="C10" s="15" t="s">
        <v>1456</v>
      </c>
      <c r="D10" s="15">
        <v>2023</v>
      </c>
      <c r="E10" s="15" t="s">
        <v>20</v>
      </c>
      <c r="F10" s="15" t="s">
        <v>1440</v>
      </c>
      <c r="G10" s="15">
        <v>85.5</v>
      </c>
      <c r="H10" s="15">
        <v>87.3</v>
      </c>
      <c r="I10" s="15">
        <v>72.5</v>
      </c>
      <c r="J10" s="15">
        <v>61</v>
      </c>
      <c r="K10" s="77">
        <f t="shared" si="0"/>
        <v>84.235</v>
      </c>
      <c r="L10" s="15">
        <v>3.73</v>
      </c>
      <c r="M10" s="15">
        <v>0</v>
      </c>
      <c r="N10" s="15">
        <v>43</v>
      </c>
      <c r="O10" s="15">
        <f t="shared" si="1"/>
        <v>5</v>
      </c>
      <c r="P10" s="19">
        <f t="shared" si="2"/>
        <v>0.116279069767442</v>
      </c>
      <c r="Q10" s="15">
        <f t="shared" si="3"/>
        <v>9</v>
      </c>
      <c r="R10" s="20">
        <f t="shared" si="4"/>
        <v>0.209302325581395</v>
      </c>
    </row>
    <row r="11" spans="1:18">
      <c r="A11" s="15">
        <v>10</v>
      </c>
      <c r="B11" s="15" t="s">
        <v>1457</v>
      </c>
      <c r="C11" s="15" t="s">
        <v>1458</v>
      </c>
      <c r="D11" s="15">
        <v>2023</v>
      </c>
      <c r="E11" s="15" t="s">
        <v>20</v>
      </c>
      <c r="F11" s="15" t="s">
        <v>1440</v>
      </c>
      <c r="G11" s="15">
        <v>100</v>
      </c>
      <c r="H11" s="15">
        <v>83.4</v>
      </c>
      <c r="I11" s="15">
        <v>71</v>
      </c>
      <c r="J11" s="15">
        <v>68</v>
      </c>
      <c r="K11" s="77">
        <f t="shared" si="0"/>
        <v>83.88</v>
      </c>
      <c r="L11" s="15">
        <v>3.34</v>
      </c>
      <c r="M11" s="15">
        <v>0</v>
      </c>
      <c r="N11" s="15">
        <v>43</v>
      </c>
      <c r="O11" s="15">
        <f t="shared" si="1"/>
        <v>15</v>
      </c>
      <c r="P11" s="19">
        <f t="shared" si="2"/>
        <v>0.348837209302326</v>
      </c>
      <c r="Q11" s="15">
        <f t="shared" si="3"/>
        <v>10</v>
      </c>
      <c r="R11" s="20">
        <f t="shared" si="4"/>
        <v>0.232558139534884</v>
      </c>
    </row>
    <row r="12" spans="1:18">
      <c r="A12" s="15">
        <v>11</v>
      </c>
      <c r="B12" s="203" t="s">
        <v>1459</v>
      </c>
      <c r="C12" s="15" t="s">
        <v>1460</v>
      </c>
      <c r="D12" s="15">
        <v>2023</v>
      </c>
      <c r="E12" s="15" t="s">
        <v>20</v>
      </c>
      <c r="F12" s="15" t="s">
        <v>1440</v>
      </c>
      <c r="G12" s="15">
        <v>100</v>
      </c>
      <c r="H12" s="15">
        <v>83.2</v>
      </c>
      <c r="I12" s="15">
        <v>71</v>
      </c>
      <c r="J12" s="15">
        <v>66</v>
      </c>
      <c r="K12" s="77">
        <f t="shared" si="0"/>
        <v>83.64</v>
      </c>
      <c r="L12" s="15">
        <v>3.32</v>
      </c>
      <c r="M12" s="15">
        <v>0</v>
      </c>
      <c r="N12" s="15">
        <v>43</v>
      </c>
      <c r="O12" s="15">
        <f t="shared" si="1"/>
        <v>16</v>
      </c>
      <c r="P12" s="19">
        <f t="shared" si="2"/>
        <v>0.372093023255814</v>
      </c>
      <c r="Q12" s="15">
        <f t="shared" si="3"/>
        <v>11</v>
      </c>
      <c r="R12" s="20">
        <f t="shared" si="4"/>
        <v>0.255813953488372</v>
      </c>
    </row>
    <row r="13" spans="1:18">
      <c r="A13" s="15">
        <v>12</v>
      </c>
      <c r="B13" s="15" t="s">
        <v>1461</v>
      </c>
      <c r="C13" s="15" t="s">
        <v>1462</v>
      </c>
      <c r="D13" s="15">
        <v>2023</v>
      </c>
      <c r="E13" s="15" t="s">
        <v>20</v>
      </c>
      <c r="F13" s="15" t="s">
        <v>1440</v>
      </c>
      <c r="G13" s="15">
        <v>92.5</v>
      </c>
      <c r="H13" s="15">
        <v>84.7</v>
      </c>
      <c r="I13" s="15">
        <v>72.5</v>
      </c>
      <c r="J13" s="15">
        <v>60.5</v>
      </c>
      <c r="K13" s="77">
        <f t="shared" si="0"/>
        <v>83.44</v>
      </c>
      <c r="L13" s="15">
        <v>3.47</v>
      </c>
      <c r="M13" s="15">
        <v>0</v>
      </c>
      <c r="N13" s="15">
        <v>43</v>
      </c>
      <c r="O13" s="15">
        <f t="shared" si="1"/>
        <v>12</v>
      </c>
      <c r="P13" s="19">
        <f t="shared" si="2"/>
        <v>0.27906976744186</v>
      </c>
      <c r="Q13" s="15">
        <f t="shared" si="3"/>
        <v>12</v>
      </c>
      <c r="R13" s="20">
        <f t="shared" si="4"/>
        <v>0.27906976744186</v>
      </c>
    </row>
    <row r="14" spans="1:18">
      <c r="A14" s="15">
        <v>13</v>
      </c>
      <c r="B14" s="203" t="s">
        <v>1463</v>
      </c>
      <c r="C14" s="15" t="s">
        <v>1464</v>
      </c>
      <c r="D14" s="15">
        <v>2023</v>
      </c>
      <c r="E14" s="15" t="s">
        <v>20</v>
      </c>
      <c r="F14" s="15" t="s">
        <v>1440</v>
      </c>
      <c r="G14" s="15">
        <v>85</v>
      </c>
      <c r="H14" s="15">
        <v>85</v>
      </c>
      <c r="I14" s="15">
        <v>73.5</v>
      </c>
      <c r="J14" s="15">
        <v>62</v>
      </c>
      <c r="K14" s="77">
        <f t="shared" si="0"/>
        <v>82.7</v>
      </c>
      <c r="L14" s="15">
        <v>3.5</v>
      </c>
      <c r="M14" s="15">
        <v>0</v>
      </c>
      <c r="N14" s="15">
        <v>43</v>
      </c>
      <c r="O14" s="15">
        <f t="shared" si="1"/>
        <v>11</v>
      </c>
      <c r="P14" s="19">
        <f t="shared" si="2"/>
        <v>0.255813953488372</v>
      </c>
      <c r="Q14" s="15">
        <f t="shared" si="3"/>
        <v>13</v>
      </c>
      <c r="R14" s="20">
        <f t="shared" si="4"/>
        <v>0.302325581395349</v>
      </c>
    </row>
    <row r="15" spans="1:18">
      <c r="A15" s="15">
        <v>14</v>
      </c>
      <c r="B15" s="203" t="s">
        <v>1465</v>
      </c>
      <c r="C15" s="15" t="s">
        <v>1466</v>
      </c>
      <c r="D15" s="15">
        <v>2023</v>
      </c>
      <c r="E15" s="15" t="s">
        <v>20</v>
      </c>
      <c r="F15" s="15" t="s">
        <v>1440</v>
      </c>
      <c r="G15" s="15">
        <v>89.5</v>
      </c>
      <c r="H15" s="15">
        <v>84.2</v>
      </c>
      <c r="I15" s="15">
        <v>70</v>
      </c>
      <c r="J15" s="15">
        <v>62.5</v>
      </c>
      <c r="K15" s="77">
        <f t="shared" si="0"/>
        <v>82.49</v>
      </c>
      <c r="L15" s="15">
        <v>3.42</v>
      </c>
      <c r="M15" s="15">
        <v>0</v>
      </c>
      <c r="N15" s="15">
        <v>43</v>
      </c>
      <c r="O15" s="15">
        <f t="shared" si="1"/>
        <v>14</v>
      </c>
      <c r="P15" s="19">
        <f t="shared" si="2"/>
        <v>0.325581395348837</v>
      </c>
      <c r="Q15" s="15">
        <f t="shared" si="3"/>
        <v>14</v>
      </c>
      <c r="R15" s="20">
        <f t="shared" si="4"/>
        <v>0.325581395348837</v>
      </c>
    </row>
    <row r="16" spans="1:18">
      <c r="A16" s="15">
        <v>15</v>
      </c>
      <c r="B16" s="15" t="s">
        <v>1467</v>
      </c>
      <c r="C16" s="15" t="s">
        <v>1468</v>
      </c>
      <c r="D16" s="15">
        <v>2023</v>
      </c>
      <c r="E16" s="15" t="s">
        <v>20</v>
      </c>
      <c r="F16" s="15" t="s">
        <v>1440</v>
      </c>
      <c r="G16" s="15">
        <v>80</v>
      </c>
      <c r="H16" s="15">
        <v>85.6</v>
      </c>
      <c r="I16" s="15">
        <v>71</v>
      </c>
      <c r="J16" s="15">
        <v>61</v>
      </c>
      <c r="K16" s="77">
        <f t="shared" si="0"/>
        <v>82.07</v>
      </c>
      <c r="L16" s="15">
        <v>3.56</v>
      </c>
      <c r="M16" s="15">
        <v>0</v>
      </c>
      <c r="N16" s="15">
        <v>43</v>
      </c>
      <c r="O16" s="15">
        <f t="shared" si="1"/>
        <v>10</v>
      </c>
      <c r="P16" s="19">
        <f t="shared" si="2"/>
        <v>0.232558139534884</v>
      </c>
      <c r="Q16" s="15">
        <f t="shared" si="3"/>
        <v>15</v>
      </c>
      <c r="R16" s="20">
        <f t="shared" si="4"/>
        <v>0.348837209302326</v>
      </c>
    </row>
    <row r="17" spans="1:18">
      <c r="A17" s="15">
        <v>16</v>
      </c>
      <c r="B17" s="203" t="s">
        <v>1469</v>
      </c>
      <c r="C17" s="15" t="s">
        <v>1470</v>
      </c>
      <c r="D17" s="15">
        <v>2023</v>
      </c>
      <c r="E17" s="15" t="s">
        <v>20</v>
      </c>
      <c r="F17" s="15" t="s">
        <v>1440</v>
      </c>
      <c r="G17" s="15">
        <v>93</v>
      </c>
      <c r="H17" s="15">
        <v>81.7</v>
      </c>
      <c r="I17" s="15">
        <v>72</v>
      </c>
      <c r="J17" s="15">
        <v>67.5</v>
      </c>
      <c r="K17" s="77">
        <f t="shared" si="0"/>
        <v>81.715</v>
      </c>
      <c r="L17" s="15">
        <v>3.17</v>
      </c>
      <c r="M17" s="15">
        <v>0</v>
      </c>
      <c r="N17" s="15">
        <v>43</v>
      </c>
      <c r="O17" s="15">
        <f t="shared" si="1"/>
        <v>17</v>
      </c>
      <c r="P17" s="19">
        <f t="shared" si="2"/>
        <v>0.395348837209302</v>
      </c>
      <c r="Q17" s="15">
        <f t="shared" si="3"/>
        <v>16</v>
      </c>
      <c r="R17" s="20">
        <f t="shared" si="4"/>
        <v>0.372093023255814</v>
      </c>
    </row>
    <row r="18" spans="1:18">
      <c r="A18" s="15">
        <v>17</v>
      </c>
      <c r="B18" s="203" t="s">
        <v>1471</v>
      </c>
      <c r="C18" s="15" t="s">
        <v>1472</v>
      </c>
      <c r="D18" s="15">
        <v>2023</v>
      </c>
      <c r="E18" s="15" t="s">
        <v>20</v>
      </c>
      <c r="F18" s="15" t="s">
        <v>1440</v>
      </c>
      <c r="G18" s="15">
        <v>80</v>
      </c>
      <c r="H18" s="15">
        <v>84.7</v>
      </c>
      <c r="I18" s="15">
        <v>71</v>
      </c>
      <c r="J18" s="15">
        <v>60.5</v>
      </c>
      <c r="K18" s="77">
        <f t="shared" si="0"/>
        <v>81.415</v>
      </c>
      <c r="L18" s="15">
        <v>3.47</v>
      </c>
      <c r="M18" s="15">
        <v>0</v>
      </c>
      <c r="N18" s="15">
        <v>43</v>
      </c>
      <c r="O18" s="15">
        <f t="shared" si="1"/>
        <v>12</v>
      </c>
      <c r="P18" s="19">
        <f t="shared" si="2"/>
        <v>0.27906976744186</v>
      </c>
      <c r="Q18" s="15">
        <f t="shared" si="3"/>
        <v>17</v>
      </c>
      <c r="R18" s="20">
        <f t="shared" si="4"/>
        <v>0.395348837209302</v>
      </c>
    </row>
    <row r="19" spans="1:18">
      <c r="A19" s="15">
        <v>18</v>
      </c>
      <c r="B19" s="15" t="s">
        <v>1473</v>
      </c>
      <c r="C19" s="15" t="s">
        <v>1474</v>
      </c>
      <c r="D19" s="15">
        <v>2023</v>
      </c>
      <c r="E19" s="15" t="s">
        <v>20</v>
      </c>
      <c r="F19" s="15" t="s">
        <v>1440</v>
      </c>
      <c r="G19" s="15">
        <v>85</v>
      </c>
      <c r="H19" s="15">
        <v>81.7</v>
      </c>
      <c r="I19" s="15">
        <v>70.5</v>
      </c>
      <c r="J19" s="15">
        <v>64</v>
      </c>
      <c r="K19" s="77">
        <f t="shared" si="0"/>
        <v>80.19</v>
      </c>
      <c r="L19" s="15">
        <v>3.17</v>
      </c>
      <c r="M19" s="15">
        <v>0</v>
      </c>
      <c r="N19" s="15">
        <v>43</v>
      </c>
      <c r="O19" s="15">
        <f t="shared" si="1"/>
        <v>17</v>
      </c>
      <c r="P19" s="19">
        <f t="shared" si="2"/>
        <v>0.395348837209302</v>
      </c>
      <c r="Q19" s="15">
        <f t="shared" si="3"/>
        <v>18</v>
      </c>
      <c r="R19" s="20">
        <f t="shared" si="4"/>
        <v>0.418604651162791</v>
      </c>
    </row>
    <row r="20" spans="1:18">
      <c r="A20" s="15">
        <v>19</v>
      </c>
      <c r="B20" s="203" t="s">
        <v>1475</v>
      </c>
      <c r="C20" s="15" t="s">
        <v>1476</v>
      </c>
      <c r="D20" s="15">
        <v>2023</v>
      </c>
      <c r="E20" s="15" t="s">
        <v>20</v>
      </c>
      <c r="F20" s="15" t="s">
        <v>1440</v>
      </c>
      <c r="G20" s="15">
        <v>83</v>
      </c>
      <c r="H20" s="15">
        <v>81.1</v>
      </c>
      <c r="I20" s="15">
        <v>72</v>
      </c>
      <c r="J20" s="15">
        <v>60.5</v>
      </c>
      <c r="K20" s="77">
        <f t="shared" si="0"/>
        <v>79.445</v>
      </c>
      <c r="L20" s="15">
        <v>3.11</v>
      </c>
      <c r="M20" s="15">
        <v>0</v>
      </c>
      <c r="N20" s="15">
        <v>43</v>
      </c>
      <c r="O20" s="15">
        <f t="shared" si="1"/>
        <v>19</v>
      </c>
      <c r="P20" s="19">
        <f t="shared" si="2"/>
        <v>0.441860465116279</v>
      </c>
      <c r="Q20" s="15">
        <f t="shared" si="3"/>
        <v>19</v>
      </c>
      <c r="R20" s="20">
        <f t="shared" si="4"/>
        <v>0.441860465116279</v>
      </c>
    </row>
    <row r="21" spans="1:18">
      <c r="A21" s="15">
        <v>20</v>
      </c>
      <c r="B21" s="203" t="s">
        <v>1477</v>
      </c>
      <c r="C21" s="15" t="s">
        <v>1478</v>
      </c>
      <c r="D21" s="15">
        <v>2023</v>
      </c>
      <c r="E21" s="15" t="s">
        <v>20</v>
      </c>
      <c r="F21" s="15" t="s">
        <v>1440</v>
      </c>
      <c r="G21" s="15">
        <v>80</v>
      </c>
      <c r="H21" s="15">
        <v>80.8</v>
      </c>
      <c r="I21" s="15">
        <v>71</v>
      </c>
      <c r="J21" s="15">
        <v>60.5</v>
      </c>
      <c r="K21" s="77">
        <f t="shared" si="0"/>
        <v>78.685</v>
      </c>
      <c r="L21" s="15">
        <v>3.08</v>
      </c>
      <c r="M21" s="15">
        <v>0</v>
      </c>
      <c r="N21" s="15">
        <v>43</v>
      </c>
      <c r="O21" s="15">
        <f t="shared" si="1"/>
        <v>20</v>
      </c>
      <c r="P21" s="19">
        <f t="shared" si="2"/>
        <v>0.465116279069767</v>
      </c>
      <c r="Q21" s="15">
        <f t="shared" si="3"/>
        <v>20</v>
      </c>
      <c r="R21" s="20">
        <f t="shared" si="4"/>
        <v>0.465116279069767</v>
      </c>
    </row>
    <row r="22" spans="1:18">
      <c r="A22" s="15">
        <v>21</v>
      </c>
      <c r="B22" s="203" t="s">
        <v>1479</v>
      </c>
      <c r="C22" s="15" t="s">
        <v>1480</v>
      </c>
      <c r="D22" s="15">
        <v>2023</v>
      </c>
      <c r="E22" s="15" t="s">
        <v>20</v>
      </c>
      <c r="F22" s="15" t="s">
        <v>1440</v>
      </c>
      <c r="G22" s="15">
        <v>80</v>
      </c>
      <c r="H22" s="15">
        <v>80.4</v>
      </c>
      <c r="I22" s="15">
        <v>74</v>
      </c>
      <c r="J22" s="15">
        <v>60</v>
      </c>
      <c r="K22" s="77">
        <f t="shared" si="0"/>
        <v>78.68</v>
      </c>
      <c r="L22" s="15">
        <v>3.04</v>
      </c>
      <c r="M22" s="15">
        <v>0</v>
      </c>
      <c r="N22" s="15">
        <v>43</v>
      </c>
      <c r="O22" s="15">
        <f t="shared" si="1"/>
        <v>21</v>
      </c>
      <c r="P22" s="19">
        <f t="shared" si="2"/>
        <v>0.488372093023256</v>
      </c>
      <c r="Q22" s="15">
        <f t="shared" si="3"/>
        <v>21</v>
      </c>
      <c r="R22" s="20">
        <f t="shared" si="4"/>
        <v>0.488372093023256</v>
      </c>
    </row>
    <row r="23" spans="1:18">
      <c r="A23" s="15">
        <v>22</v>
      </c>
      <c r="B23" s="15" t="s">
        <v>1481</v>
      </c>
      <c r="C23" s="15" t="s">
        <v>1482</v>
      </c>
      <c r="D23" s="15">
        <v>2023</v>
      </c>
      <c r="E23" s="15" t="s">
        <v>20</v>
      </c>
      <c r="F23" s="15" t="s">
        <v>1440</v>
      </c>
      <c r="G23" s="15">
        <v>83</v>
      </c>
      <c r="H23" s="15">
        <v>80.1</v>
      </c>
      <c r="I23" s="15">
        <v>71</v>
      </c>
      <c r="J23" s="15">
        <v>61</v>
      </c>
      <c r="K23" s="77">
        <f t="shared" si="0"/>
        <v>78.67</v>
      </c>
      <c r="L23" s="15">
        <v>3.01</v>
      </c>
      <c r="M23" s="15">
        <v>0</v>
      </c>
      <c r="N23" s="15">
        <v>43</v>
      </c>
      <c r="O23" s="15">
        <f t="shared" si="1"/>
        <v>22</v>
      </c>
      <c r="P23" s="19">
        <f t="shared" si="2"/>
        <v>0.511627906976744</v>
      </c>
      <c r="Q23" s="15">
        <f t="shared" si="3"/>
        <v>22</v>
      </c>
      <c r="R23" s="20">
        <f t="shared" si="4"/>
        <v>0.511627906976744</v>
      </c>
    </row>
    <row r="24" spans="1:18">
      <c r="A24" s="15">
        <v>23</v>
      </c>
      <c r="B24" s="203" t="s">
        <v>1483</v>
      </c>
      <c r="C24" s="15" t="s">
        <v>1484</v>
      </c>
      <c r="D24" s="15">
        <v>2023</v>
      </c>
      <c r="E24" s="15" t="s">
        <v>20</v>
      </c>
      <c r="F24" s="15" t="s">
        <v>1440</v>
      </c>
      <c r="G24" s="15">
        <v>86</v>
      </c>
      <c r="H24" s="15">
        <v>79</v>
      </c>
      <c r="I24" s="15">
        <v>71</v>
      </c>
      <c r="J24" s="15">
        <v>61</v>
      </c>
      <c r="K24" s="77">
        <f t="shared" si="0"/>
        <v>78.35</v>
      </c>
      <c r="L24" s="15">
        <v>2.9</v>
      </c>
      <c r="M24" s="15">
        <v>0</v>
      </c>
      <c r="N24" s="15">
        <v>43</v>
      </c>
      <c r="O24" s="15">
        <f t="shared" si="1"/>
        <v>25</v>
      </c>
      <c r="P24" s="19">
        <f t="shared" si="2"/>
        <v>0.581395348837209</v>
      </c>
      <c r="Q24" s="15">
        <f t="shared" si="3"/>
        <v>23</v>
      </c>
      <c r="R24" s="20">
        <f t="shared" si="4"/>
        <v>0.534883720930233</v>
      </c>
    </row>
    <row r="25" spans="1:18">
      <c r="A25" s="15">
        <v>24</v>
      </c>
      <c r="B25" s="203" t="s">
        <v>1485</v>
      </c>
      <c r="C25" s="15" t="s">
        <v>1486</v>
      </c>
      <c r="D25" s="15">
        <v>2023</v>
      </c>
      <c r="E25" s="15" t="s">
        <v>20</v>
      </c>
      <c r="F25" s="15" t="s">
        <v>1440</v>
      </c>
      <c r="G25" s="15">
        <v>83</v>
      </c>
      <c r="H25" s="15">
        <v>79.5</v>
      </c>
      <c r="I25" s="15">
        <v>70</v>
      </c>
      <c r="J25" s="15">
        <v>60</v>
      </c>
      <c r="K25" s="77">
        <f t="shared" si="0"/>
        <v>78.1</v>
      </c>
      <c r="L25" s="15">
        <v>2.95</v>
      </c>
      <c r="M25" s="15">
        <v>0</v>
      </c>
      <c r="N25" s="15">
        <v>43</v>
      </c>
      <c r="O25" s="15">
        <f t="shared" si="1"/>
        <v>23</v>
      </c>
      <c r="P25" s="19">
        <f t="shared" si="2"/>
        <v>0.534883720930233</v>
      </c>
      <c r="Q25" s="15">
        <f t="shared" si="3"/>
        <v>24</v>
      </c>
      <c r="R25" s="20">
        <f t="shared" si="4"/>
        <v>0.558139534883721</v>
      </c>
    </row>
    <row r="26" spans="1:18">
      <c r="A26" s="15">
        <v>25</v>
      </c>
      <c r="B26" s="203" t="s">
        <v>1487</v>
      </c>
      <c r="C26" s="15" t="s">
        <v>1488</v>
      </c>
      <c r="D26" s="15">
        <v>2023</v>
      </c>
      <c r="E26" s="15" t="s">
        <v>20</v>
      </c>
      <c r="F26" s="15" t="s">
        <v>1440</v>
      </c>
      <c r="G26" s="15">
        <v>80</v>
      </c>
      <c r="H26" s="15">
        <v>79.3</v>
      </c>
      <c r="I26" s="15">
        <v>75.5</v>
      </c>
      <c r="J26" s="15">
        <v>60</v>
      </c>
      <c r="K26" s="77">
        <f t="shared" si="0"/>
        <v>78.06</v>
      </c>
      <c r="L26" s="15">
        <v>2.93</v>
      </c>
      <c r="M26" s="15">
        <v>1</v>
      </c>
      <c r="N26" s="15">
        <v>43</v>
      </c>
      <c r="O26" s="15">
        <f t="shared" si="1"/>
        <v>24</v>
      </c>
      <c r="P26" s="19">
        <f t="shared" si="2"/>
        <v>0.558139534883721</v>
      </c>
      <c r="Q26" s="15">
        <f t="shared" si="3"/>
        <v>25</v>
      </c>
      <c r="R26" s="20">
        <f t="shared" si="4"/>
        <v>0.581395348837209</v>
      </c>
    </row>
    <row r="27" spans="1:18">
      <c r="A27" s="15">
        <v>26</v>
      </c>
      <c r="B27" s="203" t="s">
        <v>1489</v>
      </c>
      <c r="C27" s="15" t="s">
        <v>1490</v>
      </c>
      <c r="D27" s="15">
        <v>2023</v>
      </c>
      <c r="E27" s="15" t="s">
        <v>20</v>
      </c>
      <c r="F27" s="15" t="s">
        <v>1440</v>
      </c>
      <c r="G27" s="15">
        <v>87</v>
      </c>
      <c r="H27" s="15">
        <v>77.3</v>
      </c>
      <c r="I27" s="15">
        <v>72</v>
      </c>
      <c r="J27" s="15">
        <v>62</v>
      </c>
      <c r="K27" s="77">
        <f t="shared" si="0"/>
        <v>77.46</v>
      </c>
      <c r="L27" s="15">
        <v>2.73</v>
      </c>
      <c r="M27" s="15">
        <v>0</v>
      </c>
      <c r="N27" s="15">
        <v>43</v>
      </c>
      <c r="O27" s="15">
        <f t="shared" si="1"/>
        <v>27</v>
      </c>
      <c r="P27" s="19">
        <f t="shared" si="2"/>
        <v>0.627906976744186</v>
      </c>
      <c r="Q27" s="15">
        <f t="shared" si="3"/>
        <v>26</v>
      </c>
      <c r="R27" s="20">
        <f t="shared" si="4"/>
        <v>0.604651162790698</v>
      </c>
    </row>
    <row r="28" spans="1:18">
      <c r="A28" s="15">
        <v>27</v>
      </c>
      <c r="B28" s="203" t="s">
        <v>1491</v>
      </c>
      <c r="C28" s="15" t="s">
        <v>1492</v>
      </c>
      <c r="D28" s="15">
        <v>2023</v>
      </c>
      <c r="E28" s="15" t="s">
        <v>20</v>
      </c>
      <c r="F28" s="15" t="s">
        <v>1440</v>
      </c>
      <c r="G28" s="15">
        <v>80</v>
      </c>
      <c r="H28" s="15">
        <v>78.9</v>
      </c>
      <c r="I28" s="15">
        <v>70</v>
      </c>
      <c r="J28" s="15">
        <v>60</v>
      </c>
      <c r="K28" s="77">
        <f t="shared" si="0"/>
        <v>77.23</v>
      </c>
      <c r="L28" s="15">
        <v>2.89</v>
      </c>
      <c r="M28" s="15">
        <v>1</v>
      </c>
      <c r="N28" s="15">
        <v>43</v>
      </c>
      <c r="O28" s="15">
        <f t="shared" si="1"/>
        <v>26</v>
      </c>
      <c r="P28" s="19">
        <f t="shared" si="2"/>
        <v>0.604651162790698</v>
      </c>
      <c r="Q28" s="15">
        <f t="shared" si="3"/>
        <v>27</v>
      </c>
      <c r="R28" s="20">
        <f t="shared" si="4"/>
        <v>0.627906976744186</v>
      </c>
    </row>
    <row r="29" spans="1:18">
      <c r="A29" s="15">
        <v>28</v>
      </c>
      <c r="B29" s="203" t="s">
        <v>1493</v>
      </c>
      <c r="C29" s="15" t="s">
        <v>1494</v>
      </c>
      <c r="D29" s="15">
        <v>2023</v>
      </c>
      <c r="E29" s="15" t="s">
        <v>20</v>
      </c>
      <c r="F29" s="15" t="s">
        <v>1440</v>
      </c>
      <c r="G29" s="15">
        <v>88</v>
      </c>
      <c r="H29" s="15">
        <v>76.6</v>
      </c>
      <c r="I29" s="15">
        <v>71</v>
      </c>
      <c r="J29" s="15">
        <v>60</v>
      </c>
      <c r="K29" s="77">
        <f t="shared" si="0"/>
        <v>76.92</v>
      </c>
      <c r="L29" s="15">
        <v>2.66</v>
      </c>
      <c r="M29" s="15">
        <v>0</v>
      </c>
      <c r="N29" s="15">
        <v>43</v>
      </c>
      <c r="O29" s="15">
        <f t="shared" si="1"/>
        <v>31</v>
      </c>
      <c r="P29" s="19">
        <f t="shared" si="2"/>
        <v>0.720930232558139</v>
      </c>
      <c r="Q29" s="15">
        <f t="shared" si="3"/>
        <v>28</v>
      </c>
      <c r="R29" s="20">
        <f t="shared" si="4"/>
        <v>0.651162790697674</v>
      </c>
    </row>
    <row r="30" spans="1:18">
      <c r="A30" s="15">
        <v>29</v>
      </c>
      <c r="B30" s="203" t="s">
        <v>1495</v>
      </c>
      <c r="C30" s="15" t="s">
        <v>1496</v>
      </c>
      <c r="D30" s="15">
        <v>2023</v>
      </c>
      <c r="E30" s="15" t="s">
        <v>20</v>
      </c>
      <c r="F30" s="15" t="s">
        <v>1440</v>
      </c>
      <c r="G30" s="15">
        <v>87</v>
      </c>
      <c r="H30" s="15">
        <v>76.8</v>
      </c>
      <c r="I30" s="15">
        <v>70</v>
      </c>
      <c r="J30" s="15">
        <v>60</v>
      </c>
      <c r="K30" s="77">
        <f t="shared" si="0"/>
        <v>76.81</v>
      </c>
      <c r="L30" s="15">
        <v>2.68</v>
      </c>
      <c r="M30" s="15">
        <v>0</v>
      </c>
      <c r="N30" s="15">
        <v>43</v>
      </c>
      <c r="O30" s="15">
        <f t="shared" si="1"/>
        <v>30</v>
      </c>
      <c r="P30" s="19">
        <f t="shared" si="2"/>
        <v>0.697674418604651</v>
      </c>
      <c r="Q30" s="15">
        <f t="shared" si="3"/>
        <v>29</v>
      </c>
      <c r="R30" s="20">
        <f t="shared" si="4"/>
        <v>0.674418604651163</v>
      </c>
    </row>
    <row r="31" spans="1:18">
      <c r="A31" s="15">
        <v>30</v>
      </c>
      <c r="B31" s="203" t="s">
        <v>1497</v>
      </c>
      <c r="C31" s="15" t="s">
        <v>1498</v>
      </c>
      <c r="D31" s="15">
        <v>2023</v>
      </c>
      <c r="E31" s="15" t="s">
        <v>20</v>
      </c>
      <c r="F31" s="15" t="s">
        <v>1440</v>
      </c>
      <c r="G31" s="15">
        <v>85</v>
      </c>
      <c r="H31" s="15">
        <v>76.5</v>
      </c>
      <c r="I31" s="15">
        <v>71.5</v>
      </c>
      <c r="J31" s="15">
        <v>61</v>
      </c>
      <c r="K31" s="77">
        <f t="shared" si="0"/>
        <v>76.5</v>
      </c>
      <c r="L31" s="15">
        <v>2.65</v>
      </c>
      <c r="M31" s="15">
        <v>2</v>
      </c>
      <c r="N31" s="15">
        <v>43</v>
      </c>
      <c r="O31" s="15">
        <f t="shared" si="1"/>
        <v>32</v>
      </c>
      <c r="P31" s="19">
        <f t="shared" si="2"/>
        <v>0.744186046511628</v>
      </c>
      <c r="Q31" s="15">
        <f t="shared" si="3"/>
        <v>30</v>
      </c>
      <c r="R31" s="20">
        <f t="shared" si="4"/>
        <v>0.697674418604651</v>
      </c>
    </row>
    <row r="32" spans="1:18">
      <c r="A32" s="15">
        <v>31</v>
      </c>
      <c r="B32" s="203" t="s">
        <v>1499</v>
      </c>
      <c r="C32" s="15" t="s">
        <v>1500</v>
      </c>
      <c r="D32" s="15">
        <v>2023</v>
      </c>
      <c r="E32" s="15" t="s">
        <v>20</v>
      </c>
      <c r="F32" s="15" t="s">
        <v>1440</v>
      </c>
      <c r="G32" s="15">
        <v>80</v>
      </c>
      <c r="H32" s="15">
        <v>77.3</v>
      </c>
      <c r="I32" s="15">
        <v>71</v>
      </c>
      <c r="J32" s="15">
        <v>60.5</v>
      </c>
      <c r="K32" s="77">
        <f t="shared" si="0"/>
        <v>76.235</v>
      </c>
      <c r="L32" s="15">
        <v>2.73</v>
      </c>
      <c r="M32" s="15">
        <v>0</v>
      </c>
      <c r="N32" s="15">
        <v>43</v>
      </c>
      <c r="O32" s="15">
        <f t="shared" si="1"/>
        <v>27</v>
      </c>
      <c r="P32" s="19">
        <f t="shared" si="2"/>
        <v>0.627906976744186</v>
      </c>
      <c r="Q32" s="15">
        <f t="shared" si="3"/>
        <v>31</v>
      </c>
      <c r="R32" s="20">
        <f t="shared" si="4"/>
        <v>0.720930232558139</v>
      </c>
    </row>
    <row r="33" spans="1:18">
      <c r="A33" s="15">
        <v>32</v>
      </c>
      <c r="B33" s="203" t="s">
        <v>1501</v>
      </c>
      <c r="C33" s="15" t="s">
        <v>1502</v>
      </c>
      <c r="D33" s="15">
        <v>2023</v>
      </c>
      <c r="E33" s="15" t="s">
        <v>20</v>
      </c>
      <c r="F33" s="15" t="s">
        <v>1440</v>
      </c>
      <c r="G33" s="15">
        <v>80</v>
      </c>
      <c r="H33" s="15">
        <v>77</v>
      </c>
      <c r="I33" s="15">
        <v>71</v>
      </c>
      <c r="J33" s="15">
        <v>60</v>
      </c>
      <c r="K33" s="77">
        <f t="shared" si="0"/>
        <v>76</v>
      </c>
      <c r="L33" s="15">
        <v>2.7</v>
      </c>
      <c r="M33" s="15">
        <v>0</v>
      </c>
      <c r="N33" s="15">
        <v>43</v>
      </c>
      <c r="O33" s="15">
        <f t="shared" si="1"/>
        <v>29</v>
      </c>
      <c r="P33" s="19">
        <f t="shared" si="2"/>
        <v>0.674418604651163</v>
      </c>
      <c r="Q33" s="15">
        <f t="shared" si="3"/>
        <v>32</v>
      </c>
      <c r="R33" s="20">
        <f t="shared" si="4"/>
        <v>0.744186046511628</v>
      </c>
    </row>
    <row r="34" spans="1:18">
      <c r="A34" s="15">
        <v>33</v>
      </c>
      <c r="B34" s="203" t="s">
        <v>1503</v>
      </c>
      <c r="C34" s="15" t="s">
        <v>1504</v>
      </c>
      <c r="D34" s="15">
        <v>2023</v>
      </c>
      <c r="E34" s="15" t="s">
        <v>20</v>
      </c>
      <c r="F34" s="15" t="s">
        <v>1440</v>
      </c>
      <c r="G34" s="15">
        <v>83</v>
      </c>
      <c r="H34" s="15">
        <v>76.2</v>
      </c>
      <c r="I34" s="15">
        <v>70.5</v>
      </c>
      <c r="J34" s="15">
        <v>60.5</v>
      </c>
      <c r="K34" s="77">
        <f t="shared" si="0"/>
        <v>75.865</v>
      </c>
      <c r="L34" s="15">
        <v>2.62</v>
      </c>
      <c r="M34" s="15">
        <v>0</v>
      </c>
      <c r="N34" s="15">
        <v>43</v>
      </c>
      <c r="O34" s="15">
        <f t="shared" si="1"/>
        <v>34</v>
      </c>
      <c r="P34" s="19">
        <f t="shared" si="2"/>
        <v>0.790697674418605</v>
      </c>
      <c r="Q34" s="15">
        <f t="shared" si="3"/>
        <v>33</v>
      </c>
      <c r="R34" s="20">
        <f t="shared" si="4"/>
        <v>0.767441860465116</v>
      </c>
    </row>
    <row r="35" spans="1:18">
      <c r="A35" s="15">
        <v>34</v>
      </c>
      <c r="B35" s="15" t="s">
        <v>1505</v>
      </c>
      <c r="C35" s="15" t="s">
        <v>1506</v>
      </c>
      <c r="D35" s="15">
        <v>2023</v>
      </c>
      <c r="E35" s="15" t="s">
        <v>20</v>
      </c>
      <c r="F35" s="15" t="s">
        <v>1440</v>
      </c>
      <c r="G35" s="15">
        <v>81</v>
      </c>
      <c r="H35" s="15">
        <v>76.5</v>
      </c>
      <c r="I35" s="15">
        <v>70</v>
      </c>
      <c r="J35" s="15">
        <v>60.5</v>
      </c>
      <c r="K35" s="77">
        <f t="shared" si="0"/>
        <v>75.725</v>
      </c>
      <c r="L35" s="15">
        <v>2.65</v>
      </c>
      <c r="M35" s="15">
        <v>0</v>
      </c>
      <c r="N35" s="15">
        <v>43</v>
      </c>
      <c r="O35" s="15">
        <f t="shared" si="1"/>
        <v>32</v>
      </c>
      <c r="P35" s="19">
        <f t="shared" si="2"/>
        <v>0.744186046511628</v>
      </c>
      <c r="Q35" s="15">
        <f t="shared" si="3"/>
        <v>34</v>
      </c>
      <c r="R35" s="20">
        <f t="shared" si="4"/>
        <v>0.790697674418605</v>
      </c>
    </row>
    <row r="36" spans="1:18">
      <c r="A36" s="15">
        <v>35</v>
      </c>
      <c r="B36" s="203" t="s">
        <v>1507</v>
      </c>
      <c r="C36" s="15" t="s">
        <v>1508</v>
      </c>
      <c r="D36" s="15">
        <v>2023</v>
      </c>
      <c r="E36" s="15" t="s">
        <v>20</v>
      </c>
      <c r="F36" s="15" t="s">
        <v>1440</v>
      </c>
      <c r="G36" s="15">
        <v>80</v>
      </c>
      <c r="H36" s="15">
        <v>75.1</v>
      </c>
      <c r="I36" s="15">
        <v>70</v>
      </c>
      <c r="J36" s="15">
        <v>60</v>
      </c>
      <c r="K36" s="77">
        <f t="shared" si="0"/>
        <v>74.57</v>
      </c>
      <c r="L36" s="15">
        <v>2.51</v>
      </c>
      <c r="M36" s="15">
        <v>0</v>
      </c>
      <c r="N36" s="15">
        <v>43</v>
      </c>
      <c r="O36" s="15">
        <f t="shared" si="1"/>
        <v>35</v>
      </c>
      <c r="P36" s="19">
        <f t="shared" si="2"/>
        <v>0.813953488372093</v>
      </c>
      <c r="Q36" s="15">
        <f t="shared" si="3"/>
        <v>35</v>
      </c>
      <c r="R36" s="20">
        <f t="shared" si="4"/>
        <v>0.813953488372093</v>
      </c>
    </row>
    <row r="37" spans="1:18">
      <c r="A37" s="15">
        <v>36</v>
      </c>
      <c r="B37" s="203" t="s">
        <v>1509</v>
      </c>
      <c r="C37" s="15" t="s">
        <v>1510</v>
      </c>
      <c r="D37" s="15">
        <v>2023</v>
      </c>
      <c r="E37" s="15" t="s">
        <v>20</v>
      </c>
      <c r="F37" s="15" t="s">
        <v>1440</v>
      </c>
      <c r="G37" s="15">
        <v>83</v>
      </c>
      <c r="H37" s="15">
        <v>74</v>
      </c>
      <c r="I37" s="15">
        <v>70</v>
      </c>
      <c r="J37" s="15">
        <v>63.5</v>
      </c>
      <c r="K37" s="77">
        <f t="shared" si="0"/>
        <v>74.425</v>
      </c>
      <c r="L37" s="15">
        <v>2.4</v>
      </c>
      <c r="M37" s="15">
        <v>2</v>
      </c>
      <c r="N37" s="15">
        <v>43</v>
      </c>
      <c r="O37" s="15">
        <f t="shared" si="1"/>
        <v>36</v>
      </c>
      <c r="P37" s="19">
        <f t="shared" si="2"/>
        <v>0.837209302325581</v>
      </c>
      <c r="Q37" s="15">
        <f t="shared" si="3"/>
        <v>36</v>
      </c>
      <c r="R37" s="20">
        <f t="shared" si="4"/>
        <v>0.837209302325581</v>
      </c>
    </row>
    <row r="38" spans="1:18">
      <c r="A38" s="15">
        <v>37</v>
      </c>
      <c r="B38" s="203" t="s">
        <v>1511</v>
      </c>
      <c r="C38" s="15" t="s">
        <v>1512</v>
      </c>
      <c r="D38" s="15">
        <v>2023</v>
      </c>
      <c r="E38" s="15" t="s">
        <v>20</v>
      </c>
      <c r="F38" s="15" t="s">
        <v>1440</v>
      </c>
      <c r="G38" s="15">
        <v>82</v>
      </c>
      <c r="H38" s="15">
        <v>71.5</v>
      </c>
      <c r="I38" s="15">
        <v>70</v>
      </c>
      <c r="J38" s="15">
        <v>60</v>
      </c>
      <c r="K38" s="77">
        <f t="shared" si="0"/>
        <v>72.35</v>
      </c>
      <c r="L38" s="15">
        <v>2.15</v>
      </c>
      <c r="M38" s="15">
        <v>2</v>
      </c>
      <c r="N38" s="15">
        <v>43</v>
      </c>
      <c r="O38" s="15">
        <f t="shared" si="1"/>
        <v>38</v>
      </c>
      <c r="P38" s="19">
        <f t="shared" si="2"/>
        <v>0.883720930232558</v>
      </c>
      <c r="Q38" s="15">
        <f t="shared" si="3"/>
        <v>37</v>
      </c>
      <c r="R38" s="20">
        <f t="shared" si="4"/>
        <v>0.86046511627907</v>
      </c>
    </row>
    <row r="39" spans="1:18">
      <c r="A39" s="15">
        <v>38</v>
      </c>
      <c r="B39" s="203" t="s">
        <v>1513</v>
      </c>
      <c r="C39" s="15" t="s">
        <v>1514</v>
      </c>
      <c r="D39" s="15">
        <v>2023</v>
      </c>
      <c r="E39" s="15" t="s">
        <v>20</v>
      </c>
      <c r="F39" s="15" t="s">
        <v>1440</v>
      </c>
      <c r="G39" s="15">
        <v>80</v>
      </c>
      <c r="H39" s="15">
        <v>71.7</v>
      </c>
      <c r="I39" s="15">
        <v>70</v>
      </c>
      <c r="J39" s="15">
        <v>60</v>
      </c>
      <c r="K39" s="77">
        <f t="shared" si="0"/>
        <v>72.19</v>
      </c>
      <c r="L39" s="15">
        <v>2.17</v>
      </c>
      <c r="M39" s="15">
        <v>0</v>
      </c>
      <c r="N39" s="15">
        <v>43</v>
      </c>
      <c r="O39" s="15">
        <f t="shared" si="1"/>
        <v>37</v>
      </c>
      <c r="P39" s="19">
        <f t="shared" si="2"/>
        <v>0.86046511627907</v>
      </c>
      <c r="Q39" s="15">
        <f t="shared" si="3"/>
        <v>38</v>
      </c>
      <c r="R39" s="20">
        <f t="shared" si="4"/>
        <v>0.883720930232558</v>
      </c>
    </row>
    <row r="40" spans="1:18">
      <c r="A40" s="15">
        <v>39</v>
      </c>
      <c r="B40" s="203" t="s">
        <v>1515</v>
      </c>
      <c r="C40" s="15" t="s">
        <v>1516</v>
      </c>
      <c r="D40" s="15">
        <v>2023</v>
      </c>
      <c r="E40" s="15" t="s">
        <v>20</v>
      </c>
      <c r="F40" s="15" t="s">
        <v>1440</v>
      </c>
      <c r="G40" s="15">
        <v>80</v>
      </c>
      <c r="H40" s="15">
        <v>70.2</v>
      </c>
      <c r="I40" s="15">
        <v>71</v>
      </c>
      <c r="J40" s="15">
        <v>61.5</v>
      </c>
      <c r="K40" s="77">
        <f t="shared" si="0"/>
        <v>71.315</v>
      </c>
      <c r="L40" s="15">
        <v>2.02</v>
      </c>
      <c r="M40" s="15">
        <v>1</v>
      </c>
      <c r="N40" s="15">
        <v>43</v>
      </c>
      <c r="O40" s="15">
        <f t="shared" si="1"/>
        <v>39</v>
      </c>
      <c r="P40" s="19">
        <f t="shared" si="2"/>
        <v>0.906976744186046</v>
      </c>
      <c r="Q40" s="15">
        <f t="shared" si="3"/>
        <v>39</v>
      </c>
      <c r="R40" s="20">
        <f t="shared" si="4"/>
        <v>0.906976744186046</v>
      </c>
    </row>
    <row r="41" spans="1:18">
      <c r="A41" s="15">
        <v>40</v>
      </c>
      <c r="B41" s="203" t="s">
        <v>1517</v>
      </c>
      <c r="C41" s="15" t="s">
        <v>1518</v>
      </c>
      <c r="D41" s="15">
        <v>2023</v>
      </c>
      <c r="E41" s="15" t="s">
        <v>20</v>
      </c>
      <c r="F41" s="15" t="s">
        <v>1440</v>
      </c>
      <c r="G41" s="15">
        <v>85</v>
      </c>
      <c r="H41" s="15">
        <v>68.3</v>
      </c>
      <c r="I41" s="15">
        <v>77</v>
      </c>
      <c r="J41" s="15">
        <v>60</v>
      </c>
      <c r="K41" s="77">
        <f t="shared" si="0"/>
        <v>71.26</v>
      </c>
      <c r="L41" s="15">
        <v>1.83</v>
      </c>
      <c r="M41" s="15">
        <v>3</v>
      </c>
      <c r="N41" s="15">
        <v>43</v>
      </c>
      <c r="O41" s="15">
        <f t="shared" si="1"/>
        <v>40</v>
      </c>
      <c r="P41" s="19">
        <f t="shared" si="2"/>
        <v>0.930232558139535</v>
      </c>
      <c r="Q41" s="15">
        <f t="shared" si="3"/>
        <v>40</v>
      </c>
      <c r="R41" s="20">
        <f t="shared" si="4"/>
        <v>0.930232558139535</v>
      </c>
    </row>
    <row r="42" spans="1:18">
      <c r="A42" s="15">
        <v>41</v>
      </c>
      <c r="B42" s="203" t="s">
        <v>1519</v>
      </c>
      <c r="C42" s="15" t="s">
        <v>1520</v>
      </c>
      <c r="D42" s="15">
        <v>2023</v>
      </c>
      <c r="E42" s="15" t="s">
        <v>20</v>
      </c>
      <c r="F42" s="15" t="s">
        <v>1440</v>
      </c>
      <c r="G42" s="15">
        <v>86</v>
      </c>
      <c r="H42" s="15">
        <v>66.3</v>
      </c>
      <c r="I42" s="15">
        <v>70</v>
      </c>
      <c r="J42" s="15">
        <v>60</v>
      </c>
      <c r="K42" s="77">
        <f t="shared" si="0"/>
        <v>69.31</v>
      </c>
      <c r="L42" s="15">
        <v>1.63</v>
      </c>
      <c r="M42" s="15">
        <v>5</v>
      </c>
      <c r="N42" s="15">
        <v>43</v>
      </c>
      <c r="O42" s="15">
        <f t="shared" si="1"/>
        <v>41</v>
      </c>
      <c r="P42" s="19">
        <f t="shared" si="2"/>
        <v>0.953488372093023</v>
      </c>
      <c r="Q42" s="15">
        <f t="shared" si="3"/>
        <v>41</v>
      </c>
      <c r="R42" s="20">
        <f t="shared" si="4"/>
        <v>0.953488372093023</v>
      </c>
    </row>
    <row r="43" spans="1:18">
      <c r="A43" s="15">
        <v>42</v>
      </c>
      <c r="B43" s="15" t="s">
        <v>1521</v>
      </c>
      <c r="C43" s="15" t="s">
        <v>1522</v>
      </c>
      <c r="D43" s="15">
        <v>2023</v>
      </c>
      <c r="E43" s="15" t="s">
        <v>20</v>
      </c>
      <c r="F43" s="15" t="s">
        <v>1440</v>
      </c>
      <c r="G43" s="15">
        <v>80</v>
      </c>
      <c r="H43" s="15">
        <v>64.8</v>
      </c>
      <c r="I43" s="15">
        <v>70</v>
      </c>
      <c r="J43" s="15">
        <v>60</v>
      </c>
      <c r="K43" s="77">
        <f t="shared" si="0"/>
        <v>67.36</v>
      </c>
      <c r="L43" s="15">
        <v>1.48</v>
      </c>
      <c r="M43" s="15">
        <v>2</v>
      </c>
      <c r="N43" s="15">
        <v>43</v>
      </c>
      <c r="O43" s="15">
        <f t="shared" si="1"/>
        <v>42</v>
      </c>
      <c r="P43" s="19">
        <f t="shared" si="2"/>
        <v>0.976744186046512</v>
      </c>
      <c r="Q43" s="15">
        <f t="shared" si="3"/>
        <v>42</v>
      </c>
      <c r="R43" s="20">
        <f t="shared" si="4"/>
        <v>0.976744186046512</v>
      </c>
    </row>
    <row r="44" spans="1:18">
      <c r="A44" s="15">
        <v>43</v>
      </c>
      <c r="B44" s="15" t="s">
        <v>1523</v>
      </c>
      <c r="C44" s="15" t="s">
        <v>1524</v>
      </c>
      <c r="D44" s="15">
        <v>2023</v>
      </c>
      <c r="E44" s="15" t="s">
        <v>20</v>
      </c>
      <c r="F44" s="15" t="s">
        <v>1440</v>
      </c>
      <c r="G44" s="15">
        <v>80</v>
      </c>
      <c r="H44" s="15">
        <v>44.62</v>
      </c>
      <c r="I44" s="15">
        <v>70</v>
      </c>
      <c r="J44" s="15">
        <v>60</v>
      </c>
      <c r="K44" s="77">
        <f t="shared" si="0"/>
        <v>53.234</v>
      </c>
      <c r="L44" s="15">
        <v>0.91</v>
      </c>
      <c r="M44" s="15">
        <v>9</v>
      </c>
      <c r="N44" s="15">
        <v>43</v>
      </c>
      <c r="O44" s="15">
        <f t="shared" si="1"/>
        <v>43</v>
      </c>
      <c r="P44" s="19">
        <f t="shared" si="2"/>
        <v>1</v>
      </c>
      <c r="Q44" s="15">
        <f t="shared" si="3"/>
        <v>43</v>
      </c>
      <c r="R44" s="20">
        <f t="shared" si="4"/>
        <v>1</v>
      </c>
    </row>
  </sheetData>
  <autoFilter xmlns:etc="http://www.wps.cn/officeDocument/2017/etCustomData" ref="A1:R44" etc:filterBottomFollowUsedRange="0">
    <extLst/>
  </autoFilter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workbookViewId="0">
      <selection activeCell="A1" sqref="$A1:$XFD1048576"/>
    </sheetView>
  </sheetViews>
  <sheetFormatPr defaultColWidth="8.96666666666667" defaultRowHeight="14.25"/>
  <cols>
    <col min="1" max="1" width="4.15" style="74" customWidth="1"/>
    <col min="2" max="2" width="12.6666666666667" style="24" customWidth="1"/>
    <col min="3" max="3" width="6.75833333333333" style="74" customWidth="1"/>
    <col min="4" max="4" width="5.21666666666667" style="74" customWidth="1"/>
    <col min="5" max="6" width="8.53333333333333" style="74"/>
    <col min="7" max="8" width="7.10833333333333" style="74" customWidth="1"/>
    <col min="9" max="9" width="7.46666666666667" style="74" customWidth="1"/>
    <col min="10" max="10" width="8.05833333333333" style="74" customWidth="1"/>
    <col min="11" max="11" width="6.75833333333333" style="74" customWidth="1"/>
    <col min="12" max="12" width="7.58333333333333" style="74" customWidth="1"/>
    <col min="13" max="13" width="7.94166666666667" style="74" customWidth="1"/>
    <col min="14" max="14" width="4.975" style="74" customWidth="1"/>
    <col min="15" max="15" width="4.85833333333333" style="74" customWidth="1"/>
    <col min="16" max="16" width="7.7" style="74" customWidth="1"/>
    <col min="17" max="17" width="6.28333333333333" style="74" customWidth="1"/>
    <col min="18" max="18" width="7.825" style="74" customWidth="1"/>
    <col min="19" max="16384" width="8.96666666666667" style="11"/>
  </cols>
  <sheetData>
    <row r="1" ht="36" spans="1:18">
      <c r="A1" s="13" t="s">
        <v>0</v>
      </c>
      <c r="B1" s="14" t="s">
        <v>1</v>
      </c>
      <c r="C1" s="13" t="s">
        <v>2</v>
      </c>
      <c r="D1" s="13" t="s">
        <v>1525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">
        <v>1</v>
      </c>
      <c r="B2" s="15" t="s">
        <v>1526</v>
      </c>
      <c r="C2" s="15" t="s">
        <v>1527</v>
      </c>
      <c r="D2" s="15">
        <v>2023</v>
      </c>
      <c r="E2" s="15" t="s">
        <v>20</v>
      </c>
      <c r="F2" s="15" t="s">
        <v>1528</v>
      </c>
      <c r="G2" s="15">
        <v>100</v>
      </c>
      <c r="H2" s="15">
        <v>90.4</v>
      </c>
      <c r="I2" s="15">
        <v>100</v>
      </c>
      <c r="J2" s="15">
        <v>71.5</v>
      </c>
      <c r="K2" s="15">
        <v>91.86</v>
      </c>
      <c r="L2" s="15">
        <v>4.04</v>
      </c>
      <c r="M2" s="15">
        <v>0</v>
      </c>
      <c r="N2" s="15">
        <v>43</v>
      </c>
      <c r="O2" s="15">
        <f t="shared" ref="O2:O44" si="0">RANK(L2,$L$2:$L$44)</f>
        <v>1</v>
      </c>
      <c r="P2" s="19">
        <f t="shared" ref="P2:P44" si="1">O2/N2</f>
        <v>0.0232558139534884</v>
      </c>
      <c r="Q2" s="15">
        <f t="shared" ref="Q2:Q44" si="2">RANK(K2,$K$2:$K$44)</f>
        <v>1</v>
      </c>
      <c r="R2" s="20">
        <f t="shared" ref="R2:R44" si="3">Q2/N2</f>
        <v>0.0232558139534884</v>
      </c>
    </row>
    <row r="3" spans="1:18">
      <c r="A3" s="15">
        <v>2</v>
      </c>
      <c r="B3" s="15" t="s">
        <v>1529</v>
      </c>
      <c r="C3" s="15" t="s">
        <v>1530</v>
      </c>
      <c r="D3" s="15">
        <v>2023</v>
      </c>
      <c r="E3" s="15" t="s">
        <v>20</v>
      </c>
      <c r="F3" s="15" t="s">
        <v>1528</v>
      </c>
      <c r="G3" s="15">
        <v>100</v>
      </c>
      <c r="H3" s="15">
        <v>83.8</v>
      </c>
      <c r="I3" s="15">
        <v>100</v>
      </c>
      <c r="J3" s="15">
        <v>67.5</v>
      </c>
      <c r="K3" s="15">
        <v>87.04</v>
      </c>
      <c r="L3" s="15">
        <v>3.38</v>
      </c>
      <c r="M3" s="15">
        <v>0</v>
      </c>
      <c r="N3" s="15">
        <v>43</v>
      </c>
      <c r="O3" s="15">
        <f t="shared" si="0"/>
        <v>10</v>
      </c>
      <c r="P3" s="19">
        <f t="shared" si="1"/>
        <v>0.232558139534884</v>
      </c>
      <c r="Q3" s="15">
        <f t="shared" si="2"/>
        <v>2</v>
      </c>
      <c r="R3" s="20">
        <f t="shared" si="3"/>
        <v>0.0465116279069767</v>
      </c>
    </row>
    <row r="4" spans="1:18">
      <c r="A4" s="15">
        <v>3</v>
      </c>
      <c r="B4" s="15" t="s">
        <v>1531</v>
      </c>
      <c r="C4" s="15" t="s">
        <v>1532</v>
      </c>
      <c r="D4" s="15">
        <v>2023</v>
      </c>
      <c r="E4" s="15" t="s">
        <v>20</v>
      </c>
      <c r="F4" s="15" t="s">
        <v>1528</v>
      </c>
      <c r="G4" s="15">
        <v>95</v>
      </c>
      <c r="H4" s="15">
        <v>86.8</v>
      </c>
      <c r="I4" s="15">
        <v>84.5</v>
      </c>
      <c r="J4" s="15">
        <v>65</v>
      </c>
      <c r="K4" s="15">
        <v>86.71</v>
      </c>
      <c r="L4" s="15">
        <v>3.68</v>
      </c>
      <c r="M4" s="15">
        <v>0</v>
      </c>
      <c r="N4" s="15">
        <v>43</v>
      </c>
      <c r="O4" s="15">
        <f t="shared" si="0"/>
        <v>4</v>
      </c>
      <c r="P4" s="19">
        <f t="shared" si="1"/>
        <v>0.0930232558139535</v>
      </c>
      <c r="Q4" s="15">
        <f t="shared" si="2"/>
        <v>3</v>
      </c>
      <c r="R4" s="20">
        <f t="shared" si="3"/>
        <v>0.0697674418604651</v>
      </c>
    </row>
    <row r="5" spans="1:18">
      <c r="A5" s="15">
        <v>4</v>
      </c>
      <c r="B5" s="15" t="s">
        <v>1533</v>
      </c>
      <c r="C5" s="15" t="s">
        <v>1534</v>
      </c>
      <c r="D5" s="15">
        <v>2023</v>
      </c>
      <c r="E5" s="15" t="s">
        <v>20</v>
      </c>
      <c r="F5" s="15" t="s">
        <v>1528</v>
      </c>
      <c r="G5" s="15">
        <v>90</v>
      </c>
      <c r="H5" s="15">
        <v>89</v>
      </c>
      <c r="I5" s="15">
        <v>71</v>
      </c>
      <c r="J5" s="15">
        <v>66</v>
      </c>
      <c r="K5" s="15">
        <v>86.2</v>
      </c>
      <c r="L5" s="15">
        <v>3.9</v>
      </c>
      <c r="M5" s="15">
        <v>0</v>
      </c>
      <c r="N5" s="15">
        <v>43</v>
      </c>
      <c r="O5" s="15">
        <f t="shared" si="0"/>
        <v>2</v>
      </c>
      <c r="P5" s="19">
        <f t="shared" si="1"/>
        <v>0.0465116279069767</v>
      </c>
      <c r="Q5" s="15">
        <f t="shared" si="2"/>
        <v>4</v>
      </c>
      <c r="R5" s="20">
        <f t="shared" si="3"/>
        <v>0.0930232558139535</v>
      </c>
    </row>
    <row r="6" spans="1:18">
      <c r="A6" s="15">
        <v>5</v>
      </c>
      <c r="B6" s="15" t="s">
        <v>1535</v>
      </c>
      <c r="C6" s="15" t="s">
        <v>1536</v>
      </c>
      <c r="D6" s="15">
        <v>2023</v>
      </c>
      <c r="E6" s="15" t="s">
        <v>20</v>
      </c>
      <c r="F6" s="15" t="s">
        <v>1528</v>
      </c>
      <c r="G6" s="15">
        <v>85.5</v>
      </c>
      <c r="H6" s="15">
        <v>88.7</v>
      </c>
      <c r="I6" s="15">
        <v>74</v>
      </c>
      <c r="J6" s="15">
        <v>72.5</v>
      </c>
      <c r="K6" s="15">
        <v>85.94</v>
      </c>
      <c r="L6" s="15">
        <v>3.87</v>
      </c>
      <c r="M6" s="15">
        <v>6</v>
      </c>
      <c r="N6" s="15">
        <v>43</v>
      </c>
      <c r="O6" s="15">
        <f t="shared" si="0"/>
        <v>3</v>
      </c>
      <c r="P6" s="19">
        <f t="shared" si="1"/>
        <v>0.0697674418604651</v>
      </c>
      <c r="Q6" s="15">
        <f t="shared" si="2"/>
        <v>5</v>
      </c>
      <c r="R6" s="20">
        <f t="shared" si="3"/>
        <v>0.116279069767442</v>
      </c>
    </row>
    <row r="7" spans="1:18">
      <c r="A7" s="15">
        <v>6</v>
      </c>
      <c r="B7" s="203" t="s">
        <v>1537</v>
      </c>
      <c r="C7" s="15" t="s">
        <v>1538</v>
      </c>
      <c r="D7" s="15">
        <v>2023</v>
      </c>
      <c r="E7" s="15" t="s">
        <v>20</v>
      </c>
      <c r="F7" s="15" t="s">
        <v>1528</v>
      </c>
      <c r="G7" s="15">
        <v>100</v>
      </c>
      <c r="H7" s="15">
        <v>82.3</v>
      </c>
      <c r="I7" s="15">
        <v>96</v>
      </c>
      <c r="J7" s="15">
        <v>62.5</v>
      </c>
      <c r="K7" s="15">
        <v>85.335</v>
      </c>
      <c r="L7" s="15">
        <v>3.23</v>
      </c>
      <c r="M7" s="15">
        <v>0</v>
      </c>
      <c r="N7" s="15">
        <v>43</v>
      </c>
      <c r="O7" s="15">
        <f t="shared" si="0"/>
        <v>14</v>
      </c>
      <c r="P7" s="19">
        <f t="shared" si="1"/>
        <v>0.325581395348837</v>
      </c>
      <c r="Q7" s="15">
        <f t="shared" si="2"/>
        <v>6</v>
      </c>
      <c r="R7" s="20">
        <f t="shared" si="3"/>
        <v>0.13953488372093</v>
      </c>
    </row>
    <row r="8" spans="1:18">
      <c r="A8" s="15">
        <v>7</v>
      </c>
      <c r="B8" s="15" t="s">
        <v>1539</v>
      </c>
      <c r="C8" s="15" t="s">
        <v>1540</v>
      </c>
      <c r="D8" s="15">
        <v>2023</v>
      </c>
      <c r="E8" s="15" t="s">
        <v>20</v>
      </c>
      <c r="F8" s="15" t="s">
        <v>1528</v>
      </c>
      <c r="G8" s="15">
        <v>100</v>
      </c>
      <c r="H8" s="15">
        <v>84.4</v>
      </c>
      <c r="I8" s="15">
        <v>75</v>
      </c>
      <c r="J8" s="15">
        <v>70</v>
      </c>
      <c r="K8" s="15">
        <v>85.08</v>
      </c>
      <c r="L8" s="15">
        <v>3.44</v>
      </c>
      <c r="M8" s="15">
        <v>0</v>
      </c>
      <c r="N8" s="15">
        <v>43</v>
      </c>
      <c r="O8" s="15">
        <f t="shared" si="0"/>
        <v>8</v>
      </c>
      <c r="P8" s="19">
        <f t="shared" si="1"/>
        <v>0.186046511627907</v>
      </c>
      <c r="Q8" s="15">
        <f t="shared" si="2"/>
        <v>7</v>
      </c>
      <c r="R8" s="20">
        <f t="shared" si="3"/>
        <v>0.162790697674419</v>
      </c>
    </row>
    <row r="9" spans="1:18">
      <c r="A9" s="15">
        <v>8</v>
      </c>
      <c r="B9" s="15" t="s">
        <v>1541</v>
      </c>
      <c r="C9" s="15" t="s">
        <v>1542</v>
      </c>
      <c r="D9" s="15">
        <v>2023</v>
      </c>
      <c r="E9" s="15" t="s">
        <v>20</v>
      </c>
      <c r="F9" s="15" t="s">
        <v>1528</v>
      </c>
      <c r="G9" s="15">
        <v>90</v>
      </c>
      <c r="H9" s="15">
        <v>85.1</v>
      </c>
      <c r="I9" s="15">
        <v>70.5</v>
      </c>
      <c r="J9" s="15">
        <v>73.5</v>
      </c>
      <c r="K9" s="15">
        <v>84.795</v>
      </c>
      <c r="L9" s="15">
        <v>3.51</v>
      </c>
      <c r="M9" s="15">
        <v>0</v>
      </c>
      <c r="N9" s="15">
        <v>43</v>
      </c>
      <c r="O9" s="15">
        <f t="shared" si="0"/>
        <v>7</v>
      </c>
      <c r="P9" s="19">
        <f t="shared" si="1"/>
        <v>0.162790697674419</v>
      </c>
      <c r="Q9" s="15">
        <f t="shared" si="2"/>
        <v>8</v>
      </c>
      <c r="R9" s="20">
        <f t="shared" si="3"/>
        <v>0.186046511627907</v>
      </c>
    </row>
    <row r="10" spans="1:18">
      <c r="A10" s="15">
        <v>9</v>
      </c>
      <c r="B10" s="15" t="s">
        <v>1543</v>
      </c>
      <c r="C10" s="15" t="s">
        <v>1544</v>
      </c>
      <c r="D10" s="15">
        <v>2023</v>
      </c>
      <c r="E10" s="15" t="s">
        <v>20</v>
      </c>
      <c r="F10" s="15" t="s">
        <v>1528</v>
      </c>
      <c r="G10" s="15">
        <v>88</v>
      </c>
      <c r="H10" s="15">
        <v>86.3</v>
      </c>
      <c r="I10" s="15">
        <v>71</v>
      </c>
      <c r="J10" s="15">
        <v>67.5</v>
      </c>
      <c r="K10" s="15">
        <v>84.085</v>
      </c>
      <c r="L10" s="15">
        <v>3.63</v>
      </c>
      <c r="M10" s="15">
        <v>0</v>
      </c>
      <c r="N10" s="15">
        <v>43</v>
      </c>
      <c r="O10" s="15">
        <f t="shared" si="0"/>
        <v>5</v>
      </c>
      <c r="P10" s="19">
        <f t="shared" si="1"/>
        <v>0.116279069767442</v>
      </c>
      <c r="Q10" s="15">
        <f t="shared" si="2"/>
        <v>9</v>
      </c>
      <c r="R10" s="20">
        <f t="shared" si="3"/>
        <v>0.209302325581395</v>
      </c>
    </row>
    <row r="11" spans="1:18">
      <c r="A11" s="15">
        <v>10</v>
      </c>
      <c r="B11" s="203" t="s">
        <v>1545</v>
      </c>
      <c r="C11" s="15" t="s">
        <v>1546</v>
      </c>
      <c r="D11" s="15">
        <v>2023</v>
      </c>
      <c r="E11" s="15" t="s">
        <v>20</v>
      </c>
      <c r="F11" s="15" t="s">
        <v>1528</v>
      </c>
      <c r="G11" s="15">
        <v>100</v>
      </c>
      <c r="H11" s="15">
        <v>84.1</v>
      </c>
      <c r="I11" s="15">
        <v>70</v>
      </c>
      <c r="J11" s="15">
        <v>63.5</v>
      </c>
      <c r="K11" s="15">
        <v>84.04</v>
      </c>
      <c r="L11" s="15">
        <v>3.41</v>
      </c>
      <c r="M11" s="15">
        <v>0</v>
      </c>
      <c r="N11" s="15">
        <v>43</v>
      </c>
      <c r="O11" s="15">
        <f t="shared" si="0"/>
        <v>9</v>
      </c>
      <c r="P11" s="19">
        <f t="shared" si="1"/>
        <v>0.209302325581395</v>
      </c>
      <c r="Q11" s="15">
        <f t="shared" si="2"/>
        <v>10</v>
      </c>
      <c r="R11" s="20">
        <f t="shared" si="3"/>
        <v>0.232558139534884</v>
      </c>
    </row>
    <row r="12" spans="1:18">
      <c r="A12" s="15">
        <v>11</v>
      </c>
      <c r="B12" s="15" t="s">
        <v>1547</v>
      </c>
      <c r="C12" s="15" t="s">
        <v>1548</v>
      </c>
      <c r="D12" s="15">
        <v>2023</v>
      </c>
      <c r="E12" s="15" t="s">
        <v>20</v>
      </c>
      <c r="F12" s="15" t="s">
        <v>1528</v>
      </c>
      <c r="G12" s="15">
        <v>83</v>
      </c>
      <c r="H12" s="15">
        <v>85.8</v>
      </c>
      <c r="I12" s="15">
        <v>74.5</v>
      </c>
      <c r="J12" s="15">
        <v>66</v>
      </c>
      <c r="K12" s="15">
        <v>83.26</v>
      </c>
      <c r="L12" s="15">
        <v>3.58</v>
      </c>
      <c r="M12" s="15">
        <v>0</v>
      </c>
      <c r="N12" s="15">
        <v>43</v>
      </c>
      <c r="O12" s="15">
        <f t="shared" si="0"/>
        <v>6</v>
      </c>
      <c r="P12" s="19">
        <f t="shared" si="1"/>
        <v>0.13953488372093</v>
      </c>
      <c r="Q12" s="15">
        <f t="shared" si="2"/>
        <v>11</v>
      </c>
      <c r="R12" s="20">
        <f t="shared" si="3"/>
        <v>0.255813953488372</v>
      </c>
    </row>
    <row r="13" spans="1:18">
      <c r="A13" s="15">
        <v>12</v>
      </c>
      <c r="B13" s="15" t="s">
        <v>1549</v>
      </c>
      <c r="C13" s="15" t="s">
        <v>1550</v>
      </c>
      <c r="D13" s="15">
        <v>2023</v>
      </c>
      <c r="E13" s="15" t="s">
        <v>20</v>
      </c>
      <c r="F13" s="15" t="s">
        <v>1528</v>
      </c>
      <c r="G13" s="15">
        <v>96</v>
      </c>
      <c r="H13" s="15">
        <v>83.5</v>
      </c>
      <c r="I13" s="15">
        <v>72</v>
      </c>
      <c r="J13" s="15">
        <v>61.5</v>
      </c>
      <c r="K13" s="15">
        <v>83.125</v>
      </c>
      <c r="L13" s="15">
        <v>3.35</v>
      </c>
      <c r="M13" s="15">
        <v>0</v>
      </c>
      <c r="N13" s="15">
        <v>43</v>
      </c>
      <c r="O13" s="15">
        <f t="shared" si="0"/>
        <v>11</v>
      </c>
      <c r="P13" s="19">
        <f t="shared" si="1"/>
        <v>0.255813953488372</v>
      </c>
      <c r="Q13" s="15">
        <f t="shared" si="2"/>
        <v>12</v>
      </c>
      <c r="R13" s="20">
        <f t="shared" si="3"/>
        <v>0.27906976744186</v>
      </c>
    </row>
    <row r="14" spans="1:18">
      <c r="A14" s="15">
        <v>13</v>
      </c>
      <c r="B14" s="15" t="s">
        <v>1551</v>
      </c>
      <c r="C14" s="15" t="s">
        <v>1552</v>
      </c>
      <c r="D14" s="15">
        <v>2023</v>
      </c>
      <c r="E14" s="15" t="s">
        <v>20</v>
      </c>
      <c r="F14" s="15" t="s">
        <v>1528</v>
      </c>
      <c r="G14" s="15">
        <v>87</v>
      </c>
      <c r="H14" s="15">
        <v>82.7</v>
      </c>
      <c r="I14" s="15">
        <v>71</v>
      </c>
      <c r="J14" s="15">
        <v>61</v>
      </c>
      <c r="K14" s="15">
        <v>81.09</v>
      </c>
      <c r="L14" s="15">
        <v>3.27</v>
      </c>
      <c r="M14" s="15">
        <v>0</v>
      </c>
      <c r="N14" s="15">
        <v>43</v>
      </c>
      <c r="O14" s="15">
        <f t="shared" si="0"/>
        <v>13</v>
      </c>
      <c r="P14" s="19">
        <f t="shared" si="1"/>
        <v>0.302325581395349</v>
      </c>
      <c r="Q14" s="15">
        <f t="shared" si="2"/>
        <v>13</v>
      </c>
      <c r="R14" s="20">
        <f t="shared" si="3"/>
        <v>0.302325581395349</v>
      </c>
    </row>
    <row r="15" spans="1:18">
      <c r="A15" s="15">
        <v>14</v>
      </c>
      <c r="B15" s="15" t="s">
        <v>1553</v>
      </c>
      <c r="C15" s="15" t="s">
        <v>1554</v>
      </c>
      <c r="D15" s="15">
        <v>2023</v>
      </c>
      <c r="E15" s="15" t="s">
        <v>20</v>
      </c>
      <c r="F15" s="15" t="s">
        <v>1528</v>
      </c>
      <c r="G15" s="15">
        <v>82</v>
      </c>
      <c r="H15" s="15">
        <v>83.2</v>
      </c>
      <c r="I15" s="15">
        <v>74.5</v>
      </c>
      <c r="J15" s="15">
        <v>60</v>
      </c>
      <c r="K15" s="15">
        <v>80.99</v>
      </c>
      <c r="L15" s="15">
        <v>3.32</v>
      </c>
      <c r="M15" s="15">
        <v>0</v>
      </c>
      <c r="N15" s="15">
        <v>43</v>
      </c>
      <c r="O15" s="15">
        <f t="shared" si="0"/>
        <v>12</v>
      </c>
      <c r="P15" s="19">
        <f t="shared" si="1"/>
        <v>0.27906976744186</v>
      </c>
      <c r="Q15" s="15">
        <f t="shared" si="2"/>
        <v>14</v>
      </c>
      <c r="R15" s="20">
        <f t="shared" si="3"/>
        <v>0.325581395348837</v>
      </c>
    </row>
    <row r="16" spans="1:18">
      <c r="A16" s="15">
        <v>15</v>
      </c>
      <c r="B16" s="203" t="s">
        <v>1555</v>
      </c>
      <c r="C16" s="15" t="s">
        <v>1556</v>
      </c>
      <c r="D16" s="15">
        <v>2023</v>
      </c>
      <c r="E16" s="15" t="s">
        <v>20</v>
      </c>
      <c r="F16" s="15" t="s">
        <v>1528</v>
      </c>
      <c r="G16" s="15">
        <v>91</v>
      </c>
      <c r="H16" s="15">
        <v>81.7</v>
      </c>
      <c r="I16" s="15">
        <v>71</v>
      </c>
      <c r="J16" s="15">
        <v>60</v>
      </c>
      <c r="K16" s="15">
        <v>80.94</v>
      </c>
      <c r="L16" s="15">
        <v>3.17</v>
      </c>
      <c r="M16" s="15">
        <v>0</v>
      </c>
      <c r="N16" s="15">
        <v>43</v>
      </c>
      <c r="O16" s="15">
        <f t="shared" si="0"/>
        <v>15</v>
      </c>
      <c r="P16" s="19">
        <f t="shared" si="1"/>
        <v>0.348837209302326</v>
      </c>
      <c r="Q16" s="15">
        <f t="shared" si="2"/>
        <v>15</v>
      </c>
      <c r="R16" s="20">
        <f t="shared" si="3"/>
        <v>0.348837209302326</v>
      </c>
    </row>
    <row r="17" spans="1:18">
      <c r="A17" s="15">
        <v>16</v>
      </c>
      <c r="B17" s="203" t="s">
        <v>1557</v>
      </c>
      <c r="C17" s="15" t="s">
        <v>1558</v>
      </c>
      <c r="D17" s="15">
        <v>2023</v>
      </c>
      <c r="E17" s="15" t="s">
        <v>20</v>
      </c>
      <c r="F17" s="15" t="s">
        <v>1528</v>
      </c>
      <c r="G17" s="15">
        <v>100</v>
      </c>
      <c r="H17" s="15">
        <v>78.4</v>
      </c>
      <c r="I17" s="15">
        <v>70</v>
      </c>
      <c r="J17" s="15">
        <v>70</v>
      </c>
      <c r="K17" s="15">
        <v>80.38</v>
      </c>
      <c r="L17" s="15">
        <v>2.84</v>
      </c>
      <c r="M17" s="15">
        <v>0</v>
      </c>
      <c r="N17" s="15">
        <v>43</v>
      </c>
      <c r="O17" s="15">
        <f t="shared" si="0"/>
        <v>20</v>
      </c>
      <c r="P17" s="19">
        <f t="shared" si="1"/>
        <v>0.465116279069767</v>
      </c>
      <c r="Q17" s="15">
        <f t="shared" si="2"/>
        <v>16</v>
      </c>
      <c r="R17" s="20">
        <f t="shared" si="3"/>
        <v>0.372093023255814</v>
      </c>
    </row>
    <row r="18" spans="1:18">
      <c r="A18" s="15">
        <v>17</v>
      </c>
      <c r="B18" s="203" t="s">
        <v>1559</v>
      </c>
      <c r="C18" s="15" t="s">
        <v>1560</v>
      </c>
      <c r="D18" s="15">
        <v>2023</v>
      </c>
      <c r="E18" s="15" t="s">
        <v>20</v>
      </c>
      <c r="F18" s="15" t="s">
        <v>1528</v>
      </c>
      <c r="G18" s="15">
        <v>86</v>
      </c>
      <c r="H18" s="15">
        <v>78.1</v>
      </c>
      <c r="I18" s="15">
        <v>80.5</v>
      </c>
      <c r="J18" s="15">
        <v>75</v>
      </c>
      <c r="K18" s="15">
        <v>79.37</v>
      </c>
      <c r="L18" s="15">
        <v>2.81</v>
      </c>
      <c r="M18" s="15">
        <v>0</v>
      </c>
      <c r="N18" s="15">
        <v>43</v>
      </c>
      <c r="O18" s="15">
        <f t="shared" si="0"/>
        <v>22</v>
      </c>
      <c r="P18" s="19">
        <f t="shared" si="1"/>
        <v>0.511627906976744</v>
      </c>
      <c r="Q18" s="15">
        <f t="shared" si="2"/>
        <v>17</v>
      </c>
      <c r="R18" s="20">
        <f t="shared" si="3"/>
        <v>0.395348837209302</v>
      </c>
    </row>
    <row r="19" spans="1:18">
      <c r="A19" s="15">
        <v>18</v>
      </c>
      <c r="B19" s="15" t="s">
        <v>1561</v>
      </c>
      <c r="C19" s="15" t="s">
        <v>1562</v>
      </c>
      <c r="D19" s="15">
        <v>2023</v>
      </c>
      <c r="E19" s="15" t="s">
        <v>20</v>
      </c>
      <c r="F19" s="15" t="s">
        <v>1528</v>
      </c>
      <c r="G19" s="15">
        <v>83</v>
      </c>
      <c r="H19" s="15">
        <v>80.8</v>
      </c>
      <c r="I19" s="15">
        <v>72</v>
      </c>
      <c r="J19" s="15">
        <v>60</v>
      </c>
      <c r="K19" s="15">
        <v>78.91</v>
      </c>
      <c r="L19" s="15">
        <v>3.08</v>
      </c>
      <c r="M19" s="15">
        <v>0</v>
      </c>
      <c r="N19" s="15">
        <v>43</v>
      </c>
      <c r="O19" s="15">
        <f t="shared" si="0"/>
        <v>16</v>
      </c>
      <c r="P19" s="19">
        <f t="shared" si="1"/>
        <v>0.372093023255814</v>
      </c>
      <c r="Q19" s="15">
        <f t="shared" si="2"/>
        <v>18</v>
      </c>
      <c r="R19" s="20">
        <f t="shared" si="3"/>
        <v>0.418604651162791</v>
      </c>
    </row>
    <row r="20" spans="1:18">
      <c r="A20" s="15">
        <v>19</v>
      </c>
      <c r="B20" s="15" t="s">
        <v>1563</v>
      </c>
      <c r="C20" s="15" t="s">
        <v>1564</v>
      </c>
      <c r="D20" s="15">
        <v>2023</v>
      </c>
      <c r="E20" s="15" t="s">
        <v>20</v>
      </c>
      <c r="F20" s="15" t="s">
        <v>1528</v>
      </c>
      <c r="G20" s="15">
        <v>91</v>
      </c>
      <c r="H20" s="15">
        <v>77</v>
      </c>
      <c r="I20" s="15">
        <v>71.5</v>
      </c>
      <c r="J20" s="15">
        <v>74.5</v>
      </c>
      <c r="K20" s="15">
        <v>78.43</v>
      </c>
      <c r="L20" s="15">
        <v>2.7</v>
      </c>
      <c r="M20" s="15">
        <v>0</v>
      </c>
      <c r="N20" s="15">
        <v>43</v>
      </c>
      <c r="O20" s="15">
        <f t="shared" si="0"/>
        <v>25</v>
      </c>
      <c r="P20" s="19">
        <f t="shared" si="1"/>
        <v>0.581395348837209</v>
      </c>
      <c r="Q20" s="15">
        <f t="shared" si="2"/>
        <v>19</v>
      </c>
      <c r="R20" s="20">
        <f t="shared" si="3"/>
        <v>0.441860465116279</v>
      </c>
    </row>
    <row r="21" spans="1:18">
      <c r="A21" s="15">
        <v>20</v>
      </c>
      <c r="B21" s="15" t="s">
        <v>1565</v>
      </c>
      <c r="C21" s="15" t="s">
        <v>1566</v>
      </c>
      <c r="D21" s="15">
        <v>2023</v>
      </c>
      <c r="E21" s="15" t="s">
        <v>20</v>
      </c>
      <c r="F21" s="15" t="s">
        <v>1528</v>
      </c>
      <c r="G21" s="15">
        <v>98</v>
      </c>
      <c r="H21" s="15">
        <v>75.5</v>
      </c>
      <c r="I21" s="15">
        <v>73.5</v>
      </c>
      <c r="J21" s="15">
        <v>67.5</v>
      </c>
      <c r="K21" s="15">
        <v>78.28</v>
      </c>
      <c r="L21" s="15">
        <v>2.55</v>
      </c>
      <c r="M21" s="15">
        <v>0</v>
      </c>
      <c r="N21" s="15">
        <v>43</v>
      </c>
      <c r="O21" s="15">
        <f t="shared" si="0"/>
        <v>28</v>
      </c>
      <c r="P21" s="19">
        <f t="shared" si="1"/>
        <v>0.651162790697674</v>
      </c>
      <c r="Q21" s="15">
        <f t="shared" si="2"/>
        <v>20</v>
      </c>
      <c r="R21" s="20">
        <f t="shared" si="3"/>
        <v>0.465116279069767</v>
      </c>
    </row>
    <row r="22" spans="1:18">
      <c r="A22" s="15">
        <v>21</v>
      </c>
      <c r="B22" s="15" t="s">
        <v>1567</v>
      </c>
      <c r="C22" s="15" t="s">
        <v>1568</v>
      </c>
      <c r="D22" s="15">
        <v>2023</v>
      </c>
      <c r="E22" s="15" t="s">
        <v>20</v>
      </c>
      <c r="F22" s="15" t="s">
        <v>1528</v>
      </c>
      <c r="G22" s="15">
        <v>94</v>
      </c>
      <c r="H22" s="15">
        <v>75.9</v>
      </c>
      <c r="I22" s="15">
        <v>78</v>
      </c>
      <c r="J22" s="15">
        <v>63</v>
      </c>
      <c r="K22" s="15">
        <v>78.18</v>
      </c>
      <c r="L22" s="15">
        <v>2.59</v>
      </c>
      <c r="M22" s="15">
        <v>0</v>
      </c>
      <c r="N22" s="15">
        <v>43</v>
      </c>
      <c r="O22" s="15">
        <f t="shared" si="0"/>
        <v>27</v>
      </c>
      <c r="P22" s="19">
        <f t="shared" si="1"/>
        <v>0.627906976744186</v>
      </c>
      <c r="Q22" s="15">
        <f t="shared" si="2"/>
        <v>21</v>
      </c>
      <c r="R22" s="20">
        <f t="shared" si="3"/>
        <v>0.488372093023256</v>
      </c>
    </row>
    <row r="23" spans="1:18">
      <c r="A23" s="15">
        <v>22</v>
      </c>
      <c r="B23" s="15" t="s">
        <v>1569</v>
      </c>
      <c r="C23" s="15" t="s">
        <v>1570</v>
      </c>
      <c r="D23" s="15">
        <v>2023</v>
      </c>
      <c r="E23" s="15" t="s">
        <v>20</v>
      </c>
      <c r="F23" s="15" t="s">
        <v>1528</v>
      </c>
      <c r="G23" s="15">
        <v>82</v>
      </c>
      <c r="H23" s="15">
        <v>79.1</v>
      </c>
      <c r="I23" s="15">
        <v>71</v>
      </c>
      <c r="J23" s="15">
        <v>62</v>
      </c>
      <c r="K23" s="15">
        <v>77.87</v>
      </c>
      <c r="L23" s="15">
        <v>2.91</v>
      </c>
      <c r="M23" s="15">
        <v>0</v>
      </c>
      <c r="N23" s="15">
        <v>43</v>
      </c>
      <c r="O23" s="15">
        <f t="shared" si="0"/>
        <v>17</v>
      </c>
      <c r="P23" s="19">
        <f t="shared" si="1"/>
        <v>0.395348837209302</v>
      </c>
      <c r="Q23" s="15">
        <f t="shared" si="2"/>
        <v>22</v>
      </c>
      <c r="R23" s="20">
        <f t="shared" si="3"/>
        <v>0.511627906976744</v>
      </c>
    </row>
    <row r="24" spans="1:18">
      <c r="A24" s="15">
        <v>23</v>
      </c>
      <c r="B24" s="203" t="s">
        <v>1571</v>
      </c>
      <c r="C24" s="15" t="s">
        <v>1572</v>
      </c>
      <c r="D24" s="15">
        <v>2023</v>
      </c>
      <c r="E24" s="15" t="s">
        <v>20</v>
      </c>
      <c r="F24" s="15" t="s">
        <v>1528</v>
      </c>
      <c r="G24" s="15">
        <v>86</v>
      </c>
      <c r="H24" s="15">
        <v>78.3</v>
      </c>
      <c r="I24" s="15">
        <v>70</v>
      </c>
      <c r="J24" s="15">
        <v>60</v>
      </c>
      <c r="K24" s="15">
        <v>77.71</v>
      </c>
      <c r="L24" s="15">
        <v>2.83</v>
      </c>
      <c r="M24" s="15">
        <v>1</v>
      </c>
      <c r="N24" s="15">
        <v>43</v>
      </c>
      <c r="O24" s="15">
        <f t="shared" si="0"/>
        <v>21</v>
      </c>
      <c r="P24" s="19">
        <f t="shared" si="1"/>
        <v>0.488372093023256</v>
      </c>
      <c r="Q24" s="15">
        <f t="shared" si="2"/>
        <v>23</v>
      </c>
      <c r="R24" s="20">
        <f t="shared" si="3"/>
        <v>0.534883720930233</v>
      </c>
    </row>
    <row r="25" spans="1:18">
      <c r="A25" s="15">
        <v>24</v>
      </c>
      <c r="B25" s="15" t="s">
        <v>1573</v>
      </c>
      <c r="C25" s="15" t="s">
        <v>1574</v>
      </c>
      <c r="D25" s="15">
        <v>2023</v>
      </c>
      <c r="E25" s="15" t="s">
        <v>20</v>
      </c>
      <c r="F25" s="15" t="s">
        <v>1528</v>
      </c>
      <c r="G25" s="15">
        <v>82</v>
      </c>
      <c r="H25" s="15">
        <v>79</v>
      </c>
      <c r="I25" s="15">
        <v>71</v>
      </c>
      <c r="J25" s="15">
        <v>60</v>
      </c>
      <c r="K25" s="15">
        <v>77.7</v>
      </c>
      <c r="L25" s="15">
        <v>2.9</v>
      </c>
      <c r="M25" s="15">
        <v>0</v>
      </c>
      <c r="N25" s="15">
        <v>43</v>
      </c>
      <c r="O25" s="15">
        <f t="shared" si="0"/>
        <v>18</v>
      </c>
      <c r="P25" s="19">
        <f t="shared" si="1"/>
        <v>0.418604651162791</v>
      </c>
      <c r="Q25" s="15">
        <f t="shared" si="2"/>
        <v>24</v>
      </c>
      <c r="R25" s="20">
        <f t="shared" si="3"/>
        <v>0.558139534883721</v>
      </c>
    </row>
    <row r="26" spans="1:18">
      <c r="A26" s="15">
        <v>25</v>
      </c>
      <c r="B26" s="15" t="s">
        <v>1575</v>
      </c>
      <c r="C26" s="15" t="s">
        <v>1576</v>
      </c>
      <c r="D26" s="15">
        <v>2023</v>
      </c>
      <c r="E26" s="15" t="s">
        <v>20</v>
      </c>
      <c r="F26" s="15" t="s">
        <v>1528</v>
      </c>
      <c r="G26" s="15">
        <v>82</v>
      </c>
      <c r="H26" s="15">
        <v>78.5</v>
      </c>
      <c r="I26" s="15">
        <v>71</v>
      </c>
      <c r="J26" s="15">
        <v>60.5</v>
      </c>
      <c r="K26" s="15">
        <v>77.375</v>
      </c>
      <c r="L26" s="15">
        <v>2.85</v>
      </c>
      <c r="M26" s="15">
        <v>0</v>
      </c>
      <c r="N26" s="15">
        <v>43</v>
      </c>
      <c r="O26" s="15">
        <f t="shared" si="0"/>
        <v>19</v>
      </c>
      <c r="P26" s="19">
        <f t="shared" si="1"/>
        <v>0.441860465116279</v>
      </c>
      <c r="Q26" s="15">
        <f t="shared" si="2"/>
        <v>25</v>
      </c>
      <c r="R26" s="20">
        <f t="shared" si="3"/>
        <v>0.581395348837209</v>
      </c>
    </row>
    <row r="27" spans="1:18">
      <c r="A27" s="15">
        <v>26</v>
      </c>
      <c r="B27" s="15" t="s">
        <v>1577</v>
      </c>
      <c r="C27" s="15" t="s">
        <v>1578</v>
      </c>
      <c r="D27" s="15">
        <v>2023</v>
      </c>
      <c r="E27" s="15" t="s">
        <v>20</v>
      </c>
      <c r="F27" s="15" t="s">
        <v>1528</v>
      </c>
      <c r="G27" s="15">
        <v>84</v>
      </c>
      <c r="H27" s="15">
        <v>77.4</v>
      </c>
      <c r="I27" s="15">
        <v>72</v>
      </c>
      <c r="J27" s="15">
        <v>61.5</v>
      </c>
      <c r="K27" s="15">
        <v>77.06</v>
      </c>
      <c r="L27" s="15">
        <v>2.74</v>
      </c>
      <c r="M27" s="15">
        <v>0</v>
      </c>
      <c r="N27" s="15">
        <v>43</v>
      </c>
      <c r="O27" s="15">
        <f t="shared" si="0"/>
        <v>23</v>
      </c>
      <c r="P27" s="19">
        <f t="shared" si="1"/>
        <v>0.534883720930233</v>
      </c>
      <c r="Q27" s="15">
        <f t="shared" si="2"/>
        <v>26</v>
      </c>
      <c r="R27" s="20">
        <f t="shared" si="3"/>
        <v>0.604651162790698</v>
      </c>
    </row>
    <row r="28" spans="1:18">
      <c r="A28" s="15">
        <v>27</v>
      </c>
      <c r="B28" s="203" t="s">
        <v>1579</v>
      </c>
      <c r="C28" s="15" t="s">
        <v>1580</v>
      </c>
      <c r="D28" s="15">
        <v>2023</v>
      </c>
      <c r="E28" s="15" t="s">
        <v>20</v>
      </c>
      <c r="F28" s="15" t="s">
        <v>1528</v>
      </c>
      <c r="G28" s="15">
        <v>83</v>
      </c>
      <c r="H28" s="15">
        <v>77.4</v>
      </c>
      <c r="I28" s="15">
        <v>70</v>
      </c>
      <c r="J28" s="15">
        <v>60</v>
      </c>
      <c r="K28" s="15">
        <v>76.63</v>
      </c>
      <c r="L28" s="15">
        <v>2.74</v>
      </c>
      <c r="M28" s="15">
        <v>0</v>
      </c>
      <c r="N28" s="15">
        <v>43</v>
      </c>
      <c r="O28" s="15">
        <f t="shared" si="0"/>
        <v>23</v>
      </c>
      <c r="P28" s="19">
        <f t="shared" si="1"/>
        <v>0.534883720930233</v>
      </c>
      <c r="Q28" s="15">
        <f t="shared" si="2"/>
        <v>27</v>
      </c>
      <c r="R28" s="20">
        <f t="shared" si="3"/>
        <v>0.627906976744186</v>
      </c>
    </row>
    <row r="29" spans="1:18">
      <c r="A29" s="15">
        <v>28</v>
      </c>
      <c r="B29" s="15" t="s">
        <v>1581</v>
      </c>
      <c r="C29" s="15" t="s">
        <v>1582</v>
      </c>
      <c r="D29" s="15">
        <v>2023</v>
      </c>
      <c r="E29" s="15" t="s">
        <v>20</v>
      </c>
      <c r="F29" s="15" t="s">
        <v>1528</v>
      </c>
      <c r="G29" s="15">
        <v>96</v>
      </c>
      <c r="H29" s="15">
        <v>74.5</v>
      </c>
      <c r="I29" s="15">
        <v>70</v>
      </c>
      <c r="J29" s="15">
        <v>60.5</v>
      </c>
      <c r="K29" s="15">
        <v>76.574</v>
      </c>
      <c r="L29" s="15">
        <v>2.45</v>
      </c>
      <c r="M29" s="15">
        <v>0</v>
      </c>
      <c r="N29" s="15">
        <v>43</v>
      </c>
      <c r="O29" s="15">
        <f t="shared" si="0"/>
        <v>32</v>
      </c>
      <c r="P29" s="19">
        <f t="shared" si="1"/>
        <v>0.744186046511628</v>
      </c>
      <c r="Q29" s="15">
        <f t="shared" si="2"/>
        <v>28</v>
      </c>
      <c r="R29" s="20">
        <f t="shared" si="3"/>
        <v>0.651162790697674</v>
      </c>
    </row>
    <row r="30" spans="1:18">
      <c r="A30" s="15">
        <v>29</v>
      </c>
      <c r="B30" s="203" t="s">
        <v>1583</v>
      </c>
      <c r="C30" s="15" t="s">
        <v>1584</v>
      </c>
      <c r="D30" s="15">
        <v>2023</v>
      </c>
      <c r="E30" s="15" t="s">
        <v>20</v>
      </c>
      <c r="F30" s="15" t="s">
        <v>1528</v>
      </c>
      <c r="G30" s="15">
        <v>100</v>
      </c>
      <c r="H30" s="15">
        <v>72.2</v>
      </c>
      <c r="I30" s="15">
        <v>71</v>
      </c>
      <c r="J30" s="15">
        <v>72</v>
      </c>
      <c r="K30" s="15">
        <v>76.24</v>
      </c>
      <c r="L30" s="15">
        <v>2.2</v>
      </c>
      <c r="M30" s="15">
        <v>0</v>
      </c>
      <c r="N30" s="15">
        <v>43</v>
      </c>
      <c r="O30" s="15">
        <f t="shared" si="0"/>
        <v>36</v>
      </c>
      <c r="P30" s="19">
        <f t="shared" si="1"/>
        <v>0.837209302325581</v>
      </c>
      <c r="Q30" s="15">
        <f t="shared" si="2"/>
        <v>29</v>
      </c>
      <c r="R30" s="20">
        <f t="shared" si="3"/>
        <v>0.674418604651163</v>
      </c>
    </row>
    <row r="31" spans="1:18">
      <c r="A31" s="15">
        <v>30</v>
      </c>
      <c r="B31" s="15" t="s">
        <v>1585</v>
      </c>
      <c r="C31" s="15" t="s">
        <v>1586</v>
      </c>
      <c r="D31" s="15">
        <v>2023</v>
      </c>
      <c r="E31" s="15" t="s">
        <v>20</v>
      </c>
      <c r="F31" s="15" t="s">
        <v>1528</v>
      </c>
      <c r="G31" s="15">
        <v>81</v>
      </c>
      <c r="H31" s="15">
        <v>76.9</v>
      </c>
      <c r="I31" s="15">
        <v>71</v>
      </c>
      <c r="J31" s="15">
        <v>61</v>
      </c>
      <c r="K31" s="15">
        <v>76.13</v>
      </c>
      <c r="L31" s="15">
        <v>2.69</v>
      </c>
      <c r="M31" s="15">
        <v>0</v>
      </c>
      <c r="N31" s="15">
        <v>43</v>
      </c>
      <c r="O31" s="15">
        <f t="shared" si="0"/>
        <v>26</v>
      </c>
      <c r="P31" s="19">
        <f t="shared" si="1"/>
        <v>0.604651162790698</v>
      </c>
      <c r="Q31" s="15">
        <f t="shared" si="2"/>
        <v>30</v>
      </c>
      <c r="R31" s="20">
        <f t="shared" si="3"/>
        <v>0.697674418604651</v>
      </c>
    </row>
    <row r="32" spans="1:18">
      <c r="A32" s="15">
        <v>31</v>
      </c>
      <c r="B32" s="203" t="s">
        <v>1587</v>
      </c>
      <c r="C32" s="15" t="s">
        <v>1588</v>
      </c>
      <c r="D32" s="15">
        <v>2023</v>
      </c>
      <c r="E32" s="15" t="s">
        <v>20</v>
      </c>
      <c r="F32" s="15" t="s">
        <v>1528</v>
      </c>
      <c r="G32" s="15">
        <v>86</v>
      </c>
      <c r="H32" s="15">
        <v>75.6</v>
      </c>
      <c r="I32" s="15">
        <v>72.5</v>
      </c>
      <c r="J32" s="15">
        <v>60.5</v>
      </c>
      <c r="K32" s="15">
        <v>76.095</v>
      </c>
      <c r="L32" s="15">
        <v>2.25</v>
      </c>
      <c r="M32" s="15">
        <v>0</v>
      </c>
      <c r="N32" s="15">
        <v>43</v>
      </c>
      <c r="O32" s="15">
        <f t="shared" si="0"/>
        <v>35</v>
      </c>
      <c r="P32" s="19">
        <f t="shared" si="1"/>
        <v>0.813953488372093</v>
      </c>
      <c r="Q32" s="15">
        <f t="shared" si="2"/>
        <v>31</v>
      </c>
      <c r="R32" s="20">
        <f t="shared" si="3"/>
        <v>0.720930232558139</v>
      </c>
    </row>
    <row r="33" spans="1:18">
      <c r="A33" s="15">
        <v>32</v>
      </c>
      <c r="B33" s="15" t="s">
        <v>1589</v>
      </c>
      <c r="C33" s="15" t="s">
        <v>1590</v>
      </c>
      <c r="D33" s="15">
        <v>2023</v>
      </c>
      <c r="E33" s="15" t="s">
        <v>20</v>
      </c>
      <c r="F33" s="15" t="s">
        <v>1528</v>
      </c>
      <c r="G33" s="15">
        <v>90</v>
      </c>
      <c r="H33" s="15">
        <v>74.7</v>
      </c>
      <c r="I33" s="15">
        <v>71</v>
      </c>
      <c r="J33" s="15">
        <v>67.5</v>
      </c>
      <c r="K33" s="15">
        <v>75.89</v>
      </c>
      <c r="L33" s="15">
        <v>2.47</v>
      </c>
      <c r="M33" s="15">
        <v>0</v>
      </c>
      <c r="N33" s="15">
        <v>43</v>
      </c>
      <c r="O33" s="15">
        <f t="shared" si="0"/>
        <v>31</v>
      </c>
      <c r="P33" s="19">
        <f t="shared" si="1"/>
        <v>0.720930232558139</v>
      </c>
      <c r="Q33" s="15">
        <f t="shared" si="2"/>
        <v>32</v>
      </c>
      <c r="R33" s="20">
        <f t="shared" si="3"/>
        <v>0.744186046511628</v>
      </c>
    </row>
    <row r="34" spans="1:18">
      <c r="A34" s="15">
        <v>33</v>
      </c>
      <c r="B34" s="203" t="s">
        <v>1591</v>
      </c>
      <c r="C34" s="15" t="s">
        <v>1592</v>
      </c>
      <c r="D34" s="15">
        <v>2023</v>
      </c>
      <c r="E34" s="15" t="s">
        <v>20</v>
      </c>
      <c r="F34" s="15" t="s">
        <v>1528</v>
      </c>
      <c r="G34" s="15">
        <v>85</v>
      </c>
      <c r="H34" s="15">
        <v>75.4</v>
      </c>
      <c r="I34" s="15">
        <v>70</v>
      </c>
      <c r="J34" s="15">
        <v>61.5</v>
      </c>
      <c r="K34" s="15">
        <v>75.605</v>
      </c>
      <c r="L34" s="15">
        <v>2.54</v>
      </c>
      <c r="M34" s="15">
        <v>0</v>
      </c>
      <c r="N34" s="15">
        <v>43</v>
      </c>
      <c r="O34" s="15">
        <f t="shared" si="0"/>
        <v>29</v>
      </c>
      <c r="P34" s="19">
        <f t="shared" si="1"/>
        <v>0.674418604651163</v>
      </c>
      <c r="Q34" s="15">
        <f t="shared" si="2"/>
        <v>33</v>
      </c>
      <c r="R34" s="20">
        <f t="shared" si="3"/>
        <v>0.767441860465116</v>
      </c>
    </row>
    <row r="35" spans="1:18">
      <c r="A35" s="15">
        <v>34</v>
      </c>
      <c r="B35" s="203" t="s">
        <v>1593</v>
      </c>
      <c r="C35" s="15" t="s">
        <v>1594</v>
      </c>
      <c r="D35" s="15">
        <v>2023</v>
      </c>
      <c r="E35" s="15" t="s">
        <v>20</v>
      </c>
      <c r="F35" s="15" t="s">
        <v>1528</v>
      </c>
      <c r="G35" s="15">
        <v>80</v>
      </c>
      <c r="H35" s="15">
        <v>75.2</v>
      </c>
      <c r="I35" s="15">
        <v>70</v>
      </c>
      <c r="J35" s="15">
        <v>60</v>
      </c>
      <c r="K35" s="15">
        <v>74.64</v>
      </c>
      <c r="L35" s="15">
        <v>2.52</v>
      </c>
      <c r="M35" s="15">
        <v>0</v>
      </c>
      <c r="N35" s="15">
        <v>43</v>
      </c>
      <c r="O35" s="15">
        <f t="shared" si="0"/>
        <v>30</v>
      </c>
      <c r="P35" s="19">
        <f t="shared" si="1"/>
        <v>0.697674418604651</v>
      </c>
      <c r="Q35" s="15">
        <f t="shared" si="2"/>
        <v>34</v>
      </c>
      <c r="R35" s="20">
        <f t="shared" si="3"/>
        <v>0.790697674418605</v>
      </c>
    </row>
    <row r="36" spans="1:18">
      <c r="A36" s="15">
        <v>35</v>
      </c>
      <c r="B36" s="203" t="s">
        <v>1595</v>
      </c>
      <c r="C36" s="15" t="s">
        <v>1596</v>
      </c>
      <c r="D36" s="15">
        <v>2023</v>
      </c>
      <c r="E36" s="15" t="s">
        <v>20</v>
      </c>
      <c r="F36" s="15" t="s">
        <v>1528</v>
      </c>
      <c r="G36" s="15">
        <v>80</v>
      </c>
      <c r="H36" s="15">
        <v>74.3</v>
      </c>
      <c r="I36" s="15">
        <v>70</v>
      </c>
      <c r="J36" s="15">
        <v>60</v>
      </c>
      <c r="K36" s="15">
        <v>74.01</v>
      </c>
      <c r="L36" s="15">
        <v>2.43</v>
      </c>
      <c r="M36" s="15">
        <v>1</v>
      </c>
      <c r="N36" s="15">
        <v>43</v>
      </c>
      <c r="O36" s="15">
        <f t="shared" si="0"/>
        <v>33</v>
      </c>
      <c r="P36" s="19">
        <f t="shared" si="1"/>
        <v>0.767441860465116</v>
      </c>
      <c r="Q36" s="15">
        <f t="shared" si="2"/>
        <v>35</v>
      </c>
      <c r="R36" s="20">
        <f t="shared" si="3"/>
        <v>0.813953488372093</v>
      </c>
    </row>
    <row r="37" spans="1:18">
      <c r="A37" s="15">
        <v>36</v>
      </c>
      <c r="B37" s="203" t="s">
        <v>1597</v>
      </c>
      <c r="C37" s="15" t="s">
        <v>1598</v>
      </c>
      <c r="D37" s="15">
        <v>2023</v>
      </c>
      <c r="E37" s="15" t="s">
        <v>20</v>
      </c>
      <c r="F37" s="15" t="s">
        <v>1528</v>
      </c>
      <c r="G37" s="15">
        <v>80</v>
      </c>
      <c r="H37" s="15">
        <v>74</v>
      </c>
      <c r="I37" s="15">
        <v>70</v>
      </c>
      <c r="J37" s="15">
        <v>60</v>
      </c>
      <c r="K37" s="15">
        <v>73.8</v>
      </c>
      <c r="L37" s="15">
        <v>2.4</v>
      </c>
      <c r="M37" s="15">
        <v>0</v>
      </c>
      <c r="N37" s="15">
        <v>43</v>
      </c>
      <c r="O37" s="15">
        <f t="shared" si="0"/>
        <v>34</v>
      </c>
      <c r="P37" s="19">
        <f t="shared" si="1"/>
        <v>0.790697674418605</v>
      </c>
      <c r="Q37" s="15">
        <f t="shared" si="2"/>
        <v>36</v>
      </c>
      <c r="R37" s="20">
        <f t="shared" si="3"/>
        <v>0.837209302325581</v>
      </c>
    </row>
    <row r="38" spans="1:18">
      <c r="A38" s="15">
        <v>37</v>
      </c>
      <c r="B38" s="203" t="s">
        <v>1599</v>
      </c>
      <c r="C38" s="15" t="s">
        <v>1600</v>
      </c>
      <c r="D38" s="15">
        <v>2023</v>
      </c>
      <c r="E38" s="15" t="s">
        <v>20</v>
      </c>
      <c r="F38" s="15" t="s">
        <v>1528</v>
      </c>
      <c r="G38" s="15">
        <v>80</v>
      </c>
      <c r="H38" s="15">
        <v>72</v>
      </c>
      <c r="I38" s="15">
        <v>70</v>
      </c>
      <c r="J38" s="15">
        <v>60</v>
      </c>
      <c r="K38" s="15">
        <v>72.4</v>
      </c>
      <c r="L38" s="15">
        <v>2.2</v>
      </c>
      <c r="M38" s="15">
        <v>1</v>
      </c>
      <c r="N38" s="15">
        <v>43</v>
      </c>
      <c r="O38" s="15">
        <f t="shared" si="0"/>
        <v>36</v>
      </c>
      <c r="P38" s="19">
        <f t="shared" si="1"/>
        <v>0.837209302325581</v>
      </c>
      <c r="Q38" s="15">
        <f t="shared" si="2"/>
        <v>37</v>
      </c>
      <c r="R38" s="20">
        <f t="shared" si="3"/>
        <v>0.86046511627907</v>
      </c>
    </row>
    <row r="39" spans="1:18">
      <c r="A39" s="15">
        <v>38</v>
      </c>
      <c r="B39" s="15" t="s">
        <v>1601</v>
      </c>
      <c r="C39" s="15" t="s">
        <v>1602</v>
      </c>
      <c r="D39" s="15">
        <v>2023</v>
      </c>
      <c r="E39" s="15" t="s">
        <v>20</v>
      </c>
      <c r="F39" s="15" t="s">
        <v>1528</v>
      </c>
      <c r="G39" s="15">
        <v>80</v>
      </c>
      <c r="H39" s="15">
        <v>70.1</v>
      </c>
      <c r="I39" s="15">
        <v>70</v>
      </c>
      <c r="J39" s="15">
        <v>60</v>
      </c>
      <c r="K39" s="15">
        <v>71.07</v>
      </c>
      <c r="L39" s="15">
        <v>2.01</v>
      </c>
      <c r="M39" s="15">
        <v>2</v>
      </c>
      <c r="N39" s="15">
        <v>43</v>
      </c>
      <c r="O39" s="15">
        <f t="shared" si="0"/>
        <v>38</v>
      </c>
      <c r="P39" s="19">
        <f t="shared" si="1"/>
        <v>0.883720930232558</v>
      </c>
      <c r="Q39" s="15">
        <f t="shared" si="2"/>
        <v>38</v>
      </c>
      <c r="R39" s="20">
        <f t="shared" si="3"/>
        <v>0.883720930232558</v>
      </c>
    </row>
    <row r="40" spans="1:18">
      <c r="A40" s="15">
        <v>39</v>
      </c>
      <c r="B40" s="15" t="s">
        <v>1603</v>
      </c>
      <c r="C40" s="15" t="s">
        <v>1604</v>
      </c>
      <c r="D40" s="15">
        <v>2023</v>
      </c>
      <c r="E40" s="15" t="s">
        <v>20</v>
      </c>
      <c r="F40" s="15" t="s">
        <v>1528</v>
      </c>
      <c r="G40" s="15">
        <v>81</v>
      </c>
      <c r="H40" s="15">
        <v>69.2</v>
      </c>
      <c r="I40" s="15">
        <v>70</v>
      </c>
      <c r="J40" s="15">
        <v>61.5</v>
      </c>
      <c r="K40" s="15">
        <v>70.665</v>
      </c>
      <c r="L40" s="15">
        <v>1.92</v>
      </c>
      <c r="M40" s="15">
        <v>1</v>
      </c>
      <c r="N40" s="15">
        <v>43</v>
      </c>
      <c r="O40" s="15">
        <f t="shared" si="0"/>
        <v>40</v>
      </c>
      <c r="P40" s="19">
        <f t="shared" si="1"/>
        <v>0.930232558139535</v>
      </c>
      <c r="Q40" s="15">
        <f t="shared" si="2"/>
        <v>39</v>
      </c>
      <c r="R40" s="20">
        <f t="shared" si="3"/>
        <v>0.906976744186046</v>
      </c>
    </row>
    <row r="41" spans="1:18">
      <c r="A41" s="15">
        <v>40</v>
      </c>
      <c r="B41" s="203" t="s">
        <v>1605</v>
      </c>
      <c r="C41" s="15" t="s">
        <v>1606</v>
      </c>
      <c r="D41" s="15">
        <v>2023</v>
      </c>
      <c r="E41" s="15" t="s">
        <v>20</v>
      </c>
      <c r="F41" s="15" t="s">
        <v>1528</v>
      </c>
      <c r="G41" s="15">
        <v>80</v>
      </c>
      <c r="H41" s="15">
        <v>69.5</v>
      </c>
      <c r="I41" s="15">
        <v>70</v>
      </c>
      <c r="J41" s="15">
        <v>60</v>
      </c>
      <c r="K41" s="15">
        <v>70.65</v>
      </c>
      <c r="L41" s="15">
        <v>1.95</v>
      </c>
      <c r="M41" s="15">
        <v>2</v>
      </c>
      <c r="N41" s="15">
        <v>43</v>
      </c>
      <c r="O41" s="15">
        <f t="shared" si="0"/>
        <v>39</v>
      </c>
      <c r="P41" s="19">
        <f t="shared" si="1"/>
        <v>0.906976744186046</v>
      </c>
      <c r="Q41" s="15">
        <f t="shared" si="2"/>
        <v>40</v>
      </c>
      <c r="R41" s="20">
        <f t="shared" si="3"/>
        <v>0.930232558139535</v>
      </c>
    </row>
    <row r="42" spans="1:18">
      <c r="A42" s="15">
        <v>41</v>
      </c>
      <c r="B42" s="15" t="s">
        <v>1607</v>
      </c>
      <c r="C42" s="15" t="s">
        <v>1608</v>
      </c>
      <c r="D42" s="15">
        <v>2023</v>
      </c>
      <c r="E42" s="15" t="s">
        <v>20</v>
      </c>
      <c r="F42" s="15" t="s">
        <v>1528</v>
      </c>
      <c r="G42" s="15">
        <v>89</v>
      </c>
      <c r="H42" s="15">
        <v>67.1</v>
      </c>
      <c r="I42" s="15">
        <v>70</v>
      </c>
      <c r="J42" s="15">
        <v>60</v>
      </c>
      <c r="K42" s="15">
        <v>70.32</v>
      </c>
      <c r="L42" s="15">
        <v>1.7</v>
      </c>
      <c r="M42" s="15">
        <v>2</v>
      </c>
      <c r="N42" s="15">
        <v>43</v>
      </c>
      <c r="O42" s="15">
        <f t="shared" si="0"/>
        <v>41</v>
      </c>
      <c r="P42" s="19">
        <f t="shared" si="1"/>
        <v>0.953488372093023</v>
      </c>
      <c r="Q42" s="15">
        <f t="shared" si="2"/>
        <v>41</v>
      </c>
      <c r="R42" s="20">
        <f t="shared" si="3"/>
        <v>0.953488372093023</v>
      </c>
    </row>
    <row r="43" spans="1:18">
      <c r="A43" s="15">
        <v>42</v>
      </c>
      <c r="B43" s="203" t="s">
        <v>1609</v>
      </c>
      <c r="C43" s="15" t="s">
        <v>1610</v>
      </c>
      <c r="D43" s="15">
        <v>2023</v>
      </c>
      <c r="E43" s="15" t="s">
        <v>20</v>
      </c>
      <c r="F43" s="15" t="s">
        <v>1528</v>
      </c>
      <c r="G43" s="15">
        <v>80</v>
      </c>
      <c r="H43" s="15">
        <v>66.3</v>
      </c>
      <c r="I43" s="15">
        <v>70</v>
      </c>
      <c r="J43" s="15">
        <v>60</v>
      </c>
      <c r="K43" s="15">
        <v>68.41</v>
      </c>
      <c r="L43" s="15">
        <v>1.63</v>
      </c>
      <c r="M43" s="15">
        <v>3</v>
      </c>
      <c r="N43" s="15">
        <v>43</v>
      </c>
      <c r="O43" s="15">
        <f t="shared" si="0"/>
        <v>42</v>
      </c>
      <c r="P43" s="19">
        <f t="shared" si="1"/>
        <v>0.976744186046512</v>
      </c>
      <c r="Q43" s="15">
        <f t="shared" si="2"/>
        <v>42</v>
      </c>
      <c r="R43" s="20">
        <f t="shared" si="3"/>
        <v>0.976744186046512</v>
      </c>
    </row>
    <row r="44" spans="1:18">
      <c r="A44" s="15">
        <v>43</v>
      </c>
      <c r="B44" s="203" t="s">
        <v>1611</v>
      </c>
      <c r="C44" s="15" t="s">
        <v>1612</v>
      </c>
      <c r="D44" s="15">
        <v>2023</v>
      </c>
      <c r="E44" s="15" t="s">
        <v>20</v>
      </c>
      <c r="F44" s="15" t="s">
        <v>1528</v>
      </c>
      <c r="G44" s="15">
        <v>80</v>
      </c>
      <c r="H44" s="15">
        <v>65</v>
      </c>
      <c r="I44" s="15">
        <v>70</v>
      </c>
      <c r="J44" s="15">
        <v>60</v>
      </c>
      <c r="K44" s="15">
        <v>67.5</v>
      </c>
      <c r="L44" s="15">
        <v>1.5</v>
      </c>
      <c r="M44" s="15">
        <v>6</v>
      </c>
      <c r="N44" s="15">
        <v>43</v>
      </c>
      <c r="O44" s="15">
        <f t="shared" si="0"/>
        <v>43</v>
      </c>
      <c r="P44" s="19">
        <f t="shared" si="1"/>
        <v>1</v>
      </c>
      <c r="Q44" s="15">
        <f t="shared" si="2"/>
        <v>43</v>
      </c>
      <c r="R44" s="20">
        <f t="shared" si="3"/>
        <v>1</v>
      </c>
    </row>
  </sheetData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workbookViewId="0">
      <selection activeCell="A1" sqref="$A1:$XFD1048576"/>
    </sheetView>
  </sheetViews>
  <sheetFormatPr defaultColWidth="8.96666666666667" defaultRowHeight="14.25"/>
  <cols>
    <col min="1" max="1" width="4.4" style="11" customWidth="1"/>
    <col min="2" max="2" width="13.5" style="12" customWidth="1"/>
    <col min="3" max="3" width="7.1" style="11" customWidth="1"/>
    <col min="4" max="4" width="5.5" style="11" customWidth="1"/>
    <col min="5" max="6" width="9" style="11"/>
    <col min="7" max="8" width="7.5" style="11" customWidth="1"/>
    <col min="9" max="9" width="7.9" style="11" customWidth="1"/>
    <col min="10" max="10" width="8.5" style="11" customWidth="1"/>
    <col min="11" max="11" width="7.1" style="11" customWidth="1"/>
    <col min="12" max="12" width="8" style="11" customWidth="1"/>
    <col min="13" max="13" width="8.4" style="11" customWidth="1"/>
    <col min="14" max="14" width="5.4" style="11" customWidth="1"/>
    <col min="15" max="15" width="5.1" style="11" customWidth="1"/>
    <col min="16" max="16" width="8.1" style="11" customWidth="1"/>
    <col min="17" max="17" width="6.6" style="11" customWidth="1"/>
    <col min="18" max="18" width="8.2" style="11" customWidth="1"/>
    <col min="19" max="16384" width="8.96666666666667" style="11"/>
  </cols>
  <sheetData>
    <row r="1" ht="36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65" customFormat="1" spans="1:18">
      <c r="A2" s="15">
        <v>1</v>
      </c>
      <c r="B2" s="203" t="s">
        <v>1613</v>
      </c>
      <c r="C2" s="15" t="s">
        <v>1614</v>
      </c>
      <c r="D2" s="15">
        <v>2023</v>
      </c>
      <c r="E2" s="15" t="s">
        <v>20</v>
      </c>
      <c r="F2" s="15" t="s">
        <v>1615</v>
      </c>
      <c r="G2" s="15">
        <v>94</v>
      </c>
      <c r="H2" s="15">
        <v>90.8</v>
      </c>
      <c r="I2" s="15">
        <v>100</v>
      </c>
      <c r="J2" s="15">
        <v>72</v>
      </c>
      <c r="K2" s="15">
        <f t="shared" ref="K2:K44" si="0">G2*0.15+H2*0.7+I2*0.1+J2*0.05</f>
        <v>91.26</v>
      </c>
      <c r="L2" s="15">
        <v>4.08</v>
      </c>
      <c r="M2" s="15">
        <v>0</v>
      </c>
      <c r="N2" s="15">
        <v>43</v>
      </c>
      <c r="O2" s="15">
        <f t="shared" ref="O2:O44" si="1">RANK(L2,$L$2:$L$44)</f>
        <v>1</v>
      </c>
      <c r="P2" s="19">
        <f t="shared" ref="P2:P44" si="2">O2/N2</f>
        <v>0.0232558139534884</v>
      </c>
      <c r="Q2" s="15">
        <f t="shared" ref="Q2:Q44" si="3">RANK(K2,$K$2:$K$44)</f>
        <v>1</v>
      </c>
      <c r="R2" s="20">
        <f t="shared" ref="R2:R44" si="4">Q2/N2</f>
        <v>0.0232558139534884</v>
      </c>
    </row>
    <row r="3" spans="1:18">
      <c r="A3" s="15">
        <v>2</v>
      </c>
      <c r="B3" s="15" t="s">
        <v>1616</v>
      </c>
      <c r="C3" s="15" t="s">
        <v>1617</v>
      </c>
      <c r="D3" s="15">
        <v>2023</v>
      </c>
      <c r="E3" s="15" t="s">
        <v>20</v>
      </c>
      <c r="F3" s="15" t="s">
        <v>1615</v>
      </c>
      <c r="G3" s="15">
        <v>96.5</v>
      </c>
      <c r="H3" s="15">
        <v>83.6</v>
      </c>
      <c r="I3" s="15">
        <v>100</v>
      </c>
      <c r="J3" s="15">
        <v>75.5</v>
      </c>
      <c r="K3" s="15">
        <f t="shared" si="0"/>
        <v>86.77</v>
      </c>
      <c r="L3" s="15">
        <v>3.36</v>
      </c>
      <c r="M3" s="15">
        <v>0</v>
      </c>
      <c r="N3" s="15">
        <v>43</v>
      </c>
      <c r="O3" s="15">
        <f t="shared" si="1"/>
        <v>6</v>
      </c>
      <c r="P3" s="19">
        <f t="shared" si="2"/>
        <v>0.13953488372093</v>
      </c>
      <c r="Q3" s="15">
        <f t="shared" si="3"/>
        <v>2</v>
      </c>
      <c r="R3" s="20">
        <f t="shared" si="4"/>
        <v>0.0465116279069767</v>
      </c>
    </row>
    <row r="4" spans="1:18">
      <c r="A4" s="15">
        <v>3</v>
      </c>
      <c r="B4" s="15" t="s">
        <v>1618</v>
      </c>
      <c r="C4" s="15" t="s">
        <v>1619</v>
      </c>
      <c r="D4" s="15">
        <v>2023</v>
      </c>
      <c r="E4" s="15" t="s">
        <v>20</v>
      </c>
      <c r="F4" s="15" t="s">
        <v>1615</v>
      </c>
      <c r="G4" s="15">
        <v>81.5</v>
      </c>
      <c r="H4" s="15">
        <v>85</v>
      </c>
      <c r="I4" s="15">
        <v>100</v>
      </c>
      <c r="J4" s="15">
        <v>65</v>
      </c>
      <c r="K4" s="15">
        <f t="shared" si="0"/>
        <v>84.975</v>
      </c>
      <c r="L4" s="15">
        <v>3.5</v>
      </c>
      <c r="M4" s="15">
        <v>0</v>
      </c>
      <c r="N4" s="15">
        <v>43</v>
      </c>
      <c r="O4" s="15">
        <f t="shared" si="1"/>
        <v>3</v>
      </c>
      <c r="P4" s="19">
        <f t="shared" si="2"/>
        <v>0.0697674418604651</v>
      </c>
      <c r="Q4" s="15">
        <f t="shared" si="3"/>
        <v>3</v>
      </c>
      <c r="R4" s="20">
        <f t="shared" si="4"/>
        <v>0.0697674418604651</v>
      </c>
    </row>
    <row r="5" spans="1:18">
      <c r="A5" s="15">
        <v>4</v>
      </c>
      <c r="B5" s="203" t="s">
        <v>1620</v>
      </c>
      <c r="C5" s="15" t="s">
        <v>1621</v>
      </c>
      <c r="D5" s="15">
        <v>2023</v>
      </c>
      <c r="E5" s="15" t="s">
        <v>20</v>
      </c>
      <c r="F5" s="15" t="s">
        <v>1615</v>
      </c>
      <c r="G5" s="15">
        <v>100</v>
      </c>
      <c r="H5" s="15">
        <v>81.9</v>
      </c>
      <c r="I5" s="15">
        <v>75</v>
      </c>
      <c r="J5" s="15">
        <v>94</v>
      </c>
      <c r="K5" s="15">
        <f t="shared" si="0"/>
        <v>84.53</v>
      </c>
      <c r="L5" s="15">
        <v>3.19</v>
      </c>
      <c r="M5" s="15">
        <v>0</v>
      </c>
      <c r="N5" s="15">
        <v>43</v>
      </c>
      <c r="O5" s="15">
        <f t="shared" si="1"/>
        <v>12</v>
      </c>
      <c r="P5" s="19">
        <f t="shared" si="2"/>
        <v>0.27906976744186</v>
      </c>
      <c r="Q5" s="15">
        <f t="shared" si="3"/>
        <v>4</v>
      </c>
      <c r="R5" s="20">
        <f t="shared" si="4"/>
        <v>0.0930232558139535</v>
      </c>
    </row>
    <row r="6" spans="1:18">
      <c r="A6" s="15">
        <v>5</v>
      </c>
      <c r="B6" s="15" t="s">
        <v>1622</v>
      </c>
      <c r="C6" s="15" t="s">
        <v>1623</v>
      </c>
      <c r="D6" s="15">
        <v>2023</v>
      </c>
      <c r="E6" s="15" t="s">
        <v>20</v>
      </c>
      <c r="F6" s="15" t="s">
        <v>1615</v>
      </c>
      <c r="G6" s="15">
        <v>84</v>
      </c>
      <c r="H6" s="15">
        <v>87.5</v>
      </c>
      <c r="I6" s="15">
        <v>75.5</v>
      </c>
      <c r="J6" s="15">
        <v>61.5</v>
      </c>
      <c r="K6" s="15">
        <f t="shared" si="0"/>
        <v>84.475</v>
      </c>
      <c r="L6" s="15">
        <v>3.75</v>
      </c>
      <c r="M6" s="15">
        <v>0</v>
      </c>
      <c r="N6" s="15">
        <v>43</v>
      </c>
      <c r="O6" s="15">
        <f t="shared" si="1"/>
        <v>2</v>
      </c>
      <c r="P6" s="19">
        <f t="shared" si="2"/>
        <v>0.0465116279069767</v>
      </c>
      <c r="Q6" s="15">
        <f t="shared" si="3"/>
        <v>5</v>
      </c>
      <c r="R6" s="20">
        <f t="shared" si="4"/>
        <v>0.116279069767442</v>
      </c>
    </row>
    <row r="7" spans="1:18">
      <c r="A7" s="15">
        <v>6</v>
      </c>
      <c r="B7" s="15" t="s">
        <v>1624</v>
      </c>
      <c r="C7" s="15" t="s">
        <v>1625</v>
      </c>
      <c r="D7" s="15">
        <v>2023</v>
      </c>
      <c r="E7" s="15" t="s">
        <v>20</v>
      </c>
      <c r="F7" s="15" t="s">
        <v>1615</v>
      </c>
      <c r="G7" s="15">
        <v>98.5</v>
      </c>
      <c r="H7" s="15">
        <v>81.9</v>
      </c>
      <c r="I7" s="15">
        <v>71</v>
      </c>
      <c r="J7" s="15">
        <v>65</v>
      </c>
      <c r="K7" s="15">
        <f t="shared" si="0"/>
        <v>82.455</v>
      </c>
      <c r="L7" s="15">
        <v>3.19</v>
      </c>
      <c r="M7" s="15">
        <v>0</v>
      </c>
      <c r="N7" s="15">
        <v>43</v>
      </c>
      <c r="O7" s="15">
        <f t="shared" si="1"/>
        <v>12</v>
      </c>
      <c r="P7" s="19">
        <f t="shared" si="2"/>
        <v>0.27906976744186</v>
      </c>
      <c r="Q7" s="15">
        <f t="shared" si="3"/>
        <v>6</v>
      </c>
      <c r="R7" s="20">
        <f t="shared" si="4"/>
        <v>0.13953488372093</v>
      </c>
    </row>
    <row r="8" spans="1:18">
      <c r="A8" s="15">
        <v>7</v>
      </c>
      <c r="B8" s="203" t="s">
        <v>1626</v>
      </c>
      <c r="C8" s="15" t="s">
        <v>1627</v>
      </c>
      <c r="D8" s="15">
        <v>2023</v>
      </c>
      <c r="E8" s="15" t="s">
        <v>20</v>
      </c>
      <c r="F8" s="15" t="s">
        <v>1615</v>
      </c>
      <c r="G8" s="15">
        <v>80</v>
      </c>
      <c r="H8" s="15">
        <v>83.7</v>
      </c>
      <c r="I8" s="15">
        <v>83</v>
      </c>
      <c r="J8" s="15">
        <v>60.5</v>
      </c>
      <c r="K8" s="15">
        <f t="shared" si="0"/>
        <v>81.915</v>
      </c>
      <c r="L8" s="15">
        <v>3.37</v>
      </c>
      <c r="M8" s="15">
        <v>0</v>
      </c>
      <c r="N8" s="15">
        <v>43</v>
      </c>
      <c r="O8" s="15">
        <f t="shared" si="1"/>
        <v>5</v>
      </c>
      <c r="P8" s="19">
        <f t="shared" si="2"/>
        <v>0.116279069767442</v>
      </c>
      <c r="Q8" s="15">
        <f t="shared" si="3"/>
        <v>7</v>
      </c>
      <c r="R8" s="20">
        <f t="shared" si="4"/>
        <v>0.162790697674419</v>
      </c>
    </row>
    <row r="9" spans="1:18">
      <c r="A9" s="15">
        <v>8</v>
      </c>
      <c r="B9" s="15" t="s">
        <v>1628</v>
      </c>
      <c r="C9" s="15" t="s">
        <v>1629</v>
      </c>
      <c r="D9" s="15">
        <v>2023</v>
      </c>
      <c r="E9" s="15" t="s">
        <v>20</v>
      </c>
      <c r="F9" s="15" t="s">
        <v>1615</v>
      </c>
      <c r="G9" s="15">
        <v>84</v>
      </c>
      <c r="H9" s="15">
        <v>84.3</v>
      </c>
      <c r="I9" s="15">
        <v>71.5</v>
      </c>
      <c r="J9" s="15">
        <v>60.5</v>
      </c>
      <c r="K9" s="15">
        <f t="shared" si="0"/>
        <v>81.785</v>
      </c>
      <c r="L9" s="15">
        <v>3.43</v>
      </c>
      <c r="M9" s="15">
        <v>0</v>
      </c>
      <c r="N9" s="15">
        <v>43</v>
      </c>
      <c r="O9" s="15">
        <f t="shared" si="1"/>
        <v>4</v>
      </c>
      <c r="P9" s="19">
        <f t="shared" si="2"/>
        <v>0.0930232558139535</v>
      </c>
      <c r="Q9" s="15">
        <f t="shared" si="3"/>
        <v>8</v>
      </c>
      <c r="R9" s="20">
        <f t="shared" si="4"/>
        <v>0.186046511627907</v>
      </c>
    </row>
    <row r="10" spans="1:18">
      <c r="A10" s="15">
        <v>9</v>
      </c>
      <c r="B10" s="15" t="s">
        <v>1630</v>
      </c>
      <c r="C10" s="15" t="s">
        <v>1631</v>
      </c>
      <c r="D10" s="15">
        <v>2023</v>
      </c>
      <c r="E10" s="15" t="s">
        <v>20</v>
      </c>
      <c r="F10" s="15" t="s">
        <v>1615</v>
      </c>
      <c r="G10" s="15">
        <v>87</v>
      </c>
      <c r="H10" s="15">
        <v>83</v>
      </c>
      <c r="I10" s="15">
        <v>74.5</v>
      </c>
      <c r="J10" s="15">
        <v>60.5</v>
      </c>
      <c r="K10" s="15">
        <f t="shared" si="0"/>
        <v>81.625</v>
      </c>
      <c r="L10" s="15">
        <v>3.3</v>
      </c>
      <c r="M10" s="15">
        <v>0</v>
      </c>
      <c r="N10" s="15">
        <v>43</v>
      </c>
      <c r="O10" s="15">
        <f t="shared" si="1"/>
        <v>7</v>
      </c>
      <c r="P10" s="19">
        <f t="shared" si="2"/>
        <v>0.162790697674419</v>
      </c>
      <c r="Q10" s="15">
        <f t="shared" si="3"/>
        <v>9</v>
      </c>
      <c r="R10" s="20">
        <f t="shared" si="4"/>
        <v>0.209302325581395</v>
      </c>
    </row>
    <row r="11" spans="1:18">
      <c r="A11" s="15">
        <v>10</v>
      </c>
      <c r="B11" s="15" t="s">
        <v>1632</v>
      </c>
      <c r="C11" s="15" t="s">
        <v>1633</v>
      </c>
      <c r="D11" s="15">
        <v>2023</v>
      </c>
      <c r="E11" s="15" t="s">
        <v>20</v>
      </c>
      <c r="F11" s="15" t="s">
        <v>1615</v>
      </c>
      <c r="G11" s="15">
        <v>89</v>
      </c>
      <c r="H11" s="15">
        <v>78.6</v>
      </c>
      <c r="I11" s="15">
        <v>100</v>
      </c>
      <c r="J11" s="15">
        <v>60.5</v>
      </c>
      <c r="K11" s="15">
        <f t="shared" si="0"/>
        <v>81.395</v>
      </c>
      <c r="L11" s="15">
        <v>2.86</v>
      </c>
      <c r="M11" s="15">
        <v>0</v>
      </c>
      <c r="N11" s="15">
        <v>43</v>
      </c>
      <c r="O11" s="15">
        <f t="shared" si="1"/>
        <v>20</v>
      </c>
      <c r="P11" s="19">
        <f t="shared" si="2"/>
        <v>0.465116279069767</v>
      </c>
      <c r="Q11" s="15">
        <f t="shared" si="3"/>
        <v>10</v>
      </c>
      <c r="R11" s="20">
        <f t="shared" si="4"/>
        <v>0.232558139534884</v>
      </c>
    </row>
    <row r="12" spans="1:18">
      <c r="A12" s="15">
        <v>11</v>
      </c>
      <c r="B12" s="203" t="s">
        <v>1634</v>
      </c>
      <c r="C12" s="15" t="s">
        <v>1635</v>
      </c>
      <c r="D12" s="15">
        <v>2023</v>
      </c>
      <c r="E12" s="15" t="s">
        <v>20</v>
      </c>
      <c r="F12" s="15" t="s">
        <v>1615</v>
      </c>
      <c r="G12" s="15">
        <v>85</v>
      </c>
      <c r="H12" s="15">
        <v>82.9</v>
      </c>
      <c r="I12" s="15">
        <v>72</v>
      </c>
      <c r="J12" s="15">
        <v>60.5</v>
      </c>
      <c r="K12" s="15">
        <f t="shared" si="0"/>
        <v>81.005</v>
      </c>
      <c r="L12" s="15">
        <v>3.29</v>
      </c>
      <c r="M12" s="15">
        <v>0</v>
      </c>
      <c r="N12" s="15">
        <v>43</v>
      </c>
      <c r="O12" s="15">
        <f t="shared" si="1"/>
        <v>8</v>
      </c>
      <c r="P12" s="19">
        <f t="shared" si="2"/>
        <v>0.186046511627907</v>
      </c>
      <c r="Q12" s="15">
        <f t="shared" si="3"/>
        <v>11</v>
      </c>
      <c r="R12" s="20">
        <f t="shared" si="4"/>
        <v>0.255813953488372</v>
      </c>
    </row>
    <row r="13" spans="1:18">
      <c r="A13" s="15">
        <v>12</v>
      </c>
      <c r="B13" s="203" t="s">
        <v>1636</v>
      </c>
      <c r="C13" s="15" t="s">
        <v>1637</v>
      </c>
      <c r="D13" s="15">
        <v>2023</v>
      </c>
      <c r="E13" s="15" t="s">
        <v>20</v>
      </c>
      <c r="F13" s="15" t="s">
        <v>1615</v>
      </c>
      <c r="G13" s="15">
        <v>83</v>
      </c>
      <c r="H13" s="15">
        <v>82.7</v>
      </c>
      <c r="I13" s="15">
        <v>75.5</v>
      </c>
      <c r="J13" s="15">
        <v>61.5</v>
      </c>
      <c r="K13" s="15">
        <f t="shared" si="0"/>
        <v>80.965</v>
      </c>
      <c r="L13" s="15">
        <v>3.27</v>
      </c>
      <c r="M13" s="15">
        <v>0</v>
      </c>
      <c r="N13" s="15">
        <v>43</v>
      </c>
      <c r="O13" s="15">
        <f t="shared" si="1"/>
        <v>9</v>
      </c>
      <c r="P13" s="19">
        <f t="shared" si="2"/>
        <v>0.209302325581395</v>
      </c>
      <c r="Q13" s="15">
        <f t="shared" si="3"/>
        <v>12</v>
      </c>
      <c r="R13" s="20">
        <f t="shared" si="4"/>
        <v>0.27906976744186</v>
      </c>
    </row>
    <row r="14" spans="1:18">
      <c r="A14" s="15">
        <v>13</v>
      </c>
      <c r="B14" s="15" t="s">
        <v>1638</v>
      </c>
      <c r="C14" s="15" t="s">
        <v>1639</v>
      </c>
      <c r="D14" s="15">
        <v>2023</v>
      </c>
      <c r="E14" s="15" t="s">
        <v>20</v>
      </c>
      <c r="F14" s="15" t="s">
        <v>1615</v>
      </c>
      <c r="G14" s="15">
        <v>94</v>
      </c>
      <c r="H14" s="15">
        <v>80.1</v>
      </c>
      <c r="I14" s="15">
        <v>74</v>
      </c>
      <c r="J14" s="15">
        <v>61</v>
      </c>
      <c r="K14" s="15">
        <f t="shared" si="0"/>
        <v>80.62</v>
      </c>
      <c r="L14" s="15">
        <v>3.01</v>
      </c>
      <c r="M14" s="15">
        <v>0</v>
      </c>
      <c r="N14" s="15">
        <v>43</v>
      </c>
      <c r="O14" s="15">
        <f t="shared" si="1"/>
        <v>17</v>
      </c>
      <c r="P14" s="19">
        <f t="shared" si="2"/>
        <v>0.395348837209302</v>
      </c>
      <c r="Q14" s="15">
        <f t="shared" si="3"/>
        <v>13</v>
      </c>
      <c r="R14" s="20">
        <f t="shared" si="4"/>
        <v>0.302325581395349</v>
      </c>
    </row>
    <row r="15" spans="1:18">
      <c r="A15" s="15">
        <v>14</v>
      </c>
      <c r="B15" s="15" t="s">
        <v>1640</v>
      </c>
      <c r="C15" s="15" t="s">
        <v>1641</v>
      </c>
      <c r="D15" s="15">
        <v>2023</v>
      </c>
      <c r="E15" s="15" t="s">
        <v>20</v>
      </c>
      <c r="F15" s="15" t="s">
        <v>1615</v>
      </c>
      <c r="G15" s="15">
        <v>82</v>
      </c>
      <c r="H15" s="15">
        <v>82.5</v>
      </c>
      <c r="I15" s="15">
        <v>72</v>
      </c>
      <c r="J15" s="15">
        <v>61</v>
      </c>
      <c r="K15" s="15">
        <f t="shared" si="0"/>
        <v>80.3</v>
      </c>
      <c r="L15" s="15">
        <v>3.25</v>
      </c>
      <c r="M15" s="15">
        <v>0</v>
      </c>
      <c r="N15" s="15">
        <v>43</v>
      </c>
      <c r="O15" s="15">
        <f t="shared" si="1"/>
        <v>10</v>
      </c>
      <c r="P15" s="19">
        <f t="shared" si="2"/>
        <v>0.232558139534884</v>
      </c>
      <c r="Q15" s="15">
        <f t="shared" si="3"/>
        <v>14</v>
      </c>
      <c r="R15" s="20">
        <f t="shared" si="4"/>
        <v>0.325581395348837</v>
      </c>
    </row>
    <row r="16" spans="1:18">
      <c r="A16" s="15">
        <v>15</v>
      </c>
      <c r="B16" s="15" t="s">
        <v>1642</v>
      </c>
      <c r="C16" s="15" t="s">
        <v>1643</v>
      </c>
      <c r="D16" s="15">
        <v>2023</v>
      </c>
      <c r="E16" s="15" t="s">
        <v>20</v>
      </c>
      <c r="F16" s="15" t="s">
        <v>1615</v>
      </c>
      <c r="G16" s="15">
        <v>81</v>
      </c>
      <c r="H16" s="15">
        <v>82.5</v>
      </c>
      <c r="I16" s="15">
        <v>72.5</v>
      </c>
      <c r="J16" s="15">
        <v>60</v>
      </c>
      <c r="K16" s="15">
        <f t="shared" si="0"/>
        <v>80.15</v>
      </c>
      <c r="L16" s="15">
        <v>3.25</v>
      </c>
      <c r="M16" s="15">
        <v>0</v>
      </c>
      <c r="N16" s="15">
        <v>43</v>
      </c>
      <c r="O16" s="15">
        <f t="shared" si="1"/>
        <v>10</v>
      </c>
      <c r="P16" s="19">
        <f t="shared" si="2"/>
        <v>0.232558139534884</v>
      </c>
      <c r="Q16" s="15">
        <f t="shared" si="3"/>
        <v>15</v>
      </c>
      <c r="R16" s="20">
        <f t="shared" si="4"/>
        <v>0.348837209302326</v>
      </c>
    </row>
    <row r="17" spans="1:18">
      <c r="A17" s="15">
        <v>16</v>
      </c>
      <c r="B17" s="15" t="s">
        <v>1644</v>
      </c>
      <c r="C17" s="15" t="s">
        <v>1645</v>
      </c>
      <c r="D17" s="15">
        <v>2023</v>
      </c>
      <c r="E17" s="15" t="s">
        <v>20</v>
      </c>
      <c r="F17" s="15" t="s">
        <v>1615</v>
      </c>
      <c r="G17" s="15">
        <v>80</v>
      </c>
      <c r="H17" s="15">
        <v>80.3</v>
      </c>
      <c r="I17" s="15">
        <v>88</v>
      </c>
      <c r="J17" s="15">
        <v>60.5</v>
      </c>
      <c r="K17" s="15">
        <f t="shared" si="0"/>
        <v>80.035</v>
      </c>
      <c r="L17" s="15">
        <v>3.03</v>
      </c>
      <c r="M17" s="15">
        <v>0</v>
      </c>
      <c r="N17" s="15">
        <v>43</v>
      </c>
      <c r="O17" s="15">
        <f t="shared" si="1"/>
        <v>16</v>
      </c>
      <c r="P17" s="19">
        <f t="shared" si="2"/>
        <v>0.372093023255814</v>
      </c>
      <c r="Q17" s="15">
        <f t="shared" si="3"/>
        <v>16</v>
      </c>
      <c r="R17" s="20">
        <f t="shared" si="4"/>
        <v>0.372093023255814</v>
      </c>
    </row>
    <row r="18" spans="1:18">
      <c r="A18" s="15">
        <v>17</v>
      </c>
      <c r="B18" s="203" t="s">
        <v>1646</v>
      </c>
      <c r="C18" s="15" t="s">
        <v>1647</v>
      </c>
      <c r="D18" s="15">
        <v>2023</v>
      </c>
      <c r="E18" s="15" t="s">
        <v>20</v>
      </c>
      <c r="F18" s="15" t="s">
        <v>1615</v>
      </c>
      <c r="G18" s="15">
        <v>84</v>
      </c>
      <c r="H18" s="15">
        <v>81.8</v>
      </c>
      <c r="I18" s="15">
        <v>71</v>
      </c>
      <c r="J18" s="15">
        <v>60.5</v>
      </c>
      <c r="K18" s="15">
        <f t="shared" si="0"/>
        <v>79.985</v>
      </c>
      <c r="L18" s="15">
        <v>3.18</v>
      </c>
      <c r="M18" s="15">
        <v>0</v>
      </c>
      <c r="N18" s="15">
        <v>43</v>
      </c>
      <c r="O18" s="15">
        <f t="shared" si="1"/>
        <v>14</v>
      </c>
      <c r="P18" s="19">
        <f t="shared" si="2"/>
        <v>0.325581395348837</v>
      </c>
      <c r="Q18" s="15">
        <f t="shared" si="3"/>
        <v>17</v>
      </c>
      <c r="R18" s="20">
        <f t="shared" si="4"/>
        <v>0.395348837209302</v>
      </c>
    </row>
    <row r="19" spans="1:18">
      <c r="A19" s="15">
        <v>18</v>
      </c>
      <c r="B19" s="15" t="s">
        <v>1648</v>
      </c>
      <c r="C19" s="15" t="s">
        <v>1649</v>
      </c>
      <c r="D19" s="15">
        <v>2023</v>
      </c>
      <c r="E19" s="15" t="s">
        <v>20</v>
      </c>
      <c r="F19" s="15" t="s">
        <v>1615</v>
      </c>
      <c r="G19" s="15">
        <v>85</v>
      </c>
      <c r="H19" s="15">
        <v>80.8</v>
      </c>
      <c r="I19" s="15">
        <v>71</v>
      </c>
      <c r="J19" s="15">
        <v>63</v>
      </c>
      <c r="K19" s="15">
        <f t="shared" si="0"/>
        <v>79.56</v>
      </c>
      <c r="L19" s="15">
        <v>3.08</v>
      </c>
      <c r="M19" s="15">
        <v>0</v>
      </c>
      <c r="N19" s="15">
        <v>43</v>
      </c>
      <c r="O19" s="15">
        <f t="shared" si="1"/>
        <v>15</v>
      </c>
      <c r="P19" s="19">
        <f t="shared" si="2"/>
        <v>0.348837209302326</v>
      </c>
      <c r="Q19" s="15">
        <f t="shared" si="3"/>
        <v>18</v>
      </c>
      <c r="R19" s="20">
        <f t="shared" si="4"/>
        <v>0.418604651162791</v>
      </c>
    </row>
    <row r="20" spans="1:18">
      <c r="A20" s="15">
        <v>19</v>
      </c>
      <c r="B20" s="203" t="s">
        <v>1650</v>
      </c>
      <c r="C20" s="15" t="s">
        <v>1651</v>
      </c>
      <c r="D20" s="15">
        <v>2023</v>
      </c>
      <c r="E20" s="15" t="s">
        <v>20</v>
      </c>
      <c r="F20" s="15" t="s">
        <v>1615</v>
      </c>
      <c r="G20" s="15">
        <v>86</v>
      </c>
      <c r="H20" s="15">
        <v>80</v>
      </c>
      <c r="I20" s="15">
        <v>75</v>
      </c>
      <c r="J20" s="15">
        <v>60</v>
      </c>
      <c r="K20" s="15">
        <f t="shared" si="0"/>
        <v>79.4</v>
      </c>
      <c r="L20" s="15">
        <v>3</v>
      </c>
      <c r="M20" s="15">
        <v>0</v>
      </c>
      <c r="N20" s="15">
        <v>43</v>
      </c>
      <c r="O20" s="15">
        <f t="shared" si="1"/>
        <v>18</v>
      </c>
      <c r="P20" s="19">
        <f t="shared" si="2"/>
        <v>0.418604651162791</v>
      </c>
      <c r="Q20" s="15">
        <f t="shared" si="3"/>
        <v>19</v>
      </c>
      <c r="R20" s="20">
        <f t="shared" si="4"/>
        <v>0.441860465116279</v>
      </c>
    </row>
    <row r="21" spans="1:18">
      <c r="A21" s="15">
        <v>20</v>
      </c>
      <c r="B21" s="203" t="s">
        <v>1652</v>
      </c>
      <c r="C21" s="15" t="s">
        <v>1653</v>
      </c>
      <c r="D21" s="15">
        <v>2023</v>
      </c>
      <c r="E21" s="15" t="s">
        <v>20</v>
      </c>
      <c r="F21" s="15" t="s">
        <v>1615</v>
      </c>
      <c r="G21" s="15">
        <v>94</v>
      </c>
      <c r="H21" s="15">
        <v>77.6</v>
      </c>
      <c r="I21" s="15">
        <v>75.5</v>
      </c>
      <c r="J21" s="15">
        <v>65</v>
      </c>
      <c r="K21" s="15">
        <f t="shared" si="0"/>
        <v>79.22</v>
      </c>
      <c r="L21" s="15">
        <v>2.76</v>
      </c>
      <c r="M21" s="15">
        <v>1</v>
      </c>
      <c r="N21" s="15">
        <v>43</v>
      </c>
      <c r="O21" s="15">
        <f t="shared" si="1"/>
        <v>22</v>
      </c>
      <c r="P21" s="19">
        <f t="shared" si="2"/>
        <v>0.511627906976744</v>
      </c>
      <c r="Q21" s="15">
        <f t="shared" si="3"/>
        <v>20</v>
      </c>
      <c r="R21" s="20">
        <f t="shared" si="4"/>
        <v>0.465116279069767</v>
      </c>
    </row>
    <row r="22" spans="1:18">
      <c r="A22" s="15">
        <v>21</v>
      </c>
      <c r="B22" s="15" t="s">
        <v>1654</v>
      </c>
      <c r="C22" s="15" t="s">
        <v>1655</v>
      </c>
      <c r="D22" s="15">
        <v>2023</v>
      </c>
      <c r="E22" s="15" t="s">
        <v>20</v>
      </c>
      <c r="F22" s="15" t="s">
        <v>1615</v>
      </c>
      <c r="G22" s="15">
        <v>87</v>
      </c>
      <c r="H22" s="15">
        <v>79.4</v>
      </c>
      <c r="I22" s="15">
        <v>71</v>
      </c>
      <c r="J22" s="15">
        <v>62</v>
      </c>
      <c r="K22" s="15">
        <f t="shared" si="0"/>
        <v>78.83</v>
      </c>
      <c r="L22" s="15">
        <v>2.94</v>
      </c>
      <c r="M22" s="15">
        <v>0</v>
      </c>
      <c r="N22" s="15">
        <v>43</v>
      </c>
      <c r="O22" s="15">
        <f t="shared" si="1"/>
        <v>19</v>
      </c>
      <c r="P22" s="19">
        <f t="shared" si="2"/>
        <v>0.441860465116279</v>
      </c>
      <c r="Q22" s="15">
        <f t="shared" si="3"/>
        <v>21</v>
      </c>
      <c r="R22" s="20">
        <f t="shared" si="4"/>
        <v>0.488372093023256</v>
      </c>
    </row>
    <row r="23" spans="1:18">
      <c r="A23" s="15">
        <v>22</v>
      </c>
      <c r="B23" s="203" t="s">
        <v>1656</v>
      </c>
      <c r="C23" s="15" t="s">
        <v>1657</v>
      </c>
      <c r="D23" s="15">
        <v>2023</v>
      </c>
      <c r="E23" s="15" t="s">
        <v>20</v>
      </c>
      <c r="F23" s="15" t="s">
        <v>1615</v>
      </c>
      <c r="G23" s="15">
        <v>83</v>
      </c>
      <c r="H23" s="15">
        <v>76.4</v>
      </c>
      <c r="I23" s="15">
        <v>98</v>
      </c>
      <c r="J23" s="15">
        <v>60.5</v>
      </c>
      <c r="K23" s="15">
        <f t="shared" si="0"/>
        <v>78.755</v>
      </c>
      <c r="L23" s="15">
        <v>2.64</v>
      </c>
      <c r="M23" s="15">
        <v>0</v>
      </c>
      <c r="N23" s="15">
        <v>43</v>
      </c>
      <c r="O23" s="15">
        <f t="shared" si="1"/>
        <v>26</v>
      </c>
      <c r="P23" s="19">
        <f t="shared" si="2"/>
        <v>0.604651162790698</v>
      </c>
      <c r="Q23" s="15">
        <f t="shared" si="3"/>
        <v>22</v>
      </c>
      <c r="R23" s="20">
        <f t="shared" si="4"/>
        <v>0.511627906976744</v>
      </c>
    </row>
    <row r="24" spans="1:18">
      <c r="A24" s="15">
        <v>23</v>
      </c>
      <c r="B24" s="15" t="s">
        <v>1658</v>
      </c>
      <c r="C24" s="15" t="s">
        <v>1659</v>
      </c>
      <c r="D24" s="15">
        <v>2023</v>
      </c>
      <c r="E24" s="15" t="s">
        <v>20</v>
      </c>
      <c r="F24" s="15" t="s">
        <v>1615</v>
      </c>
      <c r="G24" s="15">
        <v>88</v>
      </c>
      <c r="H24" s="15">
        <v>78.3</v>
      </c>
      <c r="I24" s="15">
        <v>71</v>
      </c>
      <c r="J24" s="15">
        <v>65</v>
      </c>
      <c r="K24" s="15">
        <f t="shared" si="0"/>
        <v>78.36</v>
      </c>
      <c r="L24" s="15">
        <v>2.83</v>
      </c>
      <c r="M24" s="15">
        <v>0</v>
      </c>
      <c r="N24" s="15">
        <v>43</v>
      </c>
      <c r="O24" s="15">
        <f t="shared" si="1"/>
        <v>21</v>
      </c>
      <c r="P24" s="19">
        <f t="shared" si="2"/>
        <v>0.488372093023256</v>
      </c>
      <c r="Q24" s="15">
        <f t="shared" si="3"/>
        <v>23</v>
      </c>
      <c r="R24" s="20">
        <f t="shared" si="4"/>
        <v>0.534883720930233</v>
      </c>
    </row>
    <row r="25" spans="1:18">
      <c r="A25" s="15">
        <v>24</v>
      </c>
      <c r="B25" s="203" t="s">
        <v>1660</v>
      </c>
      <c r="C25" s="15" t="s">
        <v>1661</v>
      </c>
      <c r="D25" s="15">
        <v>2023</v>
      </c>
      <c r="E25" s="15" t="s">
        <v>20</v>
      </c>
      <c r="F25" s="15" t="s">
        <v>1615</v>
      </c>
      <c r="G25" s="15">
        <v>95</v>
      </c>
      <c r="H25" s="15">
        <v>76.1</v>
      </c>
      <c r="I25" s="15">
        <v>74</v>
      </c>
      <c r="J25" s="15">
        <v>65</v>
      </c>
      <c r="K25" s="15">
        <f t="shared" si="0"/>
        <v>78.17</v>
      </c>
      <c r="L25" s="15">
        <v>2.61</v>
      </c>
      <c r="M25" s="15">
        <v>0</v>
      </c>
      <c r="N25" s="15">
        <v>43</v>
      </c>
      <c r="O25" s="15">
        <f t="shared" si="1"/>
        <v>27</v>
      </c>
      <c r="P25" s="19">
        <f t="shared" si="2"/>
        <v>0.627906976744186</v>
      </c>
      <c r="Q25" s="15">
        <f t="shared" si="3"/>
        <v>24</v>
      </c>
      <c r="R25" s="20">
        <f t="shared" si="4"/>
        <v>0.558139534883721</v>
      </c>
    </row>
    <row r="26" spans="1:18">
      <c r="A26" s="15">
        <v>25</v>
      </c>
      <c r="B26" s="15" t="s">
        <v>1662</v>
      </c>
      <c r="C26" s="15" t="s">
        <v>1663</v>
      </c>
      <c r="D26" s="15">
        <v>2023</v>
      </c>
      <c r="E26" s="15" t="s">
        <v>20</v>
      </c>
      <c r="F26" s="15" t="s">
        <v>1615</v>
      </c>
      <c r="G26" s="15">
        <v>85</v>
      </c>
      <c r="H26" s="15">
        <v>77.3</v>
      </c>
      <c r="I26" s="15">
        <v>72</v>
      </c>
      <c r="J26" s="15">
        <v>62</v>
      </c>
      <c r="K26" s="15">
        <f t="shared" si="0"/>
        <v>77.16</v>
      </c>
      <c r="L26" s="15">
        <v>2.73</v>
      </c>
      <c r="M26" s="15">
        <v>0</v>
      </c>
      <c r="N26" s="15">
        <v>43</v>
      </c>
      <c r="O26" s="15">
        <f t="shared" si="1"/>
        <v>23</v>
      </c>
      <c r="P26" s="19">
        <f t="shared" si="2"/>
        <v>0.534883720930233</v>
      </c>
      <c r="Q26" s="15">
        <f t="shared" si="3"/>
        <v>25</v>
      </c>
      <c r="R26" s="20">
        <f t="shared" si="4"/>
        <v>0.581395348837209</v>
      </c>
    </row>
    <row r="27" spans="1:18">
      <c r="A27" s="15">
        <v>26</v>
      </c>
      <c r="B27" s="15" t="s">
        <v>1664</v>
      </c>
      <c r="C27" s="15" t="s">
        <v>1665</v>
      </c>
      <c r="D27" s="15">
        <v>2023</v>
      </c>
      <c r="E27" s="15" t="s">
        <v>20</v>
      </c>
      <c r="F27" s="15" t="s">
        <v>1615</v>
      </c>
      <c r="G27" s="15">
        <v>83</v>
      </c>
      <c r="H27" s="15">
        <v>76.7</v>
      </c>
      <c r="I27" s="15">
        <v>70</v>
      </c>
      <c r="J27" s="15">
        <v>63</v>
      </c>
      <c r="K27" s="15">
        <f t="shared" si="0"/>
        <v>76.29</v>
      </c>
      <c r="L27" s="15">
        <v>2.67</v>
      </c>
      <c r="M27" s="15">
        <v>1</v>
      </c>
      <c r="N27" s="15">
        <v>43</v>
      </c>
      <c r="O27" s="15">
        <f t="shared" si="1"/>
        <v>24</v>
      </c>
      <c r="P27" s="19">
        <f t="shared" si="2"/>
        <v>0.558139534883721</v>
      </c>
      <c r="Q27" s="15">
        <f t="shared" si="3"/>
        <v>26</v>
      </c>
      <c r="R27" s="20">
        <f t="shared" si="4"/>
        <v>0.604651162790698</v>
      </c>
    </row>
    <row r="28" spans="1:18">
      <c r="A28" s="15">
        <v>27</v>
      </c>
      <c r="B28" s="15" t="s">
        <v>1666</v>
      </c>
      <c r="C28" s="15" t="s">
        <v>1667</v>
      </c>
      <c r="D28" s="15">
        <v>2023</v>
      </c>
      <c r="E28" s="15" t="s">
        <v>20</v>
      </c>
      <c r="F28" s="15" t="s">
        <v>1615</v>
      </c>
      <c r="G28" s="15">
        <v>86</v>
      </c>
      <c r="H28" s="15">
        <v>75.9</v>
      </c>
      <c r="I28" s="15">
        <v>70.5</v>
      </c>
      <c r="J28" s="15">
        <v>60.5</v>
      </c>
      <c r="K28" s="15">
        <f t="shared" si="0"/>
        <v>76.105</v>
      </c>
      <c r="L28" s="15">
        <v>2.59</v>
      </c>
      <c r="M28" s="15">
        <v>1</v>
      </c>
      <c r="N28" s="15">
        <v>43</v>
      </c>
      <c r="O28" s="15">
        <f t="shared" si="1"/>
        <v>28</v>
      </c>
      <c r="P28" s="19">
        <f t="shared" si="2"/>
        <v>0.651162790697674</v>
      </c>
      <c r="Q28" s="15">
        <f t="shared" si="3"/>
        <v>27</v>
      </c>
      <c r="R28" s="20">
        <f t="shared" si="4"/>
        <v>0.627906976744186</v>
      </c>
    </row>
    <row r="29" spans="1:18">
      <c r="A29" s="15">
        <v>28</v>
      </c>
      <c r="B29" s="15" t="s">
        <v>1668</v>
      </c>
      <c r="C29" s="15" t="s">
        <v>1669</v>
      </c>
      <c r="D29" s="15">
        <v>2023</v>
      </c>
      <c r="E29" s="15" t="s">
        <v>20</v>
      </c>
      <c r="F29" s="15" t="s">
        <v>1615</v>
      </c>
      <c r="G29" s="15">
        <v>80</v>
      </c>
      <c r="H29" s="15">
        <v>76.7</v>
      </c>
      <c r="I29" s="15">
        <v>70.5</v>
      </c>
      <c r="J29" s="15">
        <v>62</v>
      </c>
      <c r="K29" s="15">
        <f t="shared" si="0"/>
        <v>75.84</v>
      </c>
      <c r="L29" s="15">
        <v>2.67</v>
      </c>
      <c r="M29" s="15">
        <v>0</v>
      </c>
      <c r="N29" s="15">
        <v>43</v>
      </c>
      <c r="O29" s="15">
        <f t="shared" si="1"/>
        <v>24</v>
      </c>
      <c r="P29" s="19">
        <f t="shared" si="2"/>
        <v>0.558139534883721</v>
      </c>
      <c r="Q29" s="15">
        <f t="shared" si="3"/>
        <v>28</v>
      </c>
      <c r="R29" s="20">
        <f t="shared" si="4"/>
        <v>0.651162790697674</v>
      </c>
    </row>
    <row r="30" spans="1:18">
      <c r="A30" s="15">
        <v>29</v>
      </c>
      <c r="B30" s="15" t="s">
        <v>1670</v>
      </c>
      <c r="C30" s="15" t="s">
        <v>1671</v>
      </c>
      <c r="D30" s="15">
        <v>2023</v>
      </c>
      <c r="E30" s="15" t="s">
        <v>20</v>
      </c>
      <c r="F30" s="15" t="s">
        <v>1615</v>
      </c>
      <c r="G30" s="15">
        <v>90</v>
      </c>
      <c r="H30" s="15">
        <v>73.4</v>
      </c>
      <c r="I30" s="15">
        <v>70</v>
      </c>
      <c r="J30" s="15">
        <v>65</v>
      </c>
      <c r="K30" s="15">
        <f t="shared" si="0"/>
        <v>75.13</v>
      </c>
      <c r="L30" s="15">
        <v>2.34</v>
      </c>
      <c r="M30" s="15">
        <v>1</v>
      </c>
      <c r="N30" s="15">
        <v>43</v>
      </c>
      <c r="O30" s="15">
        <f t="shared" si="1"/>
        <v>33</v>
      </c>
      <c r="P30" s="19">
        <f t="shared" si="2"/>
        <v>0.767441860465116</v>
      </c>
      <c r="Q30" s="15">
        <f t="shared" si="3"/>
        <v>29</v>
      </c>
      <c r="R30" s="20">
        <f t="shared" si="4"/>
        <v>0.674418604651163</v>
      </c>
    </row>
    <row r="31" spans="1:18">
      <c r="A31" s="15">
        <v>30</v>
      </c>
      <c r="B31" s="15" t="s">
        <v>1672</v>
      </c>
      <c r="C31" s="15" t="s">
        <v>1673</v>
      </c>
      <c r="D31" s="15">
        <v>2023</v>
      </c>
      <c r="E31" s="15" t="s">
        <v>20</v>
      </c>
      <c r="F31" s="15" t="s">
        <v>1615</v>
      </c>
      <c r="G31" s="15">
        <v>83</v>
      </c>
      <c r="H31" s="15">
        <v>74.6</v>
      </c>
      <c r="I31" s="15">
        <v>72</v>
      </c>
      <c r="J31" s="15">
        <v>60</v>
      </c>
      <c r="K31" s="15">
        <f t="shared" si="0"/>
        <v>74.87</v>
      </c>
      <c r="L31" s="15">
        <v>2.46</v>
      </c>
      <c r="M31" s="15">
        <v>0</v>
      </c>
      <c r="N31" s="15">
        <v>43</v>
      </c>
      <c r="O31" s="15">
        <f t="shared" si="1"/>
        <v>30</v>
      </c>
      <c r="P31" s="19">
        <f t="shared" si="2"/>
        <v>0.697674418604651</v>
      </c>
      <c r="Q31" s="15">
        <f t="shared" si="3"/>
        <v>30</v>
      </c>
      <c r="R31" s="20">
        <f t="shared" si="4"/>
        <v>0.697674418604651</v>
      </c>
    </row>
    <row r="32" spans="1:18">
      <c r="A32" s="15">
        <v>31</v>
      </c>
      <c r="B32" s="203" t="s">
        <v>1674</v>
      </c>
      <c r="C32" s="15" t="s">
        <v>1675</v>
      </c>
      <c r="D32" s="15">
        <v>2023</v>
      </c>
      <c r="E32" s="15" t="s">
        <v>20</v>
      </c>
      <c r="F32" s="15" t="s">
        <v>1615</v>
      </c>
      <c r="G32" s="15">
        <v>82</v>
      </c>
      <c r="H32" s="15">
        <v>74.6</v>
      </c>
      <c r="I32" s="15">
        <v>72</v>
      </c>
      <c r="J32" s="15">
        <v>60.5</v>
      </c>
      <c r="K32" s="15">
        <f t="shared" si="0"/>
        <v>74.745</v>
      </c>
      <c r="L32" s="15">
        <v>2.46</v>
      </c>
      <c r="M32" s="15">
        <v>0</v>
      </c>
      <c r="N32" s="15">
        <v>43</v>
      </c>
      <c r="O32" s="15">
        <f t="shared" si="1"/>
        <v>30</v>
      </c>
      <c r="P32" s="19">
        <f t="shared" si="2"/>
        <v>0.697674418604651</v>
      </c>
      <c r="Q32" s="15">
        <f t="shared" si="3"/>
        <v>31</v>
      </c>
      <c r="R32" s="20">
        <f t="shared" si="4"/>
        <v>0.720930232558139</v>
      </c>
    </row>
    <row r="33" spans="1:18">
      <c r="A33" s="15">
        <v>32</v>
      </c>
      <c r="B33" s="15" t="s">
        <v>1676</v>
      </c>
      <c r="C33" s="15" t="s">
        <v>1677</v>
      </c>
      <c r="D33" s="15">
        <v>2023</v>
      </c>
      <c r="E33" s="15" t="s">
        <v>20</v>
      </c>
      <c r="F33" s="15" t="s">
        <v>1615</v>
      </c>
      <c r="G33" s="15">
        <v>80</v>
      </c>
      <c r="H33" s="15">
        <v>75.1</v>
      </c>
      <c r="I33" s="15">
        <v>70</v>
      </c>
      <c r="J33" s="15">
        <v>62</v>
      </c>
      <c r="K33" s="15">
        <f t="shared" si="0"/>
        <v>74.67</v>
      </c>
      <c r="L33" s="15">
        <v>2.51</v>
      </c>
      <c r="M33" s="15">
        <v>0</v>
      </c>
      <c r="N33" s="15">
        <v>43</v>
      </c>
      <c r="O33" s="15">
        <f t="shared" si="1"/>
        <v>29</v>
      </c>
      <c r="P33" s="19">
        <f t="shared" si="2"/>
        <v>0.674418604651163</v>
      </c>
      <c r="Q33" s="15">
        <f t="shared" si="3"/>
        <v>32</v>
      </c>
      <c r="R33" s="20">
        <f t="shared" si="4"/>
        <v>0.744186046511628</v>
      </c>
    </row>
    <row r="34" spans="1:18">
      <c r="A34" s="15">
        <v>33</v>
      </c>
      <c r="B34" s="15" t="s">
        <v>1678</v>
      </c>
      <c r="C34" s="15" t="s">
        <v>1679</v>
      </c>
      <c r="D34" s="15">
        <v>2023</v>
      </c>
      <c r="E34" s="15" t="s">
        <v>20</v>
      </c>
      <c r="F34" s="15" t="s">
        <v>1615</v>
      </c>
      <c r="G34" s="15">
        <v>83</v>
      </c>
      <c r="H34" s="15">
        <v>74.4</v>
      </c>
      <c r="I34" s="15">
        <v>70</v>
      </c>
      <c r="J34" s="15">
        <v>60.5</v>
      </c>
      <c r="K34" s="15">
        <f t="shared" si="0"/>
        <v>74.555</v>
      </c>
      <c r="L34" s="15">
        <v>2.44</v>
      </c>
      <c r="M34" s="15">
        <v>0</v>
      </c>
      <c r="N34" s="15">
        <v>43</v>
      </c>
      <c r="O34" s="15">
        <f t="shared" si="1"/>
        <v>32</v>
      </c>
      <c r="P34" s="19">
        <f t="shared" si="2"/>
        <v>0.744186046511628</v>
      </c>
      <c r="Q34" s="15">
        <f t="shared" si="3"/>
        <v>33</v>
      </c>
      <c r="R34" s="20">
        <f t="shared" si="4"/>
        <v>0.767441860465116</v>
      </c>
    </row>
    <row r="35" spans="1:18">
      <c r="A35" s="15">
        <v>34</v>
      </c>
      <c r="B35" s="203" t="s">
        <v>1680</v>
      </c>
      <c r="C35" s="15" t="s">
        <v>1681</v>
      </c>
      <c r="D35" s="15">
        <v>2023</v>
      </c>
      <c r="E35" s="15" t="s">
        <v>20</v>
      </c>
      <c r="F35" s="15" t="s">
        <v>1615</v>
      </c>
      <c r="G35" s="15">
        <v>83</v>
      </c>
      <c r="H35" s="15">
        <v>73.2</v>
      </c>
      <c r="I35" s="15">
        <v>72.5</v>
      </c>
      <c r="J35" s="15">
        <v>60</v>
      </c>
      <c r="K35" s="15">
        <f t="shared" si="0"/>
        <v>73.94</v>
      </c>
      <c r="L35" s="15">
        <v>2.32</v>
      </c>
      <c r="M35" s="15">
        <v>1</v>
      </c>
      <c r="N35" s="15">
        <v>43</v>
      </c>
      <c r="O35" s="15">
        <f t="shared" si="1"/>
        <v>34</v>
      </c>
      <c r="P35" s="19">
        <f t="shared" si="2"/>
        <v>0.790697674418605</v>
      </c>
      <c r="Q35" s="15">
        <f t="shared" si="3"/>
        <v>34</v>
      </c>
      <c r="R35" s="20">
        <f t="shared" si="4"/>
        <v>0.790697674418605</v>
      </c>
    </row>
    <row r="36" spans="1:18">
      <c r="A36" s="15">
        <v>35</v>
      </c>
      <c r="B36" s="15" t="s">
        <v>1682</v>
      </c>
      <c r="C36" s="15" t="s">
        <v>1683</v>
      </c>
      <c r="D36" s="15">
        <v>2023</v>
      </c>
      <c r="E36" s="15" t="s">
        <v>20</v>
      </c>
      <c r="F36" s="15" t="s">
        <v>1615</v>
      </c>
      <c r="G36" s="15">
        <v>83</v>
      </c>
      <c r="H36" s="15">
        <v>72.2</v>
      </c>
      <c r="I36" s="15">
        <v>70</v>
      </c>
      <c r="J36" s="15">
        <v>60.5</v>
      </c>
      <c r="K36" s="15">
        <f t="shared" si="0"/>
        <v>73.015</v>
      </c>
      <c r="L36" s="15">
        <v>2.13</v>
      </c>
      <c r="M36" s="15">
        <v>2</v>
      </c>
      <c r="N36" s="15">
        <v>43</v>
      </c>
      <c r="O36" s="15">
        <f t="shared" si="1"/>
        <v>36</v>
      </c>
      <c r="P36" s="19">
        <f t="shared" si="2"/>
        <v>0.837209302325581</v>
      </c>
      <c r="Q36" s="15">
        <f t="shared" si="3"/>
        <v>35</v>
      </c>
      <c r="R36" s="20">
        <f t="shared" si="4"/>
        <v>0.813953488372093</v>
      </c>
    </row>
    <row r="37" spans="1:18">
      <c r="A37" s="15">
        <v>36</v>
      </c>
      <c r="B37" s="203" t="s">
        <v>1684</v>
      </c>
      <c r="C37" s="15" t="s">
        <v>1685</v>
      </c>
      <c r="D37" s="15">
        <v>2023</v>
      </c>
      <c r="E37" s="15" t="s">
        <v>20</v>
      </c>
      <c r="F37" s="15" t="s">
        <v>1615</v>
      </c>
      <c r="G37" s="15">
        <v>80</v>
      </c>
      <c r="H37" s="15">
        <v>72.6</v>
      </c>
      <c r="I37" s="15">
        <v>70</v>
      </c>
      <c r="J37" s="15">
        <v>60</v>
      </c>
      <c r="K37" s="15">
        <f t="shared" si="0"/>
        <v>72.82</v>
      </c>
      <c r="L37" s="15">
        <v>2.26</v>
      </c>
      <c r="M37" s="15">
        <v>0</v>
      </c>
      <c r="N37" s="15">
        <v>43</v>
      </c>
      <c r="O37" s="15">
        <f t="shared" si="1"/>
        <v>35</v>
      </c>
      <c r="P37" s="19">
        <f t="shared" si="2"/>
        <v>0.813953488372093</v>
      </c>
      <c r="Q37" s="15">
        <f t="shared" si="3"/>
        <v>36</v>
      </c>
      <c r="R37" s="20">
        <f t="shared" si="4"/>
        <v>0.837209302325581</v>
      </c>
    </row>
    <row r="38" spans="1:18">
      <c r="A38" s="15">
        <v>37</v>
      </c>
      <c r="B38" s="15" t="s">
        <v>1686</v>
      </c>
      <c r="C38" s="15" t="s">
        <v>1687</v>
      </c>
      <c r="D38" s="15">
        <v>2023</v>
      </c>
      <c r="E38" s="15" t="s">
        <v>20</v>
      </c>
      <c r="F38" s="15" t="s">
        <v>1615</v>
      </c>
      <c r="G38" s="15">
        <v>86</v>
      </c>
      <c r="H38" s="15">
        <v>69.4</v>
      </c>
      <c r="I38" s="15">
        <v>70</v>
      </c>
      <c r="J38" s="15">
        <v>60</v>
      </c>
      <c r="K38" s="15">
        <f t="shared" si="0"/>
        <v>71.48</v>
      </c>
      <c r="L38" s="15">
        <v>1.94</v>
      </c>
      <c r="M38" s="15">
        <v>1</v>
      </c>
      <c r="N38" s="15">
        <v>43</v>
      </c>
      <c r="O38" s="15">
        <f t="shared" si="1"/>
        <v>39</v>
      </c>
      <c r="P38" s="19">
        <f t="shared" si="2"/>
        <v>0.906976744186046</v>
      </c>
      <c r="Q38" s="15">
        <f t="shared" si="3"/>
        <v>37</v>
      </c>
      <c r="R38" s="20">
        <f t="shared" si="4"/>
        <v>0.86046511627907</v>
      </c>
    </row>
    <row r="39" spans="1:18">
      <c r="A39" s="15">
        <v>38</v>
      </c>
      <c r="B39" s="15" t="s">
        <v>1688</v>
      </c>
      <c r="C39" s="15" t="s">
        <v>1689</v>
      </c>
      <c r="D39" s="15">
        <v>2023</v>
      </c>
      <c r="E39" s="15" t="s">
        <v>20</v>
      </c>
      <c r="F39" s="15" t="s">
        <v>1615</v>
      </c>
      <c r="G39" s="15">
        <v>87</v>
      </c>
      <c r="H39" s="15">
        <v>68.6</v>
      </c>
      <c r="I39" s="15">
        <v>70</v>
      </c>
      <c r="J39" s="15">
        <v>61.5</v>
      </c>
      <c r="K39" s="15">
        <f t="shared" si="0"/>
        <v>71.145</v>
      </c>
      <c r="L39" s="15">
        <v>1.86</v>
      </c>
      <c r="M39" s="15">
        <v>1</v>
      </c>
      <c r="N39" s="15">
        <v>43</v>
      </c>
      <c r="O39" s="15">
        <f t="shared" si="1"/>
        <v>41</v>
      </c>
      <c r="P39" s="19">
        <f t="shared" si="2"/>
        <v>0.953488372093023</v>
      </c>
      <c r="Q39" s="15">
        <f t="shared" si="3"/>
        <v>38</v>
      </c>
      <c r="R39" s="20">
        <f t="shared" si="4"/>
        <v>0.883720930232558</v>
      </c>
    </row>
    <row r="40" spans="1:18">
      <c r="A40" s="15">
        <v>39</v>
      </c>
      <c r="B40" s="203" t="s">
        <v>1690</v>
      </c>
      <c r="C40" s="15" t="s">
        <v>1691</v>
      </c>
      <c r="D40" s="15">
        <v>2023</v>
      </c>
      <c r="E40" s="15" t="s">
        <v>20</v>
      </c>
      <c r="F40" s="15" t="s">
        <v>1615</v>
      </c>
      <c r="G40" s="15">
        <v>80</v>
      </c>
      <c r="H40" s="15">
        <v>69.7</v>
      </c>
      <c r="I40" s="15">
        <v>70</v>
      </c>
      <c r="J40" s="15">
        <v>60</v>
      </c>
      <c r="K40" s="15">
        <f t="shared" si="0"/>
        <v>70.79</v>
      </c>
      <c r="L40" s="15">
        <v>1.97</v>
      </c>
      <c r="M40" s="15">
        <v>1</v>
      </c>
      <c r="N40" s="15">
        <v>43</v>
      </c>
      <c r="O40" s="15">
        <f t="shared" si="1"/>
        <v>37</v>
      </c>
      <c r="P40" s="19">
        <f t="shared" si="2"/>
        <v>0.86046511627907</v>
      </c>
      <c r="Q40" s="15">
        <f t="shared" si="3"/>
        <v>39</v>
      </c>
      <c r="R40" s="20">
        <f t="shared" si="4"/>
        <v>0.906976744186046</v>
      </c>
    </row>
    <row r="41" spans="1:18">
      <c r="A41" s="15">
        <v>40</v>
      </c>
      <c r="B41" s="15" t="s">
        <v>1692</v>
      </c>
      <c r="C41" s="15" t="s">
        <v>1693</v>
      </c>
      <c r="D41" s="15">
        <v>2023</v>
      </c>
      <c r="E41" s="15" t="s">
        <v>20</v>
      </c>
      <c r="F41" s="15" t="s">
        <v>1615</v>
      </c>
      <c r="G41" s="15">
        <v>80</v>
      </c>
      <c r="H41" s="15">
        <v>69.5</v>
      </c>
      <c r="I41" s="15">
        <v>70</v>
      </c>
      <c r="J41" s="15">
        <v>60</v>
      </c>
      <c r="K41" s="15">
        <f t="shared" si="0"/>
        <v>70.65</v>
      </c>
      <c r="L41" s="15">
        <v>1.95</v>
      </c>
      <c r="M41" s="15">
        <v>2</v>
      </c>
      <c r="N41" s="15">
        <v>43</v>
      </c>
      <c r="O41" s="15">
        <f t="shared" si="1"/>
        <v>38</v>
      </c>
      <c r="P41" s="19">
        <f t="shared" si="2"/>
        <v>0.883720930232558</v>
      </c>
      <c r="Q41" s="15">
        <f t="shared" si="3"/>
        <v>40</v>
      </c>
      <c r="R41" s="20">
        <f t="shared" si="4"/>
        <v>0.930232558139535</v>
      </c>
    </row>
    <row r="42" spans="1:18">
      <c r="A42" s="15">
        <v>41</v>
      </c>
      <c r="B42" s="15" t="s">
        <v>1694</v>
      </c>
      <c r="C42" s="15" t="s">
        <v>1695</v>
      </c>
      <c r="D42" s="15">
        <v>2023</v>
      </c>
      <c r="E42" s="15" t="s">
        <v>20</v>
      </c>
      <c r="F42" s="15" t="s">
        <v>1615</v>
      </c>
      <c r="G42" s="15">
        <v>80</v>
      </c>
      <c r="H42" s="15">
        <v>69.4</v>
      </c>
      <c r="I42" s="15">
        <v>70</v>
      </c>
      <c r="J42" s="15">
        <v>60</v>
      </c>
      <c r="K42" s="15">
        <f t="shared" si="0"/>
        <v>70.58</v>
      </c>
      <c r="L42" s="15">
        <v>1.94</v>
      </c>
      <c r="M42" s="15">
        <v>2</v>
      </c>
      <c r="N42" s="15">
        <v>43</v>
      </c>
      <c r="O42" s="15">
        <f t="shared" si="1"/>
        <v>39</v>
      </c>
      <c r="P42" s="19">
        <f t="shared" si="2"/>
        <v>0.906976744186046</v>
      </c>
      <c r="Q42" s="15">
        <f t="shared" si="3"/>
        <v>41</v>
      </c>
      <c r="R42" s="20">
        <f t="shared" si="4"/>
        <v>0.953488372093023</v>
      </c>
    </row>
    <row r="43" spans="1:18">
      <c r="A43" s="15">
        <v>42</v>
      </c>
      <c r="B43" s="15" t="s">
        <v>1696</v>
      </c>
      <c r="C43" s="15" t="s">
        <v>1697</v>
      </c>
      <c r="D43" s="15">
        <v>2023</v>
      </c>
      <c r="E43" s="15" t="s">
        <v>20</v>
      </c>
      <c r="F43" s="15" t="s">
        <v>1615</v>
      </c>
      <c r="G43" s="15">
        <v>80</v>
      </c>
      <c r="H43" s="15">
        <v>60.7</v>
      </c>
      <c r="I43" s="15">
        <v>70</v>
      </c>
      <c r="J43" s="15">
        <v>60</v>
      </c>
      <c r="K43" s="15">
        <f t="shared" si="0"/>
        <v>64.49</v>
      </c>
      <c r="L43" s="15">
        <v>1.64</v>
      </c>
      <c r="M43" s="15">
        <v>3</v>
      </c>
      <c r="N43" s="15">
        <v>43</v>
      </c>
      <c r="O43" s="15">
        <f t="shared" si="1"/>
        <v>42</v>
      </c>
      <c r="P43" s="19">
        <f t="shared" si="2"/>
        <v>0.976744186046512</v>
      </c>
      <c r="Q43" s="15">
        <f t="shared" si="3"/>
        <v>42</v>
      </c>
      <c r="R43" s="20">
        <f t="shared" si="4"/>
        <v>0.976744186046512</v>
      </c>
    </row>
    <row r="44" spans="1:18">
      <c r="A44" s="15">
        <v>43</v>
      </c>
      <c r="B44" s="15" t="s">
        <v>1698</v>
      </c>
      <c r="C44" s="15" t="s">
        <v>1699</v>
      </c>
      <c r="D44" s="15">
        <v>2023</v>
      </c>
      <c r="E44" s="15" t="s">
        <v>20</v>
      </c>
      <c r="F44" s="15" t="s">
        <v>1615</v>
      </c>
      <c r="G44" s="15">
        <v>80</v>
      </c>
      <c r="H44" s="15">
        <v>59.1</v>
      </c>
      <c r="I44" s="15">
        <v>70</v>
      </c>
      <c r="J44" s="15">
        <v>60</v>
      </c>
      <c r="K44" s="15">
        <f t="shared" si="0"/>
        <v>63.37</v>
      </c>
      <c r="L44" s="15">
        <v>0.91</v>
      </c>
      <c r="M44" s="15">
        <v>10</v>
      </c>
      <c r="N44" s="15">
        <v>43</v>
      </c>
      <c r="O44" s="15">
        <f t="shared" si="1"/>
        <v>43</v>
      </c>
      <c r="P44" s="19">
        <f t="shared" si="2"/>
        <v>1</v>
      </c>
      <c r="Q44" s="15">
        <f t="shared" si="3"/>
        <v>43</v>
      </c>
      <c r="R44" s="20">
        <f t="shared" si="4"/>
        <v>1</v>
      </c>
    </row>
  </sheetData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"/>
  <sheetViews>
    <sheetView workbookViewId="0">
      <selection activeCell="A1" sqref="$A1:$XFD1048576"/>
    </sheetView>
  </sheetViews>
  <sheetFormatPr defaultColWidth="8.96666666666667" defaultRowHeight="14.25"/>
  <cols>
    <col min="1" max="1" width="4.375" style="11" customWidth="1"/>
    <col min="2" max="2" width="12.1666666666667" style="12" customWidth="1"/>
    <col min="3" max="3" width="7.125" style="11" customWidth="1"/>
    <col min="4" max="4" width="5.5" style="11" customWidth="1"/>
    <col min="5" max="6" width="9" style="11"/>
    <col min="7" max="8" width="7.5" style="11" customWidth="1"/>
    <col min="9" max="9" width="7.875" style="11" customWidth="1"/>
    <col min="10" max="10" width="8.5" style="11" customWidth="1"/>
    <col min="11" max="11" width="7.125" style="11" customWidth="1"/>
    <col min="12" max="12" width="8" style="11" customWidth="1"/>
    <col min="13" max="13" width="8.75833333333333" style="11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8.96666666666667" style="11"/>
  </cols>
  <sheetData>
    <row r="1" ht="36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">
        <v>1</v>
      </c>
      <c r="B2" s="15" t="s">
        <v>1700</v>
      </c>
      <c r="C2" s="15" t="s">
        <v>1701</v>
      </c>
      <c r="D2" s="15">
        <v>2023</v>
      </c>
      <c r="E2" s="15" t="s">
        <v>20</v>
      </c>
      <c r="F2" s="15" t="s">
        <v>1702</v>
      </c>
      <c r="G2" s="15">
        <v>100</v>
      </c>
      <c r="H2" s="15">
        <v>90.4</v>
      </c>
      <c r="I2" s="15">
        <v>100</v>
      </c>
      <c r="J2" s="15">
        <v>71</v>
      </c>
      <c r="K2" s="15">
        <f t="shared" ref="K2:K45" si="0">G2*0.15+H2*0.7+I2*0.1+J2*0.05</f>
        <v>91.83</v>
      </c>
      <c r="L2" s="15">
        <v>4.04</v>
      </c>
      <c r="M2" s="15" t="s">
        <v>1703</v>
      </c>
      <c r="N2" s="15">
        <v>44</v>
      </c>
      <c r="O2" s="15">
        <f t="shared" ref="O2:O45" si="1">RANK(L2,$L$2:$L$45)</f>
        <v>1</v>
      </c>
      <c r="P2" s="19">
        <f t="shared" ref="P2:P7" si="2">O2/N2</f>
        <v>0.0227272727272727</v>
      </c>
      <c r="Q2" s="15">
        <f t="shared" ref="Q2:Q45" si="3">RANK(K2,$K$2:$K$45)</f>
        <v>1</v>
      </c>
      <c r="R2" s="20">
        <f t="shared" ref="R2:R7" si="4">Q2/N2</f>
        <v>0.0227272727272727</v>
      </c>
    </row>
    <row r="3" spans="1:18">
      <c r="A3" s="15">
        <v>2</v>
      </c>
      <c r="B3" s="203" t="s">
        <v>1704</v>
      </c>
      <c r="C3" s="15" t="s">
        <v>1705</v>
      </c>
      <c r="D3" s="15">
        <v>2023</v>
      </c>
      <c r="E3" s="15" t="s">
        <v>20</v>
      </c>
      <c r="F3" s="15" t="s">
        <v>1702</v>
      </c>
      <c r="G3" s="15">
        <v>95.5</v>
      </c>
      <c r="H3" s="15">
        <v>89.3</v>
      </c>
      <c r="I3" s="15">
        <v>84.5</v>
      </c>
      <c r="J3" s="15">
        <v>81.5</v>
      </c>
      <c r="K3" s="15">
        <f t="shared" si="0"/>
        <v>89.36</v>
      </c>
      <c r="L3" s="15">
        <v>3.93</v>
      </c>
      <c r="M3" s="15" t="s">
        <v>1703</v>
      </c>
      <c r="N3" s="15">
        <v>44</v>
      </c>
      <c r="O3" s="15">
        <f t="shared" si="1"/>
        <v>2</v>
      </c>
      <c r="P3" s="19">
        <f t="shared" si="2"/>
        <v>0.0454545454545455</v>
      </c>
      <c r="Q3" s="15">
        <f t="shared" si="3"/>
        <v>2</v>
      </c>
      <c r="R3" s="20">
        <f t="shared" si="4"/>
        <v>0.0454545454545455</v>
      </c>
    </row>
    <row r="4" spans="1:18">
      <c r="A4" s="15">
        <v>3</v>
      </c>
      <c r="B4" s="15" t="s">
        <v>1706</v>
      </c>
      <c r="C4" s="15" t="s">
        <v>1707</v>
      </c>
      <c r="D4" s="15">
        <v>2023</v>
      </c>
      <c r="E4" s="15" t="s">
        <v>20</v>
      </c>
      <c r="F4" s="15" t="s">
        <v>1702</v>
      </c>
      <c r="G4" s="15">
        <v>100</v>
      </c>
      <c r="H4" s="15">
        <v>85.9</v>
      </c>
      <c r="I4" s="15">
        <v>93.5</v>
      </c>
      <c r="J4" s="15">
        <v>79.5</v>
      </c>
      <c r="K4" s="15">
        <f t="shared" si="0"/>
        <v>88.455</v>
      </c>
      <c r="L4" s="15">
        <v>3.59</v>
      </c>
      <c r="M4" s="15" t="s">
        <v>1703</v>
      </c>
      <c r="N4" s="15">
        <v>44</v>
      </c>
      <c r="O4" s="15">
        <f t="shared" si="1"/>
        <v>6</v>
      </c>
      <c r="P4" s="19">
        <f t="shared" ref="P4:P8" si="5">O4/N9</f>
        <v>0.136363636363636</v>
      </c>
      <c r="Q4" s="15">
        <f t="shared" si="3"/>
        <v>3</v>
      </c>
      <c r="R4" s="20">
        <f t="shared" ref="R4:R9" si="6">Q4/N9</f>
        <v>0.0681818181818182</v>
      </c>
    </row>
    <row r="5" spans="1:18">
      <c r="A5" s="15">
        <v>4</v>
      </c>
      <c r="B5" s="15" t="s">
        <v>1708</v>
      </c>
      <c r="C5" s="15" t="s">
        <v>1709</v>
      </c>
      <c r="D5" s="15">
        <v>2023</v>
      </c>
      <c r="E5" s="15" t="s">
        <v>20</v>
      </c>
      <c r="F5" s="15" t="s">
        <v>1702</v>
      </c>
      <c r="G5" s="15">
        <v>89.5</v>
      </c>
      <c r="H5" s="15">
        <v>89.2</v>
      </c>
      <c r="I5" s="15">
        <v>86</v>
      </c>
      <c r="J5" s="15">
        <v>71.5</v>
      </c>
      <c r="K5" s="15">
        <f t="shared" si="0"/>
        <v>88.04</v>
      </c>
      <c r="L5" s="15">
        <v>3.92</v>
      </c>
      <c r="M5" s="15" t="s">
        <v>1703</v>
      </c>
      <c r="N5" s="15">
        <v>44</v>
      </c>
      <c r="O5" s="15">
        <f t="shared" si="1"/>
        <v>3</v>
      </c>
      <c r="P5" s="19">
        <f t="shared" si="5"/>
        <v>0.0681818181818182</v>
      </c>
      <c r="Q5" s="15">
        <f t="shared" si="3"/>
        <v>4</v>
      </c>
      <c r="R5" s="20">
        <f t="shared" si="6"/>
        <v>0.0909090909090909</v>
      </c>
    </row>
    <row r="6" spans="1:18">
      <c r="A6" s="15">
        <v>5</v>
      </c>
      <c r="B6" s="203" t="s">
        <v>1710</v>
      </c>
      <c r="C6" s="15" t="s">
        <v>1711</v>
      </c>
      <c r="D6" s="15">
        <v>2023</v>
      </c>
      <c r="E6" s="15" t="s">
        <v>20</v>
      </c>
      <c r="F6" s="15" t="s">
        <v>1702</v>
      </c>
      <c r="G6" s="15">
        <v>85</v>
      </c>
      <c r="H6" s="15">
        <v>88.9</v>
      </c>
      <c r="I6" s="15">
        <v>86</v>
      </c>
      <c r="J6" s="15">
        <v>67.5</v>
      </c>
      <c r="K6" s="15">
        <f t="shared" si="0"/>
        <v>86.955</v>
      </c>
      <c r="L6" s="15">
        <v>3.89</v>
      </c>
      <c r="M6" s="15" t="s">
        <v>1703</v>
      </c>
      <c r="N6" s="15">
        <v>44</v>
      </c>
      <c r="O6" s="15">
        <f t="shared" si="1"/>
        <v>4</v>
      </c>
      <c r="P6" s="19">
        <f t="shared" si="2"/>
        <v>0.0909090909090909</v>
      </c>
      <c r="Q6" s="15">
        <f t="shared" si="3"/>
        <v>5</v>
      </c>
      <c r="R6" s="20">
        <f t="shared" si="4"/>
        <v>0.113636363636364</v>
      </c>
    </row>
    <row r="7" spans="1:18">
      <c r="A7" s="15">
        <v>6</v>
      </c>
      <c r="B7" s="15" t="s">
        <v>1712</v>
      </c>
      <c r="C7" s="15" t="s">
        <v>1713</v>
      </c>
      <c r="D7" s="15">
        <v>2023</v>
      </c>
      <c r="E7" s="15" t="s">
        <v>20</v>
      </c>
      <c r="F7" s="15" t="s">
        <v>1702</v>
      </c>
      <c r="G7" s="15">
        <v>100</v>
      </c>
      <c r="H7" s="15">
        <v>83.8</v>
      </c>
      <c r="I7" s="15">
        <v>81</v>
      </c>
      <c r="J7" s="15">
        <v>62</v>
      </c>
      <c r="K7" s="15">
        <f t="shared" si="0"/>
        <v>84.86</v>
      </c>
      <c r="L7" s="15">
        <v>3.38</v>
      </c>
      <c r="M7" s="15" t="s">
        <v>1703</v>
      </c>
      <c r="N7" s="15">
        <v>44</v>
      </c>
      <c r="O7" s="15">
        <f t="shared" si="1"/>
        <v>9</v>
      </c>
      <c r="P7" s="19">
        <f t="shared" si="2"/>
        <v>0.204545454545455</v>
      </c>
      <c r="Q7" s="15">
        <f t="shared" si="3"/>
        <v>6</v>
      </c>
      <c r="R7" s="20">
        <f t="shared" si="4"/>
        <v>0.136363636363636</v>
      </c>
    </row>
    <row r="8" spans="1:18">
      <c r="A8" s="15">
        <v>7</v>
      </c>
      <c r="B8" s="15" t="s">
        <v>1714</v>
      </c>
      <c r="C8" s="15" t="s">
        <v>1715</v>
      </c>
      <c r="D8" s="15">
        <v>2023</v>
      </c>
      <c r="E8" s="15" t="s">
        <v>20</v>
      </c>
      <c r="F8" s="15" t="s">
        <v>1702</v>
      </c>
      <c r="G8" s="15">
        <v>100</v>
      </c>
      <c r="H8" s="15">
        <v>79.9</v>
      </c>
      <c r="I8" s="15">
        <v>96.5</v>
      </c>
      <c r="J8" s="15">
        <v>72.5</v>
      </c>
      <c r="K8" s="15">
        <f t="shared" si="0"/>
        <v>84.205</v>
      </c>
      <c r="L8" s="15">
        <v>2.99</v>
      </c>
      <c r="M8" s="15" t="s">
        <v>1703</v>
      </c>
      <c r="N8" s="15">
        <v>44</v>
      </c>
      <c r="O8" s="15">
        <f t="shared" si="1"/>
        <v>22</v>
      </c>
      <c r="P8" s="19">
        <f t="shared" si="5"/>
        <v>0.5</v>
      </c>
      <c r="Q8" s="15">
        <f t="shared" si="3"/>
        <v>7</v>
      </c>
      <c r="R8" s="20">
        <f t="shared" si="6"/>
        <v>0.159090909090909</v>
      </c>
    </row>
    <row r="9" spans="1:18">
      <c r="A9" s="15">
        <v>8</v>
      </c>
      <c r="B9" s="15" t="s">
        <v>1716</v>
      </c>
      <c r="C9" s="15" t="s">
        <v>1717</v>
      </c>
      <c r="D9" s="15">
        <v>2023</v>
      </c>
      <c r="E9" s="15" t="s">
        <v>20</v>
      </c>
      <c r="F9" s="15" t="s">
        <v>1702</v>
      </c>
      <c r="G9" s="15">
        <v>87</v>
      </c>
      <c r="H9" s="15">
        <v>83.8</v>
      </c>
      <c r="I9" s="15">
        <v>82</v>
      </c>
      <c r="J9" s="15">
        <v>63.5</v>
      </c>
      <c r="K9" s="15">
        <f t="shared" si="0"/>
        <v>83.085</v>
      </c>
      <c r="L9" s="15">
        <v>3.38</v>
      </c>
      <c r="M9" s="15" t="s">
        <v>1718</v>
      </c>
      <c r="N9" s="15">
        <v>44</v>
      </c>
      <c r="O9" s="15">
        <f t="shared" si="1"/>
        <v>9</v>
      </c>
      <c r="P9" s="19">
        <f t="shared" ref="P9:P12" si="7">O9/N9</f>
        <v>0.204545454545455</v>
      </c>
      <c r="Q9" s="15">
        <f t="shared" si="3"/>
        <v>8</v>
      </c>
      <c r="R9" s="20">
        <f t="shared" si="6"/>
        <v>0.181818181818182</v>
      </c>
    </row>
    <row r="10" spans="1:18">
      <c r="A10" s="15">
        <v>9</v>
      </c>
      <c r="B10" s="203" t="s">
        <v>1719</v>
      </c>
      <c r="C10" s="15" t="s">
        <v>1720</v>
      </c>
      <c r="D10" s="15">
        <v>2023</v>
      </c>
      <c r="E10" s="15" t="s">
        <v>20</v>
      </c>
      <c r="F10" s="15" t="s">
        <v>1702</v>
      </c>
      <c r="G10" s="15">
        <v>100</v>
      </c>
      <c r="H10" s="15">
        <v>81.7</v>
      </c>
      <c r="I10" s="15">
        <v>72</v>
      </c>
      <c r="J10" s="15">
        <v>67.5</v>
      </c>
      <c r="K10" s="15">
        <f t="shared" si="0"/>
        <v>82.765</v>
      </c>
      <c r="L10" s="15">
        <v>3.17</v>
      </c>
      <c r="M10" s="15" t="s">
        <v>1703</v>
      </c>
      <c r="N10" s="15">
        <v>44</v>
      </c>
      <c r="O10" s="15">
        <f t="shared" si="1"/>
        <v>17</v>
      </c>
      <c r="P10" s="19">
        <f t="shared" si="7"/>
        <v>0.386363636363636</v>
      </c>
      <c r="Q10" s="15">
        <f t="shared" si="3"/>
        <v>9</v>
      </c>
      <c r="R10" s="20">
        <f t="shared" ref="R10:R14" si="8">Q10/N10</f>
        <v>0.204545454545455</v>
      </c>
    </row>
    <row r="11" spans="1:18">
      <c r="A11" s="15">
        <v>10</v>
      </c>
      <c r="B11" s="15" t="s">
        <v>1721</v>
      </c>
      <c r="C11" s="15" t="s">
        <v>1722</v>
      </c>
      <c r="D11" s="15">
        <v>2023</v>
      </c>
      <c r="E11" s="15" t="s">
        <v>20</v>
      </c>
      <c r="F11" s="15" t="s">
        <v>1702</v>
      </c>
      <c r="G11" s="15">
        <v>80</v>
      </c>
      <c r="H11" s="15">
        <v>86.2</v>
      </c>
      <c r="I11" s="15">
        <v>70.5</v>
      </c>
      <c r="J11" s="15">
        <v>61.5</v>
      </c>
      <c r="K11" s="15">
        <f t="shared" si="0"/>
        <v>82.465</v>
      </c>
      <c r="L11" s="15">
        <v>3.62</v>
      </c>
      <c r="M11" s="15" t="s">
        <v>1703</v>
      </c>
      <c r="N11" s="15">
        <v>44</v>
      </c>
      <c r="O11" s="15">
        <f t="shared" si="1"/>
        <v>5</v>
      </c>
      <c r="P11" s="19">
        <f t="shared" ref="P11:P15" si="9">O11/N16</f>
        <v>0.113636363636364</v>
      </c>
      <c r="Q11" s="15">
        <f t="shared" si="3"/>
        <v>10</v>
      </c>
      <c r="R11" s="20">
        <f t="shared" ref="R11:R16" si="10">Q11/N16</f>
        <v>0.227272727272727</v>
      </c>
    </row>
    <row r="12" spans="1:18">
      <c r="A12" s="15">
        <v>11</v>
      </c>
      <c r="B12" s="15" t="s">
        <v>1723</v>
      </c>
      <c r="C12" s="15" t="s">
        <v>1724</v>
      </c>
      <c r="D12" s="15">
        <v>2023</v>
      </c>
      <c r="E12" s="15" t="s">
        <v>20</v>
      </c>
      <c r="F12" s="15" t="s">
        <v>1702</v>
      </c>
      <c r="G12" s="15">
        <v>85</v>
      </c>
      <c r="H12" s="15">
        <v>83.9</v>
      </c>
      <c r="I12" s="15">
        <v>73.5</v>
      </c>
      <c r="J12" s="15">
        <v>64.5</v>
      </c>
      <c r="K12" s="15">
        <f t="shared" si="0"/>
        <v>82.055</v>
      </c>
      <c r="L12" s="15">
        <v>3.39</v>
      </c>
      <c r="M12" s="15" t="s">
        <v>1703</v>
      </c>
      <c r="N12" s="15">
        <v>44</v>
      </c>
      <c r="O12" s="15">
        <f t="shared" si="1"/>
        <v>8</v>
      </c>
      <c r="P12" s="19">
        <f t="shared" si="7"/>
        <v>0.181818181818182</v>
      </c>
      <c r="Q12" s="15">
        <f t="shared" si="3"/>
        <v>11</v>
      </c>
      <c r="R12" s="20">
        <f t="shared" si="8"/>
        <v>0.25</v>
      </c>
    </row>
    <row r="13" spans="1:18">
      <c r="A13" s="15">
        <v>12</v>
      </c>
      <c r="B13" s="15" t="s">
        <v>1725</v>
      </c>
      <c r="C13" s="15" t="s">
        <v>1726</v>
      </c>
      <c r="D13" s="15">
        <v>2023</v>
      </c>
      <c r="E13" s="15" t="s">
        <v>20</v>
      </c>
      <c r="F13" s="15" t="s">
        <v>1702</v>
      </c>
      <c r="G13" s="15">
        <v>92.5</v>
      </c>
      <c r="H13" s="15">
        <v>82.2</v>
      </c>
      <c r="I13" s="15">
        <v>71</v>
      </c>
      <c r="J13" s="15">
        <v>65.5</v>
      </c>
      <c r="K13" s="15">
        <f t="shared" si="0"/>
        <v>81.79</v>
      </c>
      <c r="L13" s="15">
        <v>3.22</v>
      </c>
      <c r="M13" s="15" t="s">
        <v>1703</v>
      </c>
      <c r="N13" s="15">
        <v>44</v>
      </c>
      <c r="O13" s="15">
        <f t="shared" si="1"/>
        <v>15</v>
      </c>
      <c r="P13" s="19">
        <f t="shared" si="9"/>
        <v>0.340909090909091</v>
      </c>
      <c r="Q13" s="15">
        <f t="shared" si="3"/>
        <v>12</v>
      </c>
      <c r="R13" s="20">
        <f t="shared" si="10"/>
        <v>0.272727272727273</v>
      </c>
    </row>
    <row r="14" spans="1:18">
      <c r="A14" s="15">
        <v>13</v>
      </c>
      <c r="B14" s="203" t="s">
        <v>1727</v>
      </c>
      <c r="C14" s="15" t="s">
        <v>1728</v>
      </c>
      <c r="D14" s="15">
        <v>2023</v>
      </c>
      <c r="E14" s="15" t="s">
        <v>20</v>
      </c>
      <c r="F14" s="15" t="s">
        <v>1702</v>
      </c>
      <c r="G14" s="15">
        <v>81.5</v>
      </c>
      <c r="H14" s="15">
        <v>84.4</v>
      </c>
      <c r="I14" s="15">
        <v>70.5</v>
      </c>
      <c r="J14" s="15">
        <v>60</v>
      </c>
      <c r="K14" s="15">
        <f t="shared" si="0"/>
        <v>81.355</v>
      </c>
      <c r="L14" s="15">
        <v>3.44</v>
      </c>
      <c r="M14" s="15" t="s">
        <v>1703</v>
      </c>
      <c r="N14" s="15">
        <v>44</v>
      </c>
      <c r="O14" s="15">
        <f t="shared" si="1"/>
        <v>7</v>
      </c>
      <c r="P14" s="19">
        <f t="shared" ref="P14:P24" si="11">O14/N14</f>
        <v>0.159090909090909</v>
      </c>
      <c r="Q14" s="15">
        <f t="shared" si="3"/>
        <v>13</v>
      </c>
      <c r="R14" s="20">
        <f t="shared" si="8"/>
        <v>0.295454545454545</v>
      </c>
    </row>
    <row r="15" spans="1:18">
      <c r="A15" s="15">
        <v>14</v>
      </c>
      <c r="B15" s="15" t="s">
        <v>1729</v>
      </c>
      <c r="C15" s="15" t="s">
        <v>1730</v>
      </c>
      <c r="D15" s="15">
        <v>2023</v>
      </c>
      <c r="E15" s="15" t="s">
        <v>20</v>
      </c>
      <c r="F15" s="15" t="s">
        <v>1702</v>
      </c>
      <c r="G15" s="15">
        <v>91</v>
      </c>
      <c r="H15" s="15">
        <v>81.5</v>
      </c>
      <c r="I15" s="15">
        <v>73.5</v>
      </c>
      <c r="J15" s="15">
        <v>65.5</v>
      </c>
      <c r="K15" s="15">
        <f t="shared" si="0"/>
        <v>81.325</v>
      </c>
      <c r="L15" s="15">
        <v>3.15</v>
      </c>
      <c r="M15" s="15" t="s">
        <v>1703</v>
      </c>
      <c r="N15" s="15">
        <v>44</v>
      </c>
      <c r="O15" s="15">
        <f t="shared" si="1"/>
        <v>18</v>
      </c>
      <c r="P15" s="19">
        <f t="shared" si="9"/>
        <v>0.409090909090909</v>
      </c>
      <c r="Q15" s="15">
        <f t="shared" si="3"/>
        <v>14</v>
      </c>
      <c r="R15" s="20">
        <f t="shared" si="10"/>
        <v>0.318181818181818</v>
      </c>
    </row>
    <row r="16" spans="1:18">
      <c r="A16" s="15">
        <v>15</v>
      </c>
      <c r="B16" s="15" t="s">
        <v>1731</v>
      </c>
      <c r="C16" s="15" t="s">
        <v>1732</v>
      </c>
      <c r="D16" s="15">
        <v>2023</v>
      </c>
      <c r="E16" s="15" t="s">
        <v>20</v>
      </c>
      <c r="F16" s="15" t="s">
        <v>1702</v>
      </c>
      <c r="G16" s="15">
        <v>85</v>
      </c>
      <c r="H16" s="15">
        <v>82.8</v>
      </c>
      <c r="I16" s="15">
        <v>73.5</v>
      </c>
      <c r="J16" s="15">
        <v>64.5</v>
      </c>
      <c r="K16" s="15">
        <f t="shared" si="0"/>
        <v>81.285</v>
      </c>
      <c r="L16" s="15">
        <v>3.28</v>
      </c>
      <c r="M16" s="15" t="s">
        <v>1703</v>
      </c>
      <c r="N16" s="15">
        <v>44</v>
      </c>
      <c r="O16" s="15">
        <f t="shared" si="1"/>
        <v>11</v>
      </c>
      <c r="P16" s="19">
        <f t="shared" si="11"/>
        <v>0.25</v>
      </c>
      <c r="Q16" s="15">
        <f t="shared" si="3"/>
        <v>15</v>
      </c>
      <c r="R16" s="20">
        <f t="shared" si="10"/>
        <v>0.340909090909091</v>
      </c>
    </row>
    <row r="17" spans="1:18">
      <c r="A17" s="15">
        <v>16</v>
      </c>
      <c r="B17" s="15" t="s">
        <v>1733</v>
      </c>
      <c r="C17" s="15" t="s">
        <v>1734</v>
      </c>
      <c r="D17" s="15">
        <v>2023</v>
      </c>
      <c r="E17" s="15" t="s">
        <v>20</v>
      </c>
      <c r="F17" s="15" t="s">
        <v>1702</v>
      </c>
      <c r="G17" s="15">
        <v>85</v>
      </c>
      <c r="H17" s="15">
        <v>82.6</v>
      </c>
      <c r="I17" s="15">
        <v>71.5</v>
      </c>
      <c r="J17" s="15">
        <v>66</v>
      </c>
      <c r="K17" s="15">
        <f t="shared" si="0"/>
        <v>81.02</v>
      </c>
      <c r="L17" s="15">
        <v>3.26</v>
      </c>
      <c r="M17" s="15" t="s">
        <v>1718</v>
      </c>
      <c r="N17" s="15">
        <v>44</v>
      </c>
      <c r="O17" s="15">
        <f t="shared" si="1"/>
        <v>12</v>
      </c>
      <c r="P17" s="19">
        <f t="shared" si="11"/>
        <v>0.272727272727273</v>
      </c>
      <c r="Q17" s="15">
        <f t="shared" si="3"/>
        <v>16</v>
      </c>
      <c r="R17" s="20">
        <f t="shared" ref="R17:R22" si="12">Q17/N17</f>
        <v>0.363636363636364</v>
      </c>
    </row>
    <row r="18" spans="1:18">
      <c r="A18" s="15">
        <v>17</v>
      </c>
      <c r="B18" s="15" t="s">
        <v>1735</v>
      </c>
      <c r="C18" s="15" t="s">
        <v>1736</v>
      </c>
      <c r="D18" s="15">
        <v>2023</v>
      </c>
      <c r="E18" s="15" t="s">
        <v>20</v>
      </c>
      <c r="F18" s="15" t="s">
        <v>1702</v>
      </c>
      <c r="G18" s="15">
        <v>86</v>
      </c>
      <c r="H18" s="15">
        <v>81.9</v>
      </c>
      <c r="I18" s="15">
        <v>75</v>
      </c>
      <c r="J18" s="15">
        <v>60.5</v>
      </c>
      <c r="K18" s="15">
        <f t="shared" si="0"/>
        <v>80.755</v>
      </c>
      <c r="L18" s="15">
        <v>3.19</v>
      </c>
      <c r="M18" s="15" t="s">
        <v>1718</v>
      </c>
      <c r="N18" s="15">
        <v>44</v>
      </c>
      <c r="O18" s="15">
        <f t="shared" si="1"/>
        <v>16</v>
      </c>
      <c r="P18" s="19">
        <f t="shared" si="11"/>
        <v>0.363636363636364</v>
      </c>
      <c r="Q18" s="15">
        <f t="shared" si="3"/>
        <v>17</v>
      </c>
      <c r="R18" s="20">
        <f t="shared" si="12"/>
        <v>0.386363636363636</v>
      </c>
    </row>
    <row r="19" spans="1:18">
      <c r="A19" s="15">
        <v>18</v>
      </c>
      <c r="B19" s="15" t="s">
        <v>1737</v>
      </c>
      <c r="C19" s="15" t="s">
        <v>1738</v>
      </c>
      <c r="D19" s="15">
        <v>2023</v>
      </c>
      <c r="E19" s="15" t="s">
        <v>20</v>
      </c>
      <c r="F19" s="15" t="s">
        <v>1702</v>
      </c>
      <c r="G19" s="15">
        <v>98</v>
      </c>
      <c r="H19" s="15">
        <v>78.4</v>
      </c>
      <c r="I19" s="15">
        <v>74</v>
      </c>
      <c r="J19" s="15">
        <v>67</v>
      </c>
      <c r="K19" s="15">
        <f t="shared" si="0"/>
        <v>80.33</v>
      </c>
      <c r="L19" s="15">
        <v>2.84</v>
      </c>
      <c r="M19" s="15" t="s">
        <v>1703</v>
      </c>
      <c r="N19" s="15">
        <v>44</v>
      </c>
      <c r="O19" s="15">
        <f t="shared" si="1"/>
        <v>24</v>
      </c>
      <c r="P19" s="19">
        <f t="shared" si="11"/>
        <v>0.545454545454545</v>
      </c>
      <c r="Q19" s="15">
        <f t="shared" si="3"/>
        <v>18</v>
      </c>
      <c r="R19" s="20">
        <f t="shared" si="12"/>
        <v>0.409090909090909</v>
      </c>
    </row>
    <row r="20" spans="1:18">
      <c r="A20" s="15">
        <v>19</v>
      </c>
      <c r="B20" s="203" t="s">
        <v>1739</v>
      </c>
      <c r="C20" s="15" t="s">
        <v>1740</v>
      </c>
      <c r="D20" s="15">
        <v>2023</v>
      </c>
      <c r="E20" s="15" t="s">
        <v>20</v>
      </c>
      <c r="F20" s="15" t="s">
        <v>1702</v>
      </c>
      <c r="G20" s="15">
        <v>82</v>
      </c>
      <c r="H20" s="15">
        <v>82.4</v>
      </c>
      <c r="I20" s="15">
        <v>70</v>
      </c>
      <c r="J20" s="15">
        <v>61</v>
      </c>
      <c r="K20" s="15">
        <f t="shared" si="0"/>
        <v>80.03</v>
      </c>
      <c r="L20" s="15">
        <v>3.24</v>
      </c>
      <c r="M20" s="15" t="s">
        <v>1718</v>
      </c>
      <c r="N20" s="15">
        <v>44</v>
      </c>
      <c r="O20" s="15">
        <f t="shared" si="1"/>
        <v>13</v>
      </c>
      <c r="P20" s="19">
        <f t="shared" si="11"/>
        <v>0.295454545454545</v>
      </c>
      <c r="Q20" s="15">
        <f t="shared" si="3"/>
        <v>19</v>
      </c>
      <c r="R20" s="20">
        <f t="shared" si="12"/>
        <v>0.431818181818182</v>
      </c>
    </row>
    <row r="21" spans="1:18">
      <c r="A21" s="15">
        <v>20</v>
      </c>
      <c r="B21" s="15" t="s">
        <v>1741</v>
      </c>
      <c r="C21" s="15" t="s">
        <v>1742</v>
      </c>
      <c r="D21" s="15">
        <v>2023</v>
      </c>
      <c r="E21" s="15" t="s">
        <v>20</v>
      </c>
      <c r="F21" s="15" t="s">
        <v>1702</v>
      </c>
      <c r="G21" s="15">
        <v>80</v>
      </c>
      <c r="H21" s="15">
        <v>82.3</v>
      </c>
      <c r="I21" s="15">
        <v>71</v>
      </c>
      <c r="J21" s="15">
        <v>61</v>
      </c>
      <c r="K21" s="15">
        <f t="shared" si="0"/>
        <v>79.76</v>
      </c>
      <c r="L21" s="15">
        <v>3.23</v>
      </c>
      <c r="M21" s="15" t="s">
        <v>1718</v>
      </c>
      <c r="N21" s="15">
        <v>44</v>
      </c>
      <c r="O21" s="15">
        <f t="shared" si="1"/>
        <v>14</v>
      </c>
      <c r="P21" s="19">
        <f t="shared" si="11"/>
        <v>0.318181818181818</v>
      </c>
      <c r="Q21" s="15">
        <f t="shared" si="3"/>
        <v>20</v>
      </c>
      <c r="R21" s="20">
        <f t="shared" si="12"/>
        <v>0.454545454545455</v>
      </c>
    </row>
    <row r="22" spans="1:18">
      <c r="A22" s="15">
        <v>21</v>
      </c>
      <c r="B22" s="15" t="s">
        <v>1743</v>
      </c>
      <c r="C22" s="15" t="s">
        <v>1744</v>
      </c>
      <c r="D22" s="15">
        <v>2023</v>
      </c>
      <c r="E22" s="15" t="s">
        <v>20</v>
      </c>
      <c r="F22" s="15" t="s">
        <v>1702</v>
      </c>
      <c r="G22" s="15">
        <v>96</v>
      </c>
      <c r="H22" s="15">
        <v>76.8</v>
      </c>
      <c r="I22" s="15">
        <v>83</v>
      </c>
      <c r="J22" s="15">
        <v>62</v>
      </c>
      <c r="K22" s="15">
        <f t="shared" si="0"/>
        <v>79.56</v>
      </c>
      <c r="L22" s="15">
        <v>2.68</v>
      </c>
      <c r="M22" s="15" t="s">
        <v>1745</v>
      </c>
      <c r="N22" s="15">
        <v>44</v>
      </c>
      <c r="O22" s="15">
        <f t="shared" si="1"/>
        <v>28</v>
      </c>
      <c r="P22" s="19">
        <f t="shared" si="11"/>
        <v>0.636363636363636</v>
      </c>
      <c r="Q22" s="15">
        <f t="shared" si="3"/>
        <v>21</v>
      </c>
      <c r="R22" s="20">
        <f t="shared" si="12"/>
        <v>0.477272727272727</v>
      </c>
    </row>
    <row r="23" spans="1:18">
      <c r="A23" s="15">
        <v>22</v>
      </c>
      <c r="B23" s="15" t="s">
        <v>1746</v>
      </c>
      <c r="C23" s="15" t="s">
        <v>1747</v>
      </c>
      <c r="D23" s="15">
        <v>2023</v>
      </c>
      <c r="E23" s="15" t="s">
        <v>20</v>
      </c>
      <c r="F23" s="15" t="s">
        <v>1702</v>
      </c>
      <c r="G23" s="15">
        <v>83.5</v>
      </c>
      <c r="H23" s="15">
        <v>80.5</v>
      </c>
      <c r="I23" s="15">
        <v>73.5</v>
      </c>
      <c r="J23" s="15">
        <v>60.5</v>
      </c>
      <c r="K23" s="15">
        <f t="shared" si="0"/>
        <v>79.25</v>
      </c>
      <c r="L23" s="15">
        <v>3.05</v>
      </c>
      <c r="M23" s="15" t="s">
        <v>1703</v>
      </c>
      <c r="N23" s="15">
        <v>44</v>
      </c>
      <c r="O23" s="15">
        <f t="shared" si="1"/>
        <v>19</v>
      </c>
      <c r="P23" s="19">
        <f t="shared" si="11"/>
        <v>0.431818181818182</v>
      </c>
      <c r="Q23" s="15">
        <f t="shared" si="3"/>
        <v>22</v>
      </c>
      <c r="R23" s="20">
        <f t="shared" ref="R23:R28" si="13">Q23/N28</f>
        <v>0.5</v>
      </c>
    </row>
    <row r="24" spans="1:18">
      <c r="A24" s="15">
        <v>23</v>
      </c>
      <c r="B24" s="45" t="s">
        <v>1748</v>
      </c>
      <c r="C24" s="15" t="s">
        <v>1749</v>
      </c>
      <c r="D24" s="15">
        <v>2023</v>
      </c>
      <c r="E24" s="15" t="s">
        <v>20</v>
      </c>
      <c r="F24" s="15" t="s">
        <v>1702</v>
      </c>
      <c r="G24" s="15">
        <v>86</v>
      </c>
      <c r="H24" s="15">
        <v>80</v>
      </c>
      <c r="I24" s="15">
        <v>70</v>
      </c>
      <c r="J24" s="15">
        <v>64</v>
      </c>
      <c r="K24" s="15">
        <f t="shared" si="0"/>
        <v>79.1</v>
      </c>
      <c r="L24" s="121">
        <v>3</v>
      </c>
      <c r="M24" s="15" t="s">
        <v>1703</v>
      </c>
      <c r="N24" s="15">
        <v>44</v>
      </c>
      <c r="O24" s="15">
        <f t="shared" si="1"/>
        <v>21</v>
      </c>
      <c r="P24" s="19">
        <f t="shared" si="11"/>
        <v>0.477272727272727</v>
      </c>
      <c r="Q24" s="15">
        <f t="shared" si="3"/>
        <v>23</v>
      </c>
      <c r="R24" s="20">
        <f t="shared" ref="R24:R35" si="14">Q24/N24</f>
        <v>0.522727272727273</v>
      </c>
    </row>
    <row r="25" spans="1:18">
      <c r="A25" s="15">
        <v>24</v>
      </c>
      <c r="B25" s="15" t="s">
        <v>1750</v>
      </c>
      <c r="C25" s="15" t="s">
        <v>99</v>
      </c>
      <c r="D25" s="15">
        <v>2023</v>
      </c>
      <c r="E25" s="15" t="s">
        <v>20</v>
      </c>
      <c r="F25" s="15" t="s">
        <v>1702</v>
      </c>
      <c r="G25" s="15">
        <v>80</v>
      </c>
      <c r="H25" s="15">
        <v>80.4</v>
      </c>
      <c r="I25" s="15">
        <v>71.5</v>
      </c>
      <c r="J25" s="15">
        <v>61</v>
      </c>
      <c r="K25" s="15">
        <f t="shared" si="0"/>
        <v>78.48</v>
      </c>
      <c r="L25" s="15">
        <v>3.04</v>
      </c>
      <c r="M25" s="15" t="s">
        <v>1703</v>
      </c>
      <c r="N25" s="15">
        <v>44</v>
      </c>
      <c r="O25" s="15">
        <f t="shared" si="1"/>
        <v>20</v>
      </c>
      <c r="P25" s="19">
        <f t="shared" ref="P25:P28" si="15">O25/N30</f>
        <v>0.454545454545455</v>
      </c>
      <c r="Q25" s="15">
        <f t="shared" si="3"/>
        <v>24</v>
      </c>
      <c r="R25" s="20">
        <f t="shared" si="13"/>
        <v>0.545454545454545</v>
      </c>
    </row>
    <row r="26" spans="1:18">
      <c r="A26" s="15">
        <v>25</v>
      </c>
      <c r="B26" s="15" t="s">
        <v>1751</v>
      </c>
      <c r="C26" s="15" t="s">
        <v>1752</v>
      </c>
      <c r="D26" s="15">
        <v>2023</v>
      </c>
      <c r="E26" s="15" t="s">
        <v>20</v>
      </c>
      <c r="F26" s="15" t="s">
        <v>1702</v>
      </c>
      <c r="G26" s="15">
        <v>86.5</v>
      </c>
      <c r="H26" s="15">
        <v>77.8</v>
      </c>
      <c r="I26" s="15">
        <v>73</v>
      </c>
      <c r="J26" s="15">
        <v>65.5</v>
      </c>
      <c r="K26" s="15">
        <f t="shared" si="0"/>
        <v>78.01</v>
      </c>
      <c r="L26" s="15">
        <v>2.78</v>
      </c>
      <c r="M26" s="15" t="s">
        <v>1703</v>
      </c>
      <c r="N26" s="15">
        <v>44</v>
      </c>
      <c r="O26" s="15">
        <f t="shared" si="1"/>
        <v>25</v>
      </c>
      <c r="P26" s="19">
        <f t="shared" ref="P26:P35" si="16">O26/N26</f>
        <v>0.568181818181818</v>
      </c>
      <c r="Q26" s="15">
        <f t="shared" si="3"/>
        <v>25</v>
      </c>
      <c r="R26" s="20">
        <f t="shared" si="14"/>
        <v>0.568181818181818</v>
      </c>
    </row>
    <row r="27" spans="1:18">
      <c r="A27" s="15">
        <v>26</v>
      </c>
      <c r="B27" s="15" t="s">
        <v>1753</v>
      </c>
      <c r="C27" s="15" t="s">
        <v>1754</v>
      </c>
      <c r="D27" s="15">
        <v>2023</v>
      </c>
      <c r="E27" s="15" t="s">
        <v>20</v>
      </c>
      <c r="F27" s="15" t="s">
        <v>1702</v>
      </c>
      <c r="G27" s="15">
        <v>80</v>
      </c>
      <c r="H27" s="15">
        <v>79.8</v>
      </c>
      <c r="I27" s="15">
        <v>70</v>
      </c>
      <c r="J27" s="15">
        <v>60</v>
      </c>
      <c r="K27" s="15">
        <f t="shared" si="0"/>
        <v>77.86</v>
      </c>
      <c r="L27" s="15">
        <v>2.98</v>
      </c>
      <c r="M27" s="15" t="s">
        <v>1755</v>
      </c>
      <c r="N27" s="15">
        <v>44</v>
      </c>
      <c r="O27" s="15">
        <f t="shared" si="1"/>
        <v>23</v>
      </c>
      <c r="P27" s="19">
        <f t="shared" si="15"/>
        <v>0.522727272727273</v>
      </c>
      <c r="Q27" s="15">
        <f t="shared" si="3"/>
        <v>26</v>
      </c>
      <c r="R27" s="20">
        <f t="shared" si="13"/>
        <v>0.590909090909091</v>
      </c>
    </row>
    <row r="28" spans="1:18">
      <c r="A28" s="15">
        <v>27</v>
      </c>
      <c r="B28" s="15" t="s">
        <v>1756</v>
      </c>
      <c r="C28" s="15" t="s">
        <v>1757</v>
      </c>
      <c r="D28" s="15">
        <v>2023</v>
      </c>
      <c r="E28" s="15" t="s">
        <v>20</v>
      </c>
      <c r="F28" s="15" t="s">
        <v>1702</v>
      </c>
      <c r="G28" s="15">
        <v>87</v>
      </c>
      <c r="H28" s="15">
        <v>77</v>
      </c>
      <c r="I28" s="15">
        <v>71</v>
      </c>
      <c r="J28" s="15">
        <v>61</v>
      </c>
      <c r="K28" s="15">
        <f t="shared" si="0"/>
        <v>77.1</v>
      </c>
      <c r="L28" s="15">
        <v>2.7</v>
      </c>
      <c r="M28" s="15" t="s">
        <v>1745</v>
      </c>
      <c r="N28" s="15">
        <v>44</v>
      </c>
      <c r="O28" s="15">
        <f t="shared" si="1"/>
        <v>27</v>
      </c>
      <c r="P28" s="19">
        <f t="shared" si="15"/>
        <v>0.613636363636364</v>
      </c>
      <c r="Q28" s="15">
        <f t="shared" si="3"/>
        <v>27</v>
      </c>
      <c r="R28" s="20">
        <f t="shared" si="13"/>
        <v>0.613636363636364</v>
      </c>
    </row>
    <row r="29" spans="1:18">
      <c r="A29" s="15">
        <v>28</v>
      </c>
      <c r="B29" s="15" t="s">
        <v>1758</v>
      </c>
      <c r="C29" s="15" t="s">
        <v>1759</v>
      </c>
      <c r="D29" s="15">
        <v>2023</v>
      </c>
      <c r="E29" s="15" t="s">
        <v>20</v>
      </c>
      <c r="F29" s="15" t="s">
        <v>1702</v>
      </c>
      <c r="G29" s="15">
        <v>80</v>
      </c>
      <c r="H29" s="15">
        <v>77.8</v>
      </c>
      <c r="I29" s="15">
        <v>70</v>
      </c>
      <c r="J29" s="15">
        <v>60</v>
      </c>
      <c r="K29" s="15">
        <f t="shared" si="0"/>
        <v>76.46</v>
      </c>
      <c r="L29" s="15">
        <v>2.78</v>
      </c>
      <c r="M29" s="15" t="s">
        <v>1760</v>
      </c>
      <c r="N29" s="15">
        <v>44</v>
      </c>
      <c r="O29" s="15">
        <f t="shared" si="1"/>
        <v>25</v>
      </c>
      <c r="P29" s="19">
        <f t="shared" si="16"/>
        <v>0.568181818181818</v>
      </c>
      <c r="Q29" s="15">
        <f t="shared" si="3"/>
        <v>28</v>
      </c>
      <c r="R29" s="20">
        <f t="shared" si="14"/>
        <v>0.636363636363636</v>
      </c>
    </row>
    <row r="30" spans="1:18">
      <c r="A30" s="15">
        <v>29</v>
      </c>
      <c r="B30" s="15" t="s">
        <v>1761</v>
      </c>
      <c r="C30" s="15" t="s">
        <v>1762</v>
      </c>
      <c r="D30" s="15">
        <v>2023</v>
      </c>
      <c r="E30" s="15" t="s">
        <v>20</v>
      </c>
      <c r="F30" s="15" t="s">
        <v>1702</v>
      </c>
      <c r="G30" s="15">
        <v>82</v>
      </c>
      <c r="H30" s="15">
        <v>76.7</v>
      </c>
      <c r="I30" s="15">
        <v>71</v>
      </c>
      <c r="J30" s="15">
        <v>60.5</v>
      </c>
      <c r="K30" s="15">
        <f t="shared" si="0"/>
        <v>76.115</v>
      </c>
      <c r="L30" s="15">
        <v>2.67</v>
      </c>
      <c r="M30" s="15">
        <v>0</v>
      </c>
      <c r="N30" s="15">
        <v>44</v>
      </c>
      <c r="O30" s="15">
        <f t="shared" si="1"/>
        <v>29</v>
      </c>
      <c r="P30" s="19">
        <f t="shared" si="16"/>
        <v>0.659090909090909</v>
      </c>
      <c r="Q30" s="15">
        <f t="shared" si="3"/>
        <v>29</v>
      </c>
      <c r="R30" s="20">
        <f t="shared" si="14"/>
        <v>0.659090909090909</v>
      </c>
    </row>
    <row r="31" spans="1:18">
      <c r="A31" s="15">
        <v>30</v>
      </c>
      <c r="B31" s="15" t="s">
        <v>1763</v>
      </c>
      <c r="C31" s="15" t="s">
        <v>1764</v>
      </c>
      <c r="D31" s="15">
        <v>2023</v>
      </c>
      <c r="E31" s="15" t="s">
        <v>20</v>
      </c>
      <c r="F31" s="15" t="s">
        <v>1702</v>
      </c>
      <c r="G31" s="15">
        <v>85</v>
      </c>
      <c r="H31" s="15">
        <v>76</v>
      </c>
      <c r="I31" s="15">
        <v>71</v>
      </c>
      <c r="J31" s="15">
        <v>61</v>
      </c>
      <c r="K31" s="15">
        <f t="shared" si="0"/>
        <v>76.1</v>
      </c>
      <c r="L31" s="15">
        <v>2.6</v>
      </c>
      <c r="M31" s="15" t="s">
        <v>1703</v>
      </c>
      <c r="N31" s="15">
        <v>44</v>
      </c>
      <c r="O31" s="15">
        <f t="shared" si="1"/>
        <v>30</v>
      </c>
      <c r="P31" s="19">
        <f t="shared" si="16"/>
        <v>0.681818181818182</v>
      </c>
      <c r="Q31" s="15">
        <f t="shared" si="3"/>
        <v>30</v>
      </c>
      <c r="R31" s="20">
        <f t="shared" si="14"/>
        <v>0.681818181818182</v>
      </c>
    </row>
    <row r="32" spans="1:18">
      <c r="A32" s="15">
        <v>31</v>
      </c>
      <c r="B32" s="15" t="s">
        <v>1765</v>
      </c>
      <c r="C32" s="15" t="s">
        <v>1766</v>
      </c>
      <c r="D32" s="15">
        <v>2023</v>
      </c>
      <c r="E32" s="15" t="s">
        <v>20</v>
      </c>
      <c r="F32" s="15" t="s">
        <v>1702</v>
      </c>
      <c r="G32" s="15">
        <v>83</v>
      </c>
      <c r="H32" s="15">
        <v>75.7</v>
      </c>
      <c r="I32" s="15">
        <v>72</v>
      </c>
      <c r="J32" s="15">
        <v>60</v>
      </c>
      <c r="K32" s="15">
        <f t="shared" si="0"/>
        <v>75.64</v>
      </c>
      <c r="L32" s="15">
        <v>2.57</v>
      </c>
      <c r="M32" s="15" t="s">
        <v>1745</v>
      </c>
      <c r="N32" s="15">
        <v>44</v>
      </c>
      <c r="O32" s="15">
        <f t="shared" si="1"/>
        <v>31</v>
      </c>
      <c r="P32" s="19">
        <f t="shared" si="16"/>
        <v>0.704545454545455</v>
      </c>
      <c r="Q32" s="15">
        <f t="shared" si="3"/>
        <v>31</v>
      </c>
      <c r="R32" s="20">
        <f t="shared" si="14"/>
        <v>0.704545454545455</v>
      </c>
    </row>
    <row r="33" spans="1:18">
      <c r="A33" s="15">
        <v>32</v>
      </c>
      <c r="B33" s="15" t="s">
        <v>1767</v>
      </c>
      <c r="C33" s="15" t="s">
        <v>1768</v>
      </c>
      <c r="D33" s="15">
        <v>2023</v>
      </c>
      <c r="E33" s="15" t="s">
        <v>20</v>
      </c>
      <c r="F33" s="15" t="s">
        <v>1702</v>
      </c>
      <c r="G33" s="15">
        <v>84</v>
      </c>
      <c r="H33" s="15">
        <v>74.6</v>
      </c>
      <c r="I33" s="15">
        <v>70.5</v>
      </c>
      <c r="J33" s="15">
        <v>66</v>
      </c>
      <c r="K33" s="15">
        <f t="shared" si="0"/>
        <v>75.17</v>
      </c>
      <c r="L33" s="15">
        <v>2.46</v>
      </c>
      <c r="M33" s="15" t="s">
        <v>1755</v>
      </c>
      <c r="N33" s="15">
        <v>44</v>
      </c>
      <c r="O33" s="15">
        <f t="shared" si="1"/>
        <v>32</v>
      </c>
      <c r="P33" s="19">
        <f t="shared" si="16"/>
        <v>0.727272727272727</v>
      </c>
      <c r="Q33" s="15">
        <f t="shared" si="3"/>
        <v>32</v>
      </c>
      <c r="R33" s="20">
        <f t="shared" si="14"/>
        <v>0.727272727272727</v>
      </c>
    </row>
    <row r="34" spans="1:18">
      <c r="A34" s="15">
        <v>33</v>
      </c>
      <c r="B34" s="15" t="s">
        <v>1769</v>
      </c>
      <c r="C34" s="15" t="s">
        <v>1770</v>
      </c>
      <c r="D34" s="15">
        <v>2023</v>
      </c>
      <c r="E34" s="15" t="s">
        <v>20</v>
      </c>
      <c r="F34" s="15" t="s">
        <v>1702</v>
      </c>
      <c r="G34" s="15">
        <v>86</v>
      </c>
      <c r="H34" s="15">
        <v>72.5</v>
      </c>
      <c r="I34" s="15">
        <v>73</v>
      </c>
      <c r="J34" s="15">
        <v>62.5</v>
      </c>
      <c r="K34" s="15">
        <f t="shared" si="0"/>
        <v>74.075</v>
      </c>
      <c r="L34" s="15">
        <v>2.25</v>
      </c>
      <c r="M34" s="15" t="s">
        <v>1745</v>
      </c>
      <c r="N34" s="15">
        <v>44</v>
      </c>
      <c r="O34" s="15">
        <f t="shared" si="1"/>
        <v>37</v>
      </c>
      <c r="P34" s="19">
        <f t="shared" si="16"/>
        <v>0.840909090909091</v>
      </c>
      <c r="Q34" s="15">
        <f t="shared" si="3"/>
        <v>33</v>
      </c>
      <c r="R34" s="20">
        <f t="shared" si="14"/>
        <v>0.75</v>
      </c>
    </row>
    <row r="35" spans="1:18">
      <c r="A35" s="15">
        <v>34</v>
      </c>
      <c r="B35" s="15" t="s">
        <v>1771</v>
      </c>
      <c r="C35" s="15" t="s">
        <v>1772</v>
      </c>
      <c r="D35" s="15">
        <v>2023</v>
      </c>
      <c r="E35" s="15" t="s">
        <v>20</v>
      </c>
      <c r="F35" s="15" t="s">
        <v>1702</v>
      </c>
      <c r="G35" s="15">
        <v>81</v>
      </c>
      <c r="H35" s="15">
        <v>74.1</v>
      </c>
      <c r="I35" s="15">
        <v>70</v>
      </c>
      <c r="J35" s="15">
        <v>60</v>
      </c>
      <c r="K35" s="15">
        <f t="shared" si="0"/>
        <v>74.02</v>
      </c>
      <c r="L35" s="15">
        <v>2.41</v>
      </c>
      <c r="M35" s="15" t="s">
        <v>1755</v>
      </c>
      <c r="N35" s="15">
        <v>44</v>
      </c>
      <c r="O35" s="15">
        <f t="shared" si="1"/>
        <v>33</v>
      </c>
      <c r="P35" s="19">
        <f t="shared" si="16"/>
        <v>0.75</v>
      </c>
      <c r="Q35" s="15">
        <f t="shared" si="3"/>
        <v>34</v>
      </c>
      <c r="R35" s="20">
        <f t="shared" si="14"/>
        <v>0.772727272727273</v>
      </c>
    </row>
    <row r="36" spans="1:18">
      <c r="A36" s="15">
        <v>35</v>
      </c>
      <c r="B36" s="15" t="s">
        <v>1773</v>
      </c>
      <c r="C36" s="15" t="s">
        <v>1774</v>
      </c>
      <c r="D36" s="15">
        <v>2023</v>
      </c>
      <c r="E36" s="15" t="s">
        <v>20</v>
      </c>
      <c r="F36" s="15" t="s">
        <v>1702</v>
      </c>
      <c r="G36" s="15">
        <v>80</v>
      </c>
      <c r="H36" s="15">
        <v>73.2</v>
      </c>
      <c r="I36" s="15">
        <v>70</v>
      </c>
      <c r="J36" s="15">
        <v>60</v>
      </c>
      <c r="K36" s="15">
        <f t="shared" si="0"/>
        <v>73.24</v>
      </c>
      <c r="L36" s="15">
        <v>2.32</v>
      </c>
      <c r="M36" s="15" t="s">
        <v>1760</v>
      </c>
      <c r="N36" s="15">
        <v>44</v>
      </c>
      <c r="O36" s="15">
        <f t="shared" si="1"/>
        <v>34</v>
      </c>
      <c r="P36" s="19">
        <f>O36/N41</f>
        <v>0.772727272727273</v>
      </c>
      <c r="Q36" s="15">
        <f t="shared" si="3"/>
        <v>35</v>
      </c>
      <c r="R36" s="20">
        <f t="shared" ref="R36:R40" si="17">Q36/N41</f>
        <v>0.795454545454545</v>
      </c>
    </row>
    <row r="37" spans="1:18">
      <c r="A37" s="15">
        <v>36</v>
      </c>
      <c r="B37" s="203" t="s">
        <v>1775</v>
      </c>
      <c r="C37" s="15" t="s">
        <v>1776</v>
      </c>
      <c r="D37" s="15">
        <v>2023</v>
      </c>
      <c r="E37" s="15" t="s">
        <v>20</v>
      </c>
      <c r="F37" s="15" t="s">
        <v>1702</v>
      </c>
      <c r="G37" s="15">
        <v>80</v>
      </c>
      <c r="H37" s="15">
        <v>73.2</v>
      </c>
      <c r="I37" s="15">
        <v>70</v>
      </c>
      <c r="J37" s="15">
        <v>60</v>
      </c>
      <c r="K37" s="15">
        <f t="shared" si="0"/>
        <v>73.24</v>
      </c>
      <c r="L37" s="15">
        <v>2.32</v>
      </c>
      <c r="M37" s="15" t="s">
        <v>1760</v>
      </c>
      <c r="N37" s="15">
        <v>44</v>
      </c>
      <c r="O37" s="15">
        <f t="shared" si="1"/>
        <v>34</v>
      </c>
      <c r="P37" s="19">
        <f>O37/N42</f>
        <v>0.772727272727273</v>
      </c>
      <c r="Q37" s="15">
        <f t="shared" si="3"/>
        <v>35</v>
      </c>
      <c r="R37" s="20">
        <f t="shared" si="17"/>
        <v>0.795454545454545</v>
      </c>
    </row>
    <row r="38" spans="1:18">
      <c r="A38" s="15">
        <v>37</v>
      </c>
      <c r="B38" s="15" t="s">
        <v>1777</v>
      </c>
      <c r="C38" s="15" t="s">
        <v>1778</v>
      </c>
      <c r="D38" s="15">
        <v>2023</v>
      </c>
      <c r="E38" s="15" t="s">
        <v>20</v>
      </c>
      <c r="F38" s="15" t="s">
        <v>1702</v>
      </c>
      <c r="G38" s="15">
        <v>85</v>
      </c>
      <c r="H38" s="15">
        <v>71.6</v>
      </c>
      <c r="I38" s="15">
        <v>70</v>
      </c>
      <c r="J38" s="15">
        <v>63</v>
      </c>
      <c r="K38" s="15">
        <f t="shared" si="0"/>
        <v>73.02</v>
      </c>
      <c r="L38" s="15">
        <v>2.16</v>
      </c>
      <c r="M38" s="15" t="s">
        <v>1760</v>
      </c>
      <c r="N38" s="15">
        <v>44</v>
      </c>
      <c r="O38" s="15">
        <f t="shared" si="1"/>
        <v>39</v>
      </c>
      <c r="P38" s="19">
        <f t="shared" ref="P38:P45" si="18">O38/N38</f>
        <v>0.886363636363636</v>
      </c>
      <c r="Q38" s="15">
        <f t="shared" si="3"/>
        <v>37</v>
      </c>
      <c r="R38" s="20">
        <f t="shared" ref="R38:R45" si="19">Q38/N38</f>
        <v>0.840909090909091</v>
      </c>
    </row>
    <row r="39" spans="1:18">
      <c r="A39" s="15">
        <v>38</v>
      </c>
      <c r="B39" s="15" t="s">
        <v>1779</v>
      </c>
      <c r="C39" s="15" t="s">
        <v>1780</v>
      </c>
      <c r="D39" s="15">
        <v>2023</v>
      </c>
      <c r="E39" s="15" t="s">
        <v>20</v>
      </c>
      <c r="F39" s="15" t="s">
        <v>1702</v>
      </c>
      <c r="G39" s="15">
        <v>80</v>
      </c>
      <c r="H39" s="15">
        <v>72.7</v>
      </c>
      <c r="I39" s="15">
        <v>70</v>
      </c>
      <c r="J39" s="15">
        <v>60</v>
      </c>
      <c r="K39" s="15">
        <f t="shared" si="0"/>
        <v>72.89</v>
      </c>
      <c r="L39" s="15">
        <v>2.04</v>
      </c>
      <c r="M39" s="15" t="s">
        <v>1755</v>
      </c>
      <c r="N39" s="15">
        <v>44</v>
      </c>
      <c r="O39" s="15">
        <f t="shared" si="1"/>
        <v>41</v>
      </c>
      <c r="P39" s="19">
        <f t="shared" si="18"/>
        <v>0.931818181818182</v>
      </c>
      <c r="Q39" s="15">
        <f t="shared" si="3"/>
        <v>38</v>
      </c>
      <c r="R39" s="20">
        <f t="shared" si="19"/>
        <v>0.863636363636364</v>
      </c>
    </row>
    <row r="40" spans="1:18">
      <c r="A40" s="15">
        <v>39</v>
      </c>
      <c r="B40" s="15" t="s">
        <v>1781</v>
      </c>
      <c r="C40" s="15" t="s">
        <v>1782</v>
      </c>
      <c r="D40" s="15">
        <v>2023</v>
      </c>
      <c r="E40" s="15" t="s">
        <v>20</v>
      </c>
      <c r="F40" s="15" t="s">
        <v>1702</v>
      </c>
      <c r="G40" s="15">
        <v>80</v>
      </c>
      <c r="H40" s="15">
        <v>72.6</v>
      </c>
      <c r="I40" s="15">
        <v>70</v>
      </c>
      <c r="J40" s="15">
        <v>60</v>
      </c>
      <c r="K40" s="15">
        <f t="shared" si="0"/>
        <v>72.82</v>
      </c>
      <c r="L40" s="15">
        <v>2.26</v>
      </c>
      <c r="M40" s="15" t="s">
        <v>1755</v>
      </c>
      <c r="N40" s="15">
        <v>44</v>
      </c>
      <c r="O40" s="15">
        <f t="shared" si="1"/>
        <v>36</v>
      </c>
      <c r="P40" s="19">
        <f t="shared" si="18"/>
        <v>0.818181818181818</v>
      </c>
      <c r="Q40" s="15">
        <f t="shared" si="3"/>
        <v>39</v>
      </c>
      <c r="R40" s="20">
        <f t="shared" si="17"/>
        <v>0.886363636363636</v>
      </c>
    </row>
    <row r="41" spans="1:18">
      <c r="A41" s="15">
        <v>40</v>
      </c>
      <c r="B41" s="15" t="s">
        <v>1783</v>
      </c>
      <c r="C41" s="15" t="s">
        <v>1784</v>
      </c>
      <c r="D41" s="15">
        <v>2023</v>
      </c>
      <c r="E41" s="15" t="s">
        <v>20</v>
      </c>
      <c r="F41" s="15" t="s">
        <v>1702</v>
      </c>
      <c r="G41" s="15">
        <v>81</v>
      </c>
      <c r="H41" s="15">
        <v>71.8</v>
      </c>
      <c r="I41" s="15">
        <v>70</v>
      </c>
      <c r="J41" s="15">
        <v>60</v>
      </c>
      <c r="K41" s="15">
        <f t="shared" si="0"/>
        <v>72.41</v>
      </c>
      <c r="L41" s="15">
        <v>2.18</v>
      </c>
      <c r="M41" s="15" t="s">
        <v>1755</v>
      </c>
      <c r="N41" s="15">
        <v>44</v>
      </c>
      <c r="O41" s="15">
        <f t="shared" si="1"/>
        <v>38</v>
      </c>
      <c r="P41" s="19">
        <f t="shared" si="18"/>
        <v>0.863636363636364</v>
      </c>
      <c r="Q41" s="15">
        <f t="shared" si="3"/>
        <v>40</v>
      </c>
      <c r="R41" s="20">
        <f t="shared" si="19"/>
        <v>0.909090909090909</v>
      </c>
    </row>
    <row r="42" spans="1:18">
      <c r="A42" s="15">
        <v>41</v>
      </c>
      <c r="B42" s="15" t="s">
        <v>1785</v>
      </c>
      <c r="C42" s="15" t="s">
        <v>1786</v>
      </c>
      <c r="D42" s="15">
        <v>2023</v>
      </c>
      <c r="E42" s="15" t="s">
        <v>20</v>
      </c>
      <c r="F42" s="15" t="s">
        <v>1702</v>
      </c>
      <c r="G42" s="15">
        <v>80</v>
      </c>
      <c r="H42" s="15">
        <v>70.7</v>
      </c>
      <c r="I42" s="15">
        <v>70</v>
      </c>
      <c r="J42" s="15">
        <v>60.5</v>
      </c>
      <c r="K42" s="15">
        <f t="shared" si="0"/>
        <v>71.515</v>
      </c>
      <c r="L42" s="15">
        <v>2.07</v>
      </c>
      <c r="M42" s="15" t="s">
        <v>1787</v>
      </c>
      <c r="N42" s="15">
        <v>44</v>
      </c>
      <c r="O42" s="15">
        <f t="shared" si="1"/>
        <v>40</v>
      </c>
      <c r="P42" s="19">
        <f t="shared" si="18"/>
        <v>0.909090909090909</v>
      </c>
      <c r="Q42" s="15">
        <f t="shared" si="3"/>
        <v>41</v>
      </c>
      <c r="R42" s="20">
        <f t="shared" si="19"/>
        <v>0.931818181818182</v>
      </c>
    </row>
    <row r="43" spans="1:18">
      <c r="A43" s="15">
        <v>42</v>
      </c>
      <c r="B43" s="15" t="s">
        <v>1788</v>
      </c>
      <c r="C43" s="15" t="s">
        <v>1789</v>
      </c>
      <c r="D43" s="15">
        <v>2023</v>
      </c>
      <c r="E43" s="15" t="s">
        <v>20</v>
      </c>
      <c r="F43" s="15" t="s">
        <v>1702</v>
      </c>
      <c r="G43" s="15">
        <v>80</v>
      </c>
      <c r="H43" s="15">
        <v>70.4</v>
      </c>
      <c r="I43" s="15">
        <v>70</v>
      </c>
      <c r="J43" s="15">
        <v>60</v>
      </c>
      <c r="K43" s="15">
        <f t="shared" si="0"/>
        <v>71.28</v>
      </c>
      <c r="L43" s="15">
        <v>2.04</v>
      </c>
      <c r="M43" s="15" t="s">
        <v>1787</v>
      </c>
      <c r="N43" s="15">
        <v>44</v>
      </c>
      <c r="O43" s="15">
        <f t="shared" si="1"/>
        <v>41</v>
      </c>
      <c r="P43" s="19">
        <f t="shared" si="18"/>
        <v>0.931818181818182</v>
      </c>
      <c r="Q43" s="15">
        <f t="shared" si="3"/>
        <v>42</v>
      </c>
      <c r="R43" s="20">
        <f t="shared" si="19"/>
        <v>0.954545454545455</v>
      </c>
    </row>
    <row r="44" spans="1:18">
      <c r="A44" s="15">
        <v>43</v>
      </c>
      <c r="B44" s="15" t="s">
        <v>1790</v>
      </c>
      <c r="C44" s="15" t="s">
        <v>1791</v>
      </c>
      <c r="D44" s="15">
        <v>2023</v>
      </c>
      <c r="E44" s="15" t="s">
        <v>20</v>
      </c>
      <c r="F44" s="15" t="s">
        <v>1702</v>
      </c>
      <c r="G44" s="15">
        <v>80</v>
      </c>
      <c r="H44" s="15">
        <v>67.1</v>
      </c>
      <c r="I44" s="15">
        <v>70</v>
      </c>
      <c r="J44" s="15">
        <v>60</v>
      </c>
      <c r="K44" s="15">
        <f t="shared" si="0"/>
        <v>68.97</v>
      </c>
      <c r="L44" s="15">
        <v>1.71</v>
      </c>
      <c r="M44" s="15">
        <v>10</v>
      </c>
      <c r="N44" s="15">
        <v>44</v>
      </c>
      <c r="O44" s="15">
        <f t="shared" si="1"/>
        <v>43</v>
      </c>
      <c r="P44" s="19">
        <f t="shared" si="18"/>
        <v>0.977272727272727</v>
      </c>
      <c r="Q44" s="15">
        <f t="shared" si="3"/>
        <v>43</v>
      </c>
      <c r="R44" s="20">
        <f t="shared" si="19"/>
        <v>0.977272727272727</v>
      </c>
    </row>
    <row r="45" spans="1:18">
      <c r="A45" s="15">
        <v>44</v>
      </c>
      <c r="B45" s="15" t="s">
        <v>1792</v>
      </c>
      <c r="C45" s="15" t="s">
        <v>1793</v>
      </c>
      <c r="D45" s="15">
        <v>2023</v>
      </c>
      <c r="E45" s="15" t="s">
        <v>20</v>
      </c>
      <c r="F45" s="15" t="s">
        <v>1702</v>
      </c>
      <c r="G45" s="15">
        <v>80</v>
      </c>
      <c r="H45" s="15">
        <v>66.3</v>
      </c>
      <c r="I45" s="15">
        <v>70</v>
      </c>
      <c r="J45" s="15">
        <v>60</v>
      </c>
      <c r="K45" s="15">
        <f t="shared" si="0"/>
        <v>68.41</v>
      </c>
      <c r="L45" s="15">
        <v>1.63</v>
      </c>
      <c r="M45" s="15" t="s">
        <v>1794</v>
      </c>
      <c r="N45" s="15">
        <v>44</v>
      </c>
      <c r="O45" s="15">
        <f t="shared" si="1"/>
        <v>44</v>
      </c>
      <c r="P45" s="19">
        <f t="shared" si="18"/>
        <v>1</v>
      </c>
      <c r="Q45" s="15">
        <f t="shared" si="3"/>
        <v>44</v>
      </c>
      <c r="R45" s="20">
        <f t="shared" si="19"/>
        <v>1</v>
      </c>
    </row>
  </sheetData>
  <autoFilter xmlns:etc="http://www.wps.cn/officeDocument/2017/etCustomData" ref="A1:R45" etc:filterBottomFollowUsedRange="0">
    <extLst/>
  </autoFilter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"/>
  <sheetViews>
    <sheetView workbookViewId="0">
      <selection activeCell="A1" sqref="$A1:$XFD1048576"/>
    </sheetView>
  </sheetViews>
  <sheetFormatPr defaultColWidth="9" defaultRowHeight="14.25"/>
  <cols>
    <col min="1" max="1" width="4.4" style="11" customWidth="1"/>
    <col min="2" max="2" width="12.75" style="12" customWidth="1"/>
    <col min="3" max="3" width="7.1" style="11" customWidth="1"/>
    <col min="4" max="4" width="5.5" style="11" customWidth="1"/>
    <col min="5" max="6" width="9" style="11"/>
    <col min="7" max="8" width="7.5" style="11" customWidth="1"/>
    <col min="9" max="9" width="7.9" style="11" customWidth="1"/>
    <col min="10" max="10" width="8.5" style="11" customWidth="1"/>
    <col min="11" max="11" width="7.1" style="103" customWidth="1"/>
    <col min="12" max="12" width="8" style="11" customWidth="1"/>
    <col min="13" max="13" width="8.4" style="11" customWidth="1"/>
    <col min="14" max="14" width="5.2" style="11" customWidth="1"/>
    <col min="15" max="15" width="5.1" style="11" customWidth="1"/>
    <col min="16" max="16" width="8.1" style="11" customWidth="1"/>
    <col min="17" max="17" width="6.6" style="11" customWidth="1"/>
    <col min="18" max="18" width="8.2" style="11" customWidth="1"/>
    <col min="19" max="16384" width="9" style="11"/>
  </cols>
  <sheetData>
    <row r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06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">
        <v>1</v>
      </c>
      <c r="B2" s="45" t="s">
        <v>1795</v>
      </c>
      <c r="C2" s="15" t="s">
        <v>1796</v>
      </c>
      <c r="D2" s="15">
        <v>2023</v>
      </c>
      <c r="E2" s="15" t="s">
        <v>20</v>
      </c>
      <c r="F2" s="15" t="s">
        <v>1797</v>
      </c>
      <c r="G2" s="15">
        <v>99.5</v>
      </c>
      <c r="H2" s="15">
        <v>84</v>
      </c>
      <c r="I2" s="15">
        <v>70</v>
      </c>
      <c r="J2" s="15">
        <v>90.5</v>
      </c>
      <c r="K2" s="107">
        <f t="shared" ref="K2:K45" si="0">G2*0.15+H2*0.7+I2*0.1+J2*0.05</f>
        <v>85.25</v>
      </c>
      <c r="L2" s="15">
        <v>3.4</v>
      </c>
      <c r="M2" s="15">
        <v>0</v>
      </c>
      <c r="N2" s="15">
        <v>44</v>
      </c>
      <c r="O2" s="15">
        <f t="shared" ref="O2:O55" si="1">RANK(L2,$L$2:$L$45)</f>
        <v>4</v>
      </c>
      <c r="P2" s="19">
        <f t="shared" ref="P2:P55" si="2">O2/N2</f>
        <v>0.0909090909090909</v>
      </c>
      <c r="Q2" s="15">
        <f t="shared" ref="Q2:Q55" si="3">RANK(K2,$K$2:$K$45)</f>
        <v>1</v>
      </c>
      <c r="R2" s="20">
        <f t="shared" ref="R2:R55" si="4">Q2/N2</f>
        <v>0.0227272727272727</v>
      </c>
    </row>
    <row r="3" spans="1:18">
      <c r="A3" s="15">
        <v>2</v>
      </c>
      <c r="B3" s="45" t="s">
        <v>1798</v>
      </c>
      <c r="C3" s="15" t="s">
        <v>1799</v>
      </c>
      <c r="D3" s="15">
        <v>2023</v>
      </c>
      <c r="E3" s="15" t="s">
        <v>20</v>
      </c>
      <c r="F3" s="15" t="s">
        <v>1797</v>
      </c>
      <c r="G3" s="15">
        <v>82</v>
      </c>
      <c r="H3" s="15">
        <v>87.5</v>
      </c>
      <c r="I3" s="15">
        <v>83</v>
      </c>
      <c r="J3" s="15">
        <v>61</v>
      </c>
      <c r="K3" s="107">
        <f t="shared" si="0"/>
        <v>84.9</v>
      </c>
      <c r="L3" s="15">
        <v>3.75</v>
      </c>
      <c r="M3" s="15">
        <v>0</v>
      </c>
      <c r="N3" s="15">
        <v>44</v>
      </c>
      <c r="O3" s="15">
        <f t="shared" si="1"/>
        <v>2</v>
      </c>
      <c r="P3" s="19">
        <f t="shared" si="2"/>
        <v>0.0454545454545455</v>
      </c>
      <c r="Q3" s="15">
        <f t="shared" si="3"/>
        <v>2</v>
      </c>
      <c r="R3" s="20">
        <f t="shared" si="4"/>
        <v>0.0454545454545455</v>
      </c>
    </row>
    <row r="4" spans="1:18">
      <c r="A4" s="15">
        <v>3</v>
      </c>
      <c r="B4" s="45" t="s">
        <v>1800</v>
      </c>
      <c r="C4" s="15" t="s">
        <v>1801</v>
      </c>
      <c r="D4" s="15">
        <v>2023</v>
      </c>
      <c r="E4" s="15" t="s">
        <v>20</v>
      </c>
      <c r="F4" s="15" t="s">
        <v>1797</v>
      </c>
      <c r="G4" s="15">
        <v>82</v>
      </c>
      <c r="H4" s="15">
        <v>88.5</v>
      </c>
      <c r="I4" s="15">
        <v>72.5</v>
      </c>
      <c r="J4" s="15">
        <v>61</v>
      </c>
      <c r="K4" s="107">
        <f t="shared" si="0"/>
        <v>84.55</v>
      </c>
      <c r="L4" s="15">
        <v>3.83</v>
      </c>
      <c r="M4" s="15">
        <v>0</v>
      </c>
      <c r="N4" s="15">
        <v>44</v>
      </c>
      <c r="O4" s="15">
        <f t="shared" si="1"/>
        <v>1</v>
      </c>
      <c r="P4" s="19">
        <f t="shared" si="2"/>
        <v>0.0227272727272727</v>
      </c>
      <c r="Q4" s="15">
        <f t="shared" si="3"/>
        <v>3</v>
      </c>
      <c r="R4" s="20">
        <f t="shared" si="4"/>
        <v>0.0681818181818182</v>
      </c>
    </row>
    <row r="5" spans="1:18">
      <c r="A5" s="15">
        <v>4</v>
      </c>
      <c r="B5" s="45" t="s">
        <v>1802</v>
      </c>
      <c r="C5" s="15" t="s">
        <v>1803</v>
      </c>
      <c r="D5" s="15">
        <v>2023</v>
      </c>
      <c r="E5" s="15" t="s">
        <v>20</v>
      </c>
      <c r="F5" s="15" t="s">
        <v>1797</v>
      </c>
      <c r="G5" s="15">
        <v>85</v>
      </c>
      <c r="H5" s="15">
        <v>83</v>
      </c>
      <c r="I5" s="15">
        <v>100</v>
      </c>
      <c r="J5" s="15">
        <v>60.5</v>
      </c>
      <c r="K5" s="107">
        <f t="shared" si="0"/>
        <v>83.875</v>
      </c>
      <c r="L5" s="15">
        <v>3.3</v>
      </c>
      <c r="M5" s="15">
        <v>0</v>
      </c>
      <c r="N5" s="15">
        <v>44</v>
      </c>
      <c r="O5" s="15">
        <f t="shared" si="1"/>
        <v>6</v>
      </c>
      <c r="P5" s="19">
        <f t="shared" si="2"/>
        <v>0.136363636363636</v>
      </c>
      <c r="Q5" s="15">
        <f t="shared" si="3"/>
        <v>4</v>
      </c>
      <c r="R5" s="20">
        <f t="shared" si="4"/>
        <v>0.0909090909090909</v>
      </c>
    </row>
    <row r="6" spans="1:18">
      <c r="A6" s="15">
        <v>5</v>
      </c>
      <c r="B6" s="45" t="s">
        <v>1804</v>
      </c>
      <c r="C6" s="15" t="s">
        <v>1805</v>
      </c>
      <c r="D6" s="15">
        <v>2023</v>
      </c>
      <c r="E6" s="15" t="s">
        <v>20</v>
      </c>
      <c r="F6" s="15" t="s">
        <v>1797</v>
      </c>
      <c r="G6" s="15">
        <v>88</v>
      </c>
      <c r="H6" s="15">
        <v>85</v>
      </c>
      <c r="I6" s="15">
        <v>73</v>
      </c>
      <c r="J6" s="15">
        <v>64</v>
      </c>
      <c r="K6" s="107">
        <f t="shared" si="0"/>
        <v>83.2</v>
      </c>
      <c r="L6" s="15">
        <v>3.5</v>
      </c>
      <c r="M6" s="15">
        <v>0</v>
      </c>
      <c r="N6" s="15">
        <v>44</v>
      </c>
      <c r="O6" s="15">
        <f t="shared" si="1"/>
        <v>3</v>
      </c>
      <c r="P6" s="19">
        <f t="shared" si="2"/>
        <v>0.0681818181818182</v>
      </c>
      <c r="Q6" s="15">
        <f t="shared" si="3"/>
        <v>5</v>
      </c>
      <c r="R6" s="20">
        <f t="shared" si="4"/>
        <v>0.113636363636364</v>
      </c>
    </row>
    <row r="7" spans="1:18">
      <c r="A7" s="15">
        <v>6</v>
      </c>
      <c r="B7" s="45" t="s">
        <v>1806</v>
      </c>
      <c r="C7" s="15" t="s">
        <v>1807</v>
      </c>
      <c r="D7" s="15">
        <v>2023</v>
      </c>
      <c r="E7" s="15" t="s">
        <v>20</v>
      </c>
      <c r="F7" s="15" t="s">
        <v>1797</v>
      </c>
      <c r="G7" s="15">
        <v>98</v>
      </c>
      <c r="H7" s="15">
        <v>82.4</v>
      </c>
      <c r="I7" s="15">
        <v>71</v>
      </c>
      <c r="J7" s="15">
        <v>63</v>
      </c>
      <c r="K7" s="107">
        <f t="shared" si="0"/>
        <v>82.63</v>
      </c>
      <c r="L7" s="15">
        <v>3.24</v>
      </c>
      <c r="M7" s="15">
        <v>0</v>
      </c>
      <c r="N7" s="15">
        <v>44</v>
      </c>
      <c r="O7" s="15">
        <f t="shared" si="1"/>
        <v>7</v>
      </c>
      <c r="P7" s="19">
        <f t="shared" si="2"/>
        <v>0.159090909090909</v>
      </c>
      <c r="Q7" s="15">
        <f t="shared" si="3"/>
        <v>6</v>
      </c>
      <c r="R7" s="20">
        <f t="shared" si="4"/>
        <v>0.136363636363636</v>
      </c>
    </row>
    <row r="8" spans="1:18">
      <c r="A8" s="15">
        <v>7</v>
      </c>
      <c r="B8" s="45" t="s">
        <v>1808</v>
      </c>
      <c r="C8" s="15" t="s">
        <v>1809</v>
      </c>
      <c r="D8" s="15">
        <v>2023</v>
      </c>
      <c r="E8" s="15" t="s">
        <v>20</v>
      </c>
      <c r="F8" s="15" t="s">
        <v>1797</v>
      </c>
      <c r="G8" s="15">
        <v>84</v>
      </c>
      <c r="H8" s="15">
        <v>84</v>
      </c>
      <c r="I8" s="15">
        <v>72.5</v>
      </c>
      <c r="J8" s="15">
        <v>60.5</v>
      </c>
      <c r="K8" s="107">
        <f t="shared" si="0"/>
        <v>81.675</v>
      </c>
      <c r="L8" s="15">
        <v>3.4</v>
      </c>
      <c r="M8" s="15">
        <v>0</v>
      </c>
      <c r="N8" s="15">
        <v>44</v>
      </c>
      <c r="O8" s="15">
        <f t="shared" si="1"/>
        <v>4</v>
      </c>
      <c r="P8" s="19">
        <f t="shared" si="2"/>
        <v>0.0909090909090909</v>
      </c>
      <c r="Q8" s="15">
        <f t="shared" si="3"/>
        <v>7</v>
      </c>
      <c r="R8" s="20">
        <f t="shared" si="4"/>
        <v>0.159090909090909</v>
      </c>
    </row>
    <row r="9" spans="1:18">
      <c r="A9" s="15">
        <v>8</v>
      </c>
      <c r="B9" s="45" t="s">
        <v>1810</v>
      </c>
      <c r="C9" s="15" t="s">
        <v>1811</v>
      </c>
      <c r="D9" s="15">
        <v>2023</v>
      </c>
      <c r="E9" s="15" t="s">
        <v>20</v>
      </c>
      <c r="F9" s="15" t="s">
        <v>1797</v>
      </c>
      <c r="G9" s="15">
        <v>94</v>
      </c>
      <c r="H9" s="15">
        <v>78.5</v>
      </c>
      <c r="I9" s="15">
        <v>90</v>
      </c>
      <c r="J9" s="15">
        <v>62.5</v>
      </c>
      <c r="K9" s="107">
        <f t="shared" si="0"/>
        <v>81.175</v>
      </c>
      <c r="L9" s="15">
        <v>2.85</v>
      </c>
      <c r="M9" s="15">
        <v>0</v>
      </c>
      <c r="N9" s="15">
        <v>44</v>
      </c>
      <c r="O9" s="15">
        <f t="shared" si="1"/>
        <v>20</v>
      </c>
      <c r="P9" s="19">
        <f t="shared" si="2"/>
        <v>0.454545454545455</v>
      </c>
      <c r="Q9" s="15">
        <f t="shared" si="3"/>
        <v>8</v>
      </c>
      <c r="R9" s="20">
        <f t="shared" si="4"/>
        <v>0.181818181818182</v>
      </c>
    </row>
    <row r="10" spans="1:18">
      <c r="A10" s="15">
        <v>9</v>
      </c>
      <c r="B10" s="45" t="s">
        <v>1812</v>
      </c>
      <c r="C10" s="15" t="s">
        <v>1813</v>
      </c>
      <c r="D10" s="15">
        <v>2023</v>
      </c>
      <c r="E10" s="15" t="s">
        <v>20</v>
      </c>
      <c r="F10" s="15" t="s">
        <v>1797</v>
      </c>
      <c r="G10" s="15">
        <v>90</v>
      </c>
      <c r="H10" s="15">
        <v>81.5</v>
      </c>
      <c r="I10" s="15">
        <v>71</v>
      </c>
      <c r="J10" s="15">
        <v>60.5</v>
      </c>
      <c r="K10" s="107">
        <f t="shared" si="0"/>
        <v>80.675</v>
      </c>
      <c r="L10" s="15">
        <v>3.15</v>
      </c>
      <c r="M10" s="15">
        <v>0</v>
      </c>
      <c r="N10" s="15">
        <v>44</v>
      </c>
      <c r="O10" s="15">
        <f t="shared" si="1"/>
        <v>9</v>
      </c>
      <c r="P10" s="19">
        <f t="shared" si="2"/>
        <v>0.204545454545455</v>
      </c>
      <c r="Q10" s="15">
        <f t="shared" si="3"/>
        <v>9</v>
      </c>
      <c r="R10" s="20">
        <f t="shared" si="4"/>
        <v>0.204545454545455</v>
      </c>
    </row>
    <row r="11" spans="1:18">
      <c r="A11" s="15">
        <v>10</v>
      </c>
      <c r="B11" s="45" t="s">
        <v>1814</v>
      </c>
      <c r="C11" s="15" t="s">
        <v>1815</v>
      </c>
      <c r="D11" s="15">
        <v>2023</v>
      </c>
      <c r="E11" s="15" t="s">
        <v>20</v>
      </c>
      <c r="F11" s="15" t="s">
        <v>1797</v>
      </c>
      <c r="G11" s="15">
        <v>84.5</v>
      </c>
      <c r="H11" s="15">
        <v>82.2</v>
      </c>
      <c r="I11" s="15">
        <v>71</v>
      </c>
      <c r="J11" s="15">
        <v>64</v>
      </c>
      <c r="K11" s="107">
        <f t="shared" si="0"/>
        <v>80.515</v>
      </c>
      <c r="L11" s="15">
        <v>3.22</v>
      </c>
      <c r="M11" s="15">
        <v>0</v>
      </c>
      <c r="N11" s="15">
        <v>44</v>
      </c>
      <c r="O11" s="15">
        <f t="shared" si="1"/>
        <v>8</v>
      </c>
      <c r="P11" s="19">
        <f t="shared" si="2"/>
        <v>0.181818181818182</v>
      </c>
      <c r="Q11" s="15">
        <f t="shared" si="3"/>
        <v>10</v>
      </c>
      <c r="R11" s="20">
        <f t="shared" si="4"/>
        <v>0.227272727272727</v>
      </c>
    </row>
    <row r="12" spans="1:18">
      <c r="A12" s="15">
        <v>11</v>
      </c>
      <c r="B12" s="45" t="s">
        <v>1816</v>
      </c>
      <c r="C12" s="15" t="s">
        <v>1817</v>
      </c>
      <c r="D12" s="15">
        <v>2023</v>
      </c>
      <c r="E12" s="15" t="s">
        <v>20</v>
      </c>
      <c r="F12" s="15" t="s">
        <v>1797</v>
      </c>
      <c r="G12" s="15">
        <v>88</v>
      </c>
      <c r="H12" s="15">
        <v>81</v>
      </c>
      <c r="I12" s="15">
        <v>71</v>
      </c>
      <c r="J12" s="15">
        <v>67.5</v>
      </c>
      <c r="K12" s="107">
        <f t="shared" si="0"/>
        <v>80.375</v>
      </c>
      <c r="L12" s="15">
        <v>3.1</v>
      </c>
      <c r="M12" s="15">
        <v>0</v>
      </c>
      <c r="N12" s="15">
        <v>44</v>
      </c>
      <c r="O12" s="15">
        <f t="shared" si="1"/>
        <v>10</v>
      </c>
      <c r="P12" s="19">
        <f t="shared" si="2"/>
        <v>0.227272727272727</v>
      </c>
      <c r="Q12" s="15">
        <f t="shared" si="3"/>
        <v>11</v>
      </c>
      <c r="R12" s="20">
        <f t="shared" si="4"/>
        <v>0.25</v>
      </c>
    </row>
    <row r="13" spans="1:18">
      <c r="A13" s="15">
        <v>12</v>
      </c>
      <c r="B13" s="45" t="s">
        <v>1818</v>
      </c>
      <c r="C13" s="15" t="s">
        <v>1819</v>
      </c>
      <c r="D13" s="15">
        <v>2023</v>
      </c>
      <c r="E13" s="15" t="s">
        <v>20</v>
      </c>
      <c r="F13" s="15" t="s">
        <v>1797</v>
      </c>
      <c r="G13" s="15">
        <v>85</v>
      </c>
      <c r="H13" s="15">
        <v>79.1</v>
      </c>
      <c r="I13" s="15">
        <v>74</v>
      </c>
      <c r="J13" s="15">
        <v>64</v>
      </c>
      <c r="K13" s="107">
        <f t="shared" si="0"/>
        <v>78.72</v>
      </c>
      <c r="L13" s="15">
        <v>2.91</v>
      </c>
      <c r="M13" s="15">
        <v>0</v>
      </c>
      <c r="N13" s="15">
        <v>44</v>
      </c>
      <c r="O13" s="15">
        <f t="shared" si="1"/>
        <v>17</v>
      </c>
      <c r="P13" s="19">
        <f t="shared" si="2"/>
        <v>0.386363636363636</v>
      </c>
      <c r="Q13" s="15">
        <f t="shared" si="3"/>
        <v>12</v>
      </c>
      <c r="R13" s="20">
        <f t="shared" si="4"/>
        <v>0.272727272727273</v>
      </c>
    </row>
    <row r="14" spans="1:18">
      <c r="A14" s="15">
        <v>13</v>
      </c>
      <c r="B14" s="45" t="s">
        <v>1820</v>
      </c>
      <c r="C14" s="15" t="s">
        <v>1821</v>
      </c>
      <c r="D14" s="15">
        <v>2023</v>
      </c>
      <c r="E14" s="15" t="s">
        <v>20</v>
      </c>
      <c r="F14" s="15" t="s">
        <v>1797</v>
      </c>
      <c r="G14" s="15">
        <v>82</v>
      </c>
      <c r="H14" s="15">
        <v>80.4</v>
      </c>
      <c r="I14" s="15">
        <v>71</v>
      </c>
      <c r="J14" s="15">
        <v>60</v>
      </c>
      <c r="K14" s="107">
        <f t="shared" si="0"/>
        <v>78.68</v>
      </c>
      <c r="L14" s="15">
        <v>3.04</v>
      </c>
      <c r="M14" s="15">
        <v>0</v>
      </c>
      <c r="N14" s="15">
        <v>44</v>
      </c>
      <c r="O14" s="15">
        <f t="shared" si="1"/>
        <v>11</v>
      </c>
      <c r="P14" s="19">
        <f t="shared" si="2"/>
        <v>0.25</v>
      </c>
      <c r="Q14" s="15">
        <f t="shared" si="3"/>
        <v>13</v>
      </c>
      <c r="R14" s="20">
        <f t="shared" si="4"/>
        <v>0.295454545454545</v>
      </c>
    </row>
    <row r="15" spans="1:18">
      <c r="A15" s="15">
        <v>14</v>
      </c>
      <c r="B15" s="45" t="s">
        <v>1822</v>
      </c>
      <c r="C15" s="15" t="s">
        <v>1823</v>
      </c>
      <c r="D15" s="15">
        <v>2023</v>
      </c>
      <c r="E15" s="15" t="s">
        <v>20</v>
      </c>
      <c r="F15" s="15" t="s">
        <v>1797</v>
      </c>
      <c r="G15" s="15">
        <v>82</v>
      </c>
      <c r="H15" s="15">
        <v>80.3</v>
      </c>
      <c r="I15" s="15">
        <v>71.5</v>
      </c>
      <c r="J15" s="15">
        <v>60</v>
      </c>
      <c r="K15" s="107">
        <f t="shared" si="0"/>
        <v>78.66</v>
      </c>
      <c r="L15" s="15">
        <v>3.03</v>
      </c>
      <c r="M15" s="15">
        <v>0</v>
      </c>
      <c r="N15" s="15">
        <v>44</v>
      </c>
      <c r="O15" s="15">
        <f t="shared" si="1"/>
        <v>12</v>
      </c>
      <c r="P15" s="19">
        <f t="shared" si="2"/>
        <v>0.272727272727273</v>
      </c>
      <c r="Q15" s="15">
        <f t="shared" si="3"/>
        <v>14</v>
      </c>
      <c r="R15" s="20">
        <f t="shared" si="4"/>
        <v>0.318181818181818</v>
      </c>
    </row>
    <row r="16" spans="1:18">
      <c r="A16" s="15">
        <v>15</v>
      </c>
      <c r="B16" s="45" t="s">
        <v>1824</v>
      </c>
      <c r="C16" s="15" t="s">
        <v>1825</v>
      </c>
      <c r="D16" s="15">
        <v>2023</v>
      </c>
      <c r="E16" s="15" t="s">
        <v>20</v>
      </c>
      <c r="F16" s="15" t="s">
        <v>1797</v>
      </c>
      <c r="G16" s="15">
        <v>85</v>
      </c>
      <c r="H16" s="15">
        <v>79.3</v>
      </c>
      <c r="I16" s="15">
        <v>71</v>
      </c>
      <c r="J16" s="15">
        <v>60.5</v>
      </c>
      <c r="K16" s="107">
        <f t="shared" si="0"/>
        <v>78.385</v>
      </c>
      <c r="L16" s="15">
        <v>2.93</v>
      </c>
      <c r="M16" s="15">
        <v>0</v>
      </c>
      <c r="N16" s="15">
        <v>44</v>
      </c>
      <c r="O16" s="15">
        <f t="shared" si="1"/>
        <v>15</v>
      </c>
      <c r="P16" s="19">
        <f t="shared" si="2"/>
        <v>0.340909090909091</v>
      </c>
      <c r="Q16" s="15">
        <f t="shared" si="3"/>
        <v>15</v>
      </c>
      <c r="R16" s="20">
        <f t="shared" si="4"/>
        <v>0.340909090909091</v>
      </c>
    </row>
    <row r="17" spans="1:18">
      <c r="A17" s="15">
        <v>16</v>
      </c>
      <c r="B17" s="45" t="s">
        <v>1826</v>
      </c>
      <c r="C17" s="15" t="s">
        <v>1827</v>
      </c>
      <c r="D17" s="15">
        <v>2023</v>
      </c>
      <c r="E17" s="15" t="s">
        <v>20</v>
      </c>
      <c r="F17" s="15" t="s">
        <v>1797</v>
      </c>
      <c r="G17" s="15">
        <v>81</v>
      </c>
      <c r="H17" s="15">
        <v>79.8</v>
      </c>
      <c r="I17" s="15">
        <v>71.5</v>
      </c>
      <c r="J17" s="15">
        <v>60.5</v>
      </c>
      <c r="K17" s="107">
        <f t="shared" si="0"/>
        <v>78.185</v>
      </c>
      <c r="L17" s="15">
        <v>2.98</v>
      </c>
      <c r="M17" s="15">
        <v>0</v>
      </c>
      <c r="N17" s="15">
        <v>44</v>
      </c>
      <c r="O17" s="15">
        <f t="shared" si="1"/>
        <v>14</v>
      </c>
      <c r="P17" s="19">
        <f t="shared" si="2"/>
        <v>0.318181818181818</v>
      </c>
      <c r="Q17" s="15">
        <f t="shared" si="3"/>
        <v>16</v>
      </c>
      <c r="R17" s="20">
        <f t="shared" si="4"/>
        <v>0.363636363636364</v>
      </c>
    </row>
    <row r="18" spans="1:18">
      <c r="A18" s="15">
        <v>17</v>
      </c>
      <c r="B18" s="45" t="s">
        <v>1828</v>
      </c>
      <c r="C18" s="15" t="s">
        <v>1829</v>
      </c>
      <c r="D18" s="15">
        <v>2023</v>
      </c>
      <c r="E18" s="15" t="s">
        <v>20</v>
      </c>
      <c r="F18" s="15" t="s">
        <v>1797</v>
      </c>
      <c r="G18" s="15">
        <v>85</v>
      </c>
      <c r="H18" s="15">
        <v>79</v>
      </c>
      <c r="I18" s="15">
        <v>70</v>
      </c>
      <c r="J18" s="15">
        <v>62.5</v>
      </c>
      <c r="K18" s="107">
        <f t="shared" si="0"/>
        <v>78.175</v>
      </c>
      <c r="L18" s="15">
        <v>2.9</v>
      </c>
      <c r="M18" s="15">
        <v>0</v>
      </c>
      <c r="N18" s="15">
        <v>44</v>
      </c>
      <c r="O18" s="15">
        <f t="shared" si="1"/>
        <v>19</v>
      </c>
      <c r="P18" s="19">
        <f t="shared" si="2"/>
        <v>0.431818181818182</v>
      </c>
      <c r="Q18" s="15">
        <f t="shared" si="3"/>
        <v>17</v>
      </c>
      <c r="R18" s="20">
        <f t="shared" si="4"/>
        <v>0.386363636363636</v>
      </c>
    </row>
    <row r="19" spans="1:18">
      <c r="A19" s="15">
        <v>18</v>
      </c>
      <c r="B19" s="45" t="s">
        <v>1830</v>
      </c>
      <c r="C19" s="15" t="s">
        <v>1831</v>
      </c>
      <c r="D19" s="15">
        <v>2023</v>
      </c>
      <c r="E19" s="15" t="s">
        <v>20</v>
      </c>
      <c r="F19" s="15" t="s">
        <v>1797</v>
      </c>
      <c r="G19" s="15">
        <v>84</v>
      </c>
      <c r="H19" s="15">
        <v>79.2</v>
      </c>
      <c r="I19" s="15">
        <v>71</v>
      </c>
      <c r="J19" s="15">
        <v>60</v>
      </c>
      <c r="K19" s="107">
        <f t="shared" si="0"/>
        <v>78.14</v>
      </c>
      <c r="L19" s="15">
        <v>2.92</v>
      </c>
      <c r="M19" s="15">
        <v>0</v>
      </c>
      <c r="N19" s="15">
        <v>44</v>
      </c>
      <c r="O19" s="15">
        <f t="shared" si="1"/>
        <v>16</v>
      </c>
      <c r="P19" s="19">
        <f t="shared" si="2"/>
        <v>0.363636363636364</v>
      </c>
      <c r="Q19" s="15">
        <f t="shared" si="3"/>
        <v>18</v>
      </c>
      <c r="R19" s="20">
        <f t="shared" si="4"/>
        <v>0.409090909090909</v>
      </c>
    </row>
    <row r="20" spans="1:18">
      <c r="A20" s="15">
        <v>19</v>
      </c>
      <c r="B20" s="45" t="s">
        <v>1832</v>
      </c>
      <c r="C20" s="15" t="s">
        <v>1833</v>
      </c>
      <c r="D20" s="15">
        <v>2023</v>
      </c>
      <c r="E20" s="15" t="s">
        <v>20</v>
      </c>
      <c r="F20" s="15" t="s">
        <v>1797</v>
      </c>
      <c r="G20" s="15">
        <v>80</v>
      </c>
      <c r="H20" s="15">
        <v>79.9</v>
      </c>
      <c r="I20" s="15">
        <v>70</v>
      </c>
      <c r="J20" s="15">
        <v>60</v>
      </c>
      <c r="K20" s="107">
        <f t="shared" si="0"/>
        <v>77.93</v>
      </c>
      <c r="L20" s="15">
        <v>2.99</v>
      </c>
      <c r="M20" s="15">
        <v>0</v>
      </c>
      <c r="N20" s="15">
        <v>44</v>
      </c>
      <c r="O20" s="15">
        <f t="shared" si="1"/>
        <v>13</v>
      </c>
      <c r="P20" s="19">
        <f t="shared" si="2"/>
        <v>0.295454545454545</v>
      </c>
      <c r="Q20" s="15">
        <f t="shared" si="3"/>
        <v>19</v>
      </c>
      <c r="R20" s="20">
        <f t="shared" si="4"/>
        <v>0.431818181818182</v>
      </c>
    </row>
    <row r="21" spans="1:18">
      <c r="A21" s="15">
        <v>20</v>
      </c>
      <c r="B21" s="45" t="s">
        <v>1834</v>
      </c>
      <c r="C21" s="15" t="s">
        <v>1835</v>
      </c>
      <c r="D21" s="15">
        <v>2023</v>
      </c>
      <c r="E21" s="15" t="s">
        <v>20</v>
      </c>
      <c r="F21" s="15" t="s">
        <v>1797</v>
      </c>
      <c r="G21" s="15">
        <v>82</v>
      </c>
      <c r="H21" s="15">
        <v>79.1</v>
      </c>
      <c r="I21" s="15">
        <v>71</v>
      </c>
      <c r="J21" s="15">
        <v>60</v>
      </c>
      <c r="K21" s="107">
        <f t="shared" si="0"/>
        <v>77.77</v>
      </c>
      <c r="L21" s="15">
        <v>2.91</v>
      </c>
      <c r="M21" s="15">
        <v>0</v>
      </c>
      <c r="N21" s="15">
        <v>44</v>
      </c>
      <c r="O21" s="15">
        <f t="shared" si="1"/>
        <v>17</v>
      </c>
      <c r="P21" s="19">
        <f t="shared" si="2"/>
        <v>0.386363636363636</v>
      </c>
      <c r="Q21" s="15">
        <f t="shared" si="3"/>
        <v>20</v>
      </c>
      <c r="R21" s="20">
        <f t="shared" si="4"/>
        <v>0.454545454545455</v>
      </c>
    </row>
    <row r="22" spans="1:18">
      <c r="A22" s="15">
        <v>21</v>
      </c>
      <c r="B22" s="45" t="s">
        <v>1836</v>
      </c>
      <c r="C22" s="15" t="s">
        <v>1837</v>
      </c>
      <c r="D22" s="15">
        <v>2023</v>
      </c>
      <c r="E22" s="15" t="s">
        <v>20</v>
      </c>
      <c r="F22" s="15" t="s">
        <v>1797</v>
      </c>
      <c r="G22" s="15">
        <v>95</v>
      </c>
      <c r="H22" s="15">
        <v>75.5</v>
      </c>
      <c r="I22" s="15">
        <v>70</v>
      </c>
      <c r="J22" s="15">
        <v>66</v>
      </c>
      <c r="K22" s="107">
        <f t="shared" si="0"/>
        <v>77.4</v>
      </c>
      <c r="L22" s="15">
        <v>2.55</v>
      </c>
      <c r="M22" s="15">
        <v>0</v>
      </c>
      <c r="N22" s="15">
        <v>44</v>
      </c>
      <c r="O22" s="15">
        <f t="shared" si="1"/>
        <v>29</v>
      </c>
      <c r="P22" s="19">
        <f t="shared" si="2"/>
        <v>0.659090909090909</v>
      </c>
      <c r="Q22" s="15">
        <f t="shared" si="3"/>
        <v>21</v>
      </c>
      <c r="R22" s="20">
        <f t="shared" si="4"/>
        <v>0.477272727272727</v>
      </c>
    </row>
    <row r="23" spans="1:18">
      <c r="A23" s="15">
        <v>22</v>
      </c>
      <c r="B23" s="45" t="s">
        <v>1838</v>
      </c>
      <c r="C23" s="15" t="s">
        <v>1839</v>
      </c>
      <c r="D23" s="15">
        <v>2023</v>
      </c>
      <c r="E23" s="15" t="s">
        <v>20</v>
      </c>
      <c r="F23" s="15" t="s">
        <v>1797</v>
      </c>
      <c r="G23" s="15">
        <v>80</v>
      </c>
      <c r="H23" s="15">
        <v>78.4</v>
      </c>
      <c r="I23" s="15">
        <v>74</v>
      </c>
      <c r="J23" s="15">
        <v>61</v>
      </c>
      <c r="K23" s="107">
        <f t="shared" si="0"/>
        <v>77.33</v>
      </c>
      <c r="L23" s="15">
        <v>2.84</v>
      </c>
      <c r="M23" s="15">
        <v>0</v>
      </c>
      <c r="N23" s="15">
        <v>44</v>
      </c>
      <c r="O23" s="15">
        <f t="shared" si="1"/>
        <v>21</v>
      </c>
      <c r="P23" s="19">
        <f t="shared" si="2"/>
        <v>0.477272727272727</v>
      </c>
      <c r="Q23" s="15">
        <f t="shared" si="3"/>
        <v>22</v>
      </c>
      <c r="R23" s="20">
        <f t="shared" si="4"/>
        <v>0.5</v>
      </c>
    </row>
    <row r="24" s="102" customFormat="1" spans="1:18">
      <c r="A24" s="15">
        <v>23</v>
      </c>
      <c r="B24" s="104" t="s">
        <v>1840</v>
      </c>
      <c r="C24" s="77" t="s">
        <v>1841</v>
      </c>
      <c r="D24" s="15">
        <v>2023</v>
      </c>
      <c r="E24" s="77" t="s">
        <v>20</v>
      </c>
      <c r="F24" s="77" t="s">
        <v>1797</v>
      </c>
      <c r="G24" s="77">
        <v>86</v>
      </c>
      <c r="H24" s="77">
        <v>76.6</v>
      </c>
      <c r="I24" s="77">
        <v>71</v>
      </c>
      <c r="J24" s="77">
        <v>61</v>
      </c>
      <c r="K24" s="107">
        <f t="shared" si="0"/>
        <v>76.67</v>
      </c>
      <c r="L24" s="77">
        <v>2.66</v>
      </c>
      <c r="M24" s="77">
        <v>0</v>
      </c>
      <c r="N24" s="77">
        <v>44</v>
      </c>
      <c r="O24" s="77">
        <f t="shared" si="1"/>
        <v>26</v>
      </c>
      <c r="P24" s="108">
        <f t="shared" si="2"/>
        <v>0.590909090909091</v>
      </c>
      <c r="Q24" s="77">
        <f t="shared" si="3"/>
        <v>23</v>
      </c>
      <c r="R24" s="110">
        <f t="shared" si="4"/>
        <v>0.522727272727273</v>
      </c>
    </row>
    <row r="25" spans="1:18">
      <c r="A25" s="15">
        <v>24</v>
      </c>
      <c r="B25" s="45" t="s">
        <v>1842</v>
      </c>
      <c r="C25" s="15" t="s">
        <v>1843</v>
      </c>
      <c r="D25" s="15">
        <v>2023</v>
      </c>
      <c r="E25" s="15" t="s">
        <v>20</v>
      </c>
      <c r="F25" s="15" t="s">
        <v>1797</v>
      </c>
      <c r="G25" s="15">
        <v>80</v>
      </c>
      <c r="H25" s="15">
        <v>77.7</v>
      </c>
      <c r="I25" s="15">
        <v>70</v>
      </c>
      <c r="J25" s="15">
        <v>60</v>
      </c>
      <c r="K25" s="107">
        <f t="shared" si="0"/>
        <v>76.39</v>
      </c>
      <c r="L25" s="15">
        <v>2.77</v>
      </c>
      <c r="M25" s="15">
        <v>0</v>
      </c>
      <c r="N25" s="15">
        <v>44</v>
      </c>
      <c r="O25" s="15">
        <f t="shared" si="1"/>
        <v>22</v>
      </c>
      <c r="P25" s="19">
        <f t="shared" si="2"/>
        <v>0.5</v>
      </c>
      <c r="Q25" s="15">
        <f t="shared" si="3"/>
        <v>24</v>
      </c>
      <c r="R25" s="20">
        <f t="shared" si="4"/>
        <v>0.545454545454545</v>
      </c>
    </row>
    <row r="26" spans="1:18">
      <c r="A26" s="15">
        <v>25</v>
      </c>
      <c r="B26" s="45" t="s">
        <v>1844</v>
      </c>
      <c r="C26" s="15" t="s">
        <v>1845</v>
      </c>
      <c r="D26" s="15">
        <v>2023</v>
      </c>
      <c r="E26" s="15" t="s">
        <v>20</v>
      </c>
      <c r="F26" s="15" t="s">
        <v>1797</v>
      </c>
      <c r="G26" s="15">
        <v>83</v>
      </c>
      <c r="H26" s="15">
        <v>76.8</v>
      </c>
      <c r="I26" s="15">
        <v>71</v>
      </c>
      <c r="J26" s="15">
        <v>60</v>
      </c>
      <c r="K26" s="107">
        <f t="shared" si="0"/>
        <v>76.31</v>
      </c>
      <c r="L26" s="15">
        <v>2.68</v>
      </c>
      <c r="M26" s="15">
        <v>0</v>
      </c>
      <c r="N26" s="15">
        <v>44</v>
      </c>
      <c r="O26" s="15">
        <f t="shared" si="1"/>
        <v>24</v>
      </c>
      <c r="P26" s="19">
        <f t="shared" si="2"/>
        <v>0.545454545454545</v>
      </c>
      <c r="Q26" s="15">
        <f t="shared" si="3"/>
        <v>25</v>
      </c>
      <c r="R26" s="20">
        <f t="shared" si="4"/>
        <v>0.568181818181818</v>
      </c>
    </row>
    <row r="27" spans="1:18">
      <c r="A27" s="15">
        <v>26</v>
      </c>
      <c r="B27" s="45" t="s">
        <v>1846</v>
      </c>
      <c r="C27" s="15" t="s">
        <v>1847</v>
      </c>
      <c r="D27" s="15">
        <v>2023</v>
      </c>
      <c r="E27" s="15" t="s">
        <v>20</v>
      </c>
      <c r="F27" s="15" t="s">
        <v>1797</v>
      </c>
      <c r="G27" s="15">
        <v>83</v>
      </c>
      <c r="H27" s="15">
        <v>76.9</v>
      </c>
      <c r="I27" s="15">
        <v>70</v>
      </c>
      <c r="J27" s="15">
        <v>60.5</v>
      </c>
      <c r="K27" s="107">
        <f t="shared" si="0"/>
        <v>76.305</v>
      </c>
      <c r="L27" s="15">
        <v>2.69</v>
      </c>
      <c r="M27" s="15">
        <v>0</v>
      </c>
      <c r="N27" s="15">
        <v>44</v>
      </c>
      <c r="O27" s="15">
        <f t="shared" si="1"/>
        <v>23</v>
      </c>
      <c r="P27" s="19">
        <f t="shared" si="2"/>
        <v>0.522727272727273</v>
      </c>
      <c r="Q27" s="15">
        <f t="shared" si="3"/>
        <v>26</v>
      </c>
      <c r="R27" s="20">
        <f t="shared" si="4"/>
        <v>0.590909090909091</v>
      </c>
    </row>
    <row r="28" spans="1:18">
      <c r="A28" s="15">
        <v>27</v>
      </c>
      <c r="B28" s="45" t="s">
        <v>1848</v>
      </c>
      <c r="C28" s="15" t="s">
        <v>1849</v>
      </c>
      <c r="D28" s="15">
        <v>2023</v>
      </c>
      <c r="E28" s="15" t="s">
        <v>20</v>
      </c>
      <c r="F28" s="15" t="s">
        <v>1797</v>
      </c>
      <c r="G28" s="15">
        <v>83</v>
      </c>
      <c r="H28" s="15">
        <v>76.6</v>
      </c>
      <c r="I28" s="15">
        <v>72</v>
      </c>
      <c r="J28" s="15">
        <v>60</v>
      </c>
      <c r="K28" s="107">
        <f t="shared" si="0"/>
        <v>76.27</v>
      </c>
      <c r="L28" s="15">
        <v>2.66</v>
      </c>
      <c r="M28" s="15">
        <v>0</v>
      </c>
      <c r="N28" s="15">
        <v>44</v>
      </c>
      <c r="O28" s="15">
        <f t="shared" si="1"/>
        <v>26</v>
      </c>
      <c r="P28" s="19">
        <f t="shared" si="2"/>
        <v>0.590909090909091</v>
      </c>
      <c r="Q28" s="15">
        <f t="shared" si="3"/>
        <v>27</v>
      </c>
      <c r="R28" s="20">
        <f t="shared" si="4"/>
        <v>0.613636363636364</v>
      </c>
    </row>
    <row r="29" spans="1:18">
      <c r="A29" s="15">
        <v>28</v>
      </c>
      <c r="B29" s="45" t="s">
        <v>1850</v>
      </c>
      <c r="C29" s="15" t="s">
        <v>1851</v>
      </c>
      <c r="D29" s="15">
        <v>2023</v>
      </c>
      <c r="E29" s="15" t="s">
        <v>20</v>
      </c>
      <c r="F29" s="15" t="s">
        <v>1797</v>
      </c>
      <c r="G29" s="15">
        <v>83</v>
      </c>
      <c r="H29" s="15">
        <v>76.7</v>
      </c>
      <c r="I29" s="15">
        <v>71</v>
      </c>
      <c r="J29" s="15">
        <v>60.5</v>
      </c>
      <c r="K29" s="107">
        <f t="shared" si="0"/>
        <v>76.265</v>
      </c>
      <c r="L29" s="15">
        <v>2.67</v>
      </c>
      <c r="M29" s="15">
        <v>0</v>
      </c>
      <c r="N29" s="15">
        <v>44</v>
      </c>
      <c r="O29" s="15">
        <f t="shared" si="1"/>
        <v>25</v>
      </c>
      <c r="P29" s="19">
        <f t="shared" si="2"/>
        <v>0.568181818181818</v>
      </c>
      <c r="Q29" s="15">
        <f t="shared" si="3"/>
        <v>28</v>
      </c>
      <c r="R29" s="20">
        <f t="shared" si="4"/>
        <v>0.636363636363636</v>
      </c>
    </row>
    <row r="30" spans="1:18">
      <c r="A30" s="15">
        <v>29</v>
      </c>
      <c r="B30" s="45" t="s">
        <v>1852</v>
      </c>
      <c r="C30" s="15" t="s">
        <v>1853</v>
      </c>
      <c r="D30" s="15">
        <v>2023</v>
      </c>
      <c r="E30" s="15" t="s">
        <v>20</v>
      </c>
      <c r="F30" s="15" t="s">
        <v>1797</v>
      </c>
      <c r="G30" s="15">
        <v>80</v>
      </c>
      <c r="H30" s="15">
        <v>75.6</v>
      </c>
      <c r="I30" s="15">
        <v>70</v>
      </c>
      <c r="J30" s="15">
        <v>60</v>
      </c>
      <c r="K30" s="107">
        <f t="shared" si="0"/>
        <v>74.92</v>
      </c>
      <c r="L30" s="15">
        <v>2.56</v>
      </c>
      <c r="M30" s="15" t="s">
        <v>1718</v>
      </c>
      <c r="N30" s="15">
        <v>44</v>
      </c>
      <c r="O30" s="15">
        <f t="shared" si="1"/>
        <v>28</v>
      </c>
      <c r="P30" s="19">
        <f t="shared" si="2"/>
        <v>0.636363636363636</v>
      </c>
      <c r="Q30" s="15">
        <f t="shared" si="3"/>
        <v>29</v>
      </c>
      <c r="R30" s="20">
        <f t="shared" si="4"/>
        <v>0.659090909090909</v>
      </c>
    </row>
    <row r="31" spans="1:18">
      <c r="A31" s="15">
        <v>30</v>
      </c>
      <c r="B31" s="45" t="s">
        <v>1854</v>
      </c>
      <c r="C31" s="15" t="s">
        <v>1855</v>
      </c>
      <c r="D31" s="15">
        <v>2023</v>
      </c>
      <c r="E31" s="15" t="s">
        <v>20</v>
      </c>
      <c r="F31" s="15" t="s">
        <v>1797</v>
      </c>
      <c r="G31" s="15">
        <v>83</v>
      </c>
      <c r="H31" s="15">
        <v>74.7</v>
      </c>
      <c r="I31" s="15">
        <v>70</v>
      </c>
      <c r="J31" s="15">
        <v>60</v>
      </c>
      <c r="K31" s="107">
        <f t="shared" si="0"/>
        <v>74.74</v>
      </c>
      <c r="L31" s="15">
        <v>2.47</v>
      </c>
      <c r="M31" s="15">
        <v>0</v>
      </c>
      <c r="N31" s="15">
        <v>44</v>
      </c>
      <c r="O31" s="15">
        <f t="shared" si="1"/>
        <v>32</v>
      </c>
      <c r="P31" s="19">
        <f t="shared" si="2"/>
        <v>0.727272727272727</v>
      </c>
      <c r="Q31" s="15">
        <f t="shared" si="3"/>
        <v>30</v>
      </c>
      <c r="R31" s="20">
        <f t="shared" si="4"/>
        <v>0.681818181818182</v>
      </c>
    </row>
    <row r="32" spans="1:18">
      <c r="A32" s="15">
        <v>31</v>
      </c>
      <c r="B32" s="45" t="s">
        <v>1856</v>
      </c>
      <c r="C32" s="15" t="s">
        <v>1857</v>
      </c>
      <c r="D32" s="15">
        <v>2023</v>
      </c>
      <c r="E32" s="15" t="s">
        <v>20</v>
      </c>
      <c r="F32" s="15" t="s">
        <v>1797</v>
      </c>
      <c r="G32" s="15">
        <v>81</v>
      </c>
      <c r="H32" s="15">
        <v>74.8</v>
      </c>
      <c r="I32" s="15">
        <v>70</v>
      </c>
      <c r="J32" s="15">
        <v>60</v>
      </c>
      <c r="K32" s="107">
        <f t="shared" si="0"/>
        <v>74.51</v>
      </c>
      <c r="L32" s="15">
        <v>2.48</v>
      </c>
      <c r="M32" s="15" t="s">
        <v>1718</v>
      </c>
      <c r="N32" s="15">
        <v>44</v>
      </c>
      <c r="O32" s="15">
        <f t="shared" si="1"/>
        <v>30</v>
      </c>
      <c r="P32" s="19">
        <f t="shared" si="2"/>
        <v>0.681818181818182</v>
      </c>
      <c r="Q32" s="15">
        <f t="shared" si="3"/>
        <v>31</v>
      </c>
      <c r="R32" s="20">
        <f t="shared" si="4"/>
        <v>0.704545454545455</v>
      </c>
    </row>
    <row r="33" spans="1:18">
      <c r="A33" s="15">
        <v>32</v>
      </c>
      <c r="B33" s="45" t="s">
        <v>1858</v>
      </c>
      <c r="C33" s="15" t="s">
        <v>1859</v>
      </c>
      <c r="D33" s="15">
        <v>2023</v>
      </c>
      <c r="E33" s="15" t="s">
        <v>20</v>
      </c>
      <c r="F33" s="15" t="s">
        <v>1797</v>
      </c>
      <c r="G33" s="15">
        <v>80</v>
      </c>
      <c r="H33" s="15">
        <v>75</v>
      </c>
      <c r="I33" s="15">
        <v>70</v>
      </c>
      <c r="J33" s="15">
        <v>60</v>
      </c>
      <c r="K33" s="107">
        <f t="shared" si="0"/>
        <v>74.5</v>
      </c>
      <c r="L33" s="15">
        <v>2.48</v>
      </c>
      <c r="M33" s="15">
        <v>0</v>
      </c>
      <c r="N33" s="15">
        <v>44</v>
      </c>
      <c r="O33" s="15">
        <f t="shared" si="1"/>
        <v>30</v>
      </c>
      <c r="P33" s="19">
        <f t="shared" si="2"/>
        <v>0.681818181818182</v>
      </c>
      <c r="Q33" s="15">
        <f t="shared" si="3"/>
        <v>32</v>
      </c>
      <c r="R33" s="20">
        <f t="shared" si="4"/>
        <v>0.727272727272727</v>
      </c>
    </row>
    <row r="34" spans="1:18">
      <c r="A34" s="15">
        <v>33</v>
      </c>
      <c r="B34" s="45" t="s">
        <v>1860</v>
      </c>
      <c r="C34" s="15" t="s">
        <v>1861</v>
      </c>
      <c r="D34" s="15">
        <v>2023</v>
      </c>
      <c r="E34" s="15" t="s">
        <v>20</v>
      </c>
      <c r="F34" s="15" t="s">
        <v>1797</v>
      </c>
      <c r="G34" s="15">
        <v>82</v>
      </c>
      <c r="H34" s="15">
        <v>74.4</v>
      </c>
      <c r="I34" s="15">
        <v>70</v>
      </c>
      <c r="J34" s="15">
        <v>60.5</v>
      </c>
      <c r="K34" s="107">
        <f t="shared" si="0"/>
        <v>74.405</v>
      </c>
      <c r="L34" s="15">
        <v>2.44</v>
      </c>
      <c r="M34" s="15">
        <v>0</v>
      </c>
      <c r="N34" s="15">
        <v>44</v>
      </c>
      <c r="O34" s="15">
        <f t="shared" si="1"/>
        <v>33</v>
      </c>
      <c r="P34" s="19">
        <f t="shared" si="2"/>
        <v>0.75</v>
      </c>
      <c r="Q34" s="15">
        <f t="shared" si="3"/>
        <v>33</v>
      </c>
      <c r="R34" s="20">
        <f t="shared" si="4"/>
        <v>0.75</v>
      </c>
    </row>
    <row r="35" spans="1:18">
      <c r="A35" s="15">
        <v>34</v>
      </c>
      <c r="B35" s="45" t="s">
        <v>1862</v>
      </c>
      <c r="C35" s="15" t="s">
        <v>931</v>
      </c>
      <c r="D35" s="15">
        <v>2023</v>
      </c>
      <c r="E35" s="15" t="s">
        <v>20</v>
      </c>
      <c r="F35" s="15" t="s">
        <v>1797</v>
      </c>
      <c r="G35" s="15">
        <v>89</v>
      </c>
      <c r="H35" s="15">
        <v>72</v>
      </c>
      <c r="I35" s="15">
        <v>70</v>
      </c>
      <c r="J35" s="15">
        <v>60</v>
      </c>
      <c r="K35" s="107">
        <f t="shared" si="0"/>
        <v>73.75</v>
      </c>
      <c r="L35" s="15">
        <v>2.2</v>
      </c>
      <c r="M35" s="15" t="s">
        <v>1718</v>
      </c>
      <c r="N35" s="15">
        <v>44</v>
      </c>
      <c r="O35" s="15">
        <f t="shared" si="1"/>
        <v>34</v>
      </c>
      <c r="P35" s="19">
        <f t="shared" si="2"/>
        <v>0.772727272727273</v>
      </c>
      <c r="Q35" s="15">
        <f t="shared" si="3"/>
        <v>34</v>
      </c>
      <c r="R35" s="20">
        <f t="shared" si="4"/>
        <v>0.772727272727273</v>
      </c>
    </row>
    <row r="36" spans="1:18">
      <c r="A36" s="15">
        <v>35</v>
      </c>
      <c r="B36" s="45" t="s">
        <v>1863</v>
      </c>
      <c r="C36" s="15" t="s">
        <v>1864</v>
      </c>
      <c r="D36" s="15">
        <v>2023</v>
      </c>
      <c r="E36" s="15" t="s">
        <v>20</v>
      </c>
      <c r="F36" s="15" t="s">
        <v>1797</v>
      </c>
      <c r="G36" s="15">
        <v>86</v>
      </c>
      <c r="H36" s="15">
        <v>67.8</v>
      </c>
      <c r="I36" s="15">
        <v>95</v>
      </c>
      <c r="J36" s="15">
        <v>62.15</v>
      </c>
      <c r="K36" s="107">
        <f t="shared" si="0"/>
        <v>72.9675</v>
      </c>
      <c r="L36" s="15">
        <v>1.78</v>
      </c>
      <c r="M36" s="15" t="s">
        <v>1787</v>
      </c>
      <c r="N36" s="15">
        <v>44</v>
      </c>
      <c r="O36" s="15">
        <f t="shared" si="1"/>
        <v>41</v>
      </c>
      <c r="P36" s="19">
        <f t="shared" si="2"/>
        <v>0.931818181818182</v>
      </c>
      <c r="Q36" s="15">
        <f t="shared" si="3"/>
        <v>35</v>
      </c>
      <c r="R36" s="20">
        <f t="shared" si="4"/>
        <v>0.795454545454545</v>
      </c>
    </row>
    <row r="37" spans="1:18">
      <c r="A37" s="15">
        <v>36</v>
      </c>
      <c r="B37" s="45" t="s">
        <v>1865</v>
      </c>
      <c r="C37" s="15" t="s">
        <v>1866</v>
      </c>
      <c r="D37" s="15">
        <v>2023</v>
      </c>
      <c r="E37" s="15" t="s">
        <v>20</v>
      </c>
      <c r="F37" s="15" t="s">
        <v>1797</v>
      </c>
      <c r="G37" s="15">
        <v>80</v>
      </c>
      <c r="H37" s="15">
        <v>72</v>
      </c>
      <c r="I37" s="15">
        <v>70</v>
      </c>
      <c r="J37" s="15">
        <v>60</v>
      </c>
      <c r="K37" s="107">
        <f t="shared" si="0"/>
        <v>72.4</v>
      </c>
      <c r="L37" s="15">
        <v>2.2</v>
      </c>
      <c r="M37" s="15">
        <v>0</v>
      </c>
      <c r="N37" s="15">
        <v>44</v>
      </c>
      <c r="O37" s="15">
        <f t="shared" si="1"/>
        <v>34</v>
      </c>
      <c r="P37" s="19">
        <f t="shared" si="2"/>
        <v>0.772727272727273</v>
      </c>
      <c r="Q37" s="15">
        <f t="shared" si="3"/>
        <v>36</v>
      </c>
      <c r="R37" s="20">
        <f t="shared" si="4"/>
        <v>0.818181818181818</v>
      </c>
    </row>
    <row r="38" spans="1:18">
      <c r="A38" s="15">
        <v>37</v>
      </c>
      <c r="B38" s="45" t="s">
        <v>1867</v>
      </c>
      <c r="C38" s="15" t="s">
        <v>1868</v>
      </c>
      <c r="D38" s="15">
        <v>2023</v>
      </c>
      <c r="E38" s="15" t="s">
        <v>20</v>
      </c>
      <c r="F38" s="15" t="s">
        <v>1797</v>
      </c>
      <c r="G38" s="15">
        <v>80</v>
      </c>
      <c r="H38" s="15">
        <v>70.8</v>
      </c>
      <c r="I38" s="15">
        <v>70</v>
      </c>
      <c r="J38" s="15">
        <v>60</v>
      </c>
      <c r="K38" s="107">
        <f t="shared" si="0"/>
        <v>71.56</v>
      </c>
      <c r="L38" s="15">
        <v>2.08</v>
      </c>
      <c r="M38" s="15" t="s">
        <v>1745</v>
      </c>
      <c r="N38" s="15">
        <v>44</v>
      </c>
      <c r="O38" s="15">
        <f t="shared" si="1"/>
        <v>36</v>
      </c>
      <c r="P38" s="19">
        <f t="shared" si="2"/>
        <v>0.818181818181818</v>
      </c>
      <c r="Q38" s="15">
        <f t="shared" si="3"/>
        <v>37</v>
      </c>
      <c r="R38" s="20">
        <f t="shared" si="4"/>
        <v>0.840909090909091</v>
      </c>
    </row>
    <row r="39" spans="1:18">
      <c r="A39" s="15">
        <v>38</v>
      </c>
      <c r="B39" s="45" t="s">
        <v>1869</v>
      </c>
      <c r="C39" s="15" t="s">
        <v>1870</v>
      </c>
      <c r="D39" s="15">
        <v>2023</v>
      </c>
      <c r="E39" s="15" t="s">
        <v>20</v>
      </c>
      <c r="F39" s="15" t="s">
        <v>1797</v>
      </c>
      <c r="G39" s="15">
        <v>80</v>
      </c>
      <c r="H39" s="15">
        <v>70.5</v>
      </c>
      <c r="I39" s="15">
        <v>70</v>
      </c>
      <c r="J39" s="15">
        <v>60</v>
      </c>
      <c r="K39" s="107">
        <f t="shared" si="0"/>
        <v>71.35</v>
      </c>
      <c r="L39" s="15">
        <v>2.05</v>
      </c>
      <c r="M39" s="15" t="s">
        <v>1745</v>
      </c>
      <c r="N39" s="15">
        <v>44</v>
      </c>
      <c r="O39" s="15">
        <f t="shared" si="1"/>
        <v>37</v>
      </c>
      <c r="P39" s="19">
        <f t="shared" si="2"/>
        <v>0.840909090909091</v>
      </c>
      <c r="Q39" s="15">
        <f t="shared" si="3"/>
        <v>38</v>
      </c>
      <c r="R39" s="20">
        <f t="shared" si="4"/>
        <v>0.863636363636364</v>
      </c>
    </row>
    <row r="40" spans="1:18">
      <c r="A40" s="15">
        <v>39</v>
      </c>
      <c r="B40" s="45" t="s">
        <v>1871</v>
      </c>
      <c r="C40" s="15" t="s">
        <v>1872</v>
      </c>
      <c r="D40" s="15">
        <v>2023</v>
      </c>
      <c r="E40" s="15" t="s">
        <v>20</v>
      </c>
      <c r="F40" s="15" t="s">
        <v>1797</v>
      </c>
      <c r="G40" s="15">
        <v>80</v>
      </c>
      <c r="H40" s="15">
        <v>70.5</v>
      </c>
      <c r="I40" s="15">
        <v>70</v>
      </c>
      <c r="J40" s="15">
        <v>60</v>
      </c>
      <c r="K40" s="107">
        <f t="shared" si="0"/>
        <v>71.35</v>
      </c>
      <c r="L40" s="15">
        <v>2.05</v>
      </c>
      <c r="M40" s="15" t="s">
        <v>1718</v>
      </c>
      <c r="N40" s="15">
        <v>44</v>
      </c>
      <c r="O40" s="15">
        <f t="shared" si="1"/>
        <v>37</v>
      </c>
      <c r="P40" s="19">
        <f t="shared" si="2"/>
        <v>0.840909090909091</v>
      </c>
      <c r="Q40" s="15">
        <f t="shared" si="3"/>
        <v>38</v>
      </c>
      <c r="R40" s="20">
        <f t="shared" si="4"/>
        <v>0.863636363636364</v>
      </c>
    </row>
    <row r="41" spans="1:18">
      <c r="A41" s="15">
        <v>40</v>
      </c>
      <c r="B41" s="45" t="s">
        <v>1873</v>
      </c>
      <c r="C41" s="15" t="s">
        <v>1874</v>
      </c>
      <c r="D41" s="15">
        <v>2023</v>
      </c>
      <c r="E41" s="15" t="s">
        <v>20</v>
      </c>
      <c r="F41" s="15" t="s">
        <v>1797</v>
      </c>
      <c r="G41" s="15">
        <v>83</v>
      </c>
      <c r="H41" s="15">
        <v>68.8</v>
      </c>
      <c r="I41" s="15">
        <v>70.5</v>
      </c>
      <c r="J41" s="15">
        <v>60</v>
      </c>
      <c r="K41" s="107">
        <f t="shared" si="0"/>
        <v>70.66</v>
      </c>
      <c r="L41" s="15">
        <v>1.88</v>
      </c>
      <c r="M41" s="15" t="s">
        <v>1787</v>
      </c>
      <c r="N41" s="15">
        <v>44</v>
      </c>
      <c r="O41" s="15">
        <f t="shared" si="1"/>
        <v>39</v>
      </c>
      <c r="P41" s="19">
        <f t="shared" si="2"/>
        <v>0.886363636363636</v>
      </c>
      <c r="Q41" s="15">
        <f t="shared" si="3"/>
        <v>40</v>
      </c>
      <c r="R41" s="20">
        <f t="shared" si="4"/>
        <v>0.909090909090909</v>
      </c>
    </row>
    <row r="42" spans="1:18">
      <c r="A42" s="15">
        <v>41</v>
      </c>
      <c r="B42" s="45" t="s">
        <v>1875</v>
      </c>
      <c r="C42" s="15" t="s">
        <v>1876</v>
      </c>
      <c r="D42" s="15">
        <v>2023</v>
      </c>
      <c r="E42" s="15" t="s">
        <v>20</v>
      </c>
      <c r="F42" s="15" t="s">
        <v>1797</v>
      </c>
      <c r="G42" s="15">
        <v>80</v>
      </c>
      <c r="H42" s="15">
        <v>68.7</v>
      </c>
      <c r="I42" s="15">
        <v>70</v>
      </c>
      <c r="J42" s="15">
        <v>60</v>
      </c>
      <c r="K42" s="107">
        <f t="shared" si="0"/>
        <v>70.09</v>
      </c>
      <c r="L42" s="15">
        <v>1.87</v>
      </c>
      <c r="M42" s="15" t="s">
        <v>1755</v>
      </c>
      <c r="N42" s="15">
        <v>44</v>
      </c>
      <c r="O42" s="15">
        <f t="shared" si="1"/>
        <v>40</v>
      </c>
      <c r="P42" s="19">
        <f t="shared" si="2"/>
        <v>0.909090909090909</v>
      </c>
      <c r="Q42" s="15">
        <f t="shared" si="3"/>
        <v>41</v>
      </c>
      <c r="R42" s="20">
        <f t="shared" si="4"/>
        <v>0.931818181818182</v>
      </c>
    </row>
    <row r="43" spans="1:18">
      <c r="A43" s="15">
        <v>42</v>
      </c>
      <c r="B43" s="45" t="s">
        <v>1877</v>
      </c>
      <c r="C43" s="15" t="s">
        <v>1878</v>
      </c>
      <c r="D43" s="15">
        <v>2023</v>
      </c>
      <c r="E43" s="15" t="s">
        <v>20</v>
      </c>
      <c r="F43" s="15" t="s">
        <v>1797</v>
      </c>
      <c r="G43" s="15">
        <v>87</v>
      </c>
      <c r="H43" s="15">
        <v>67.1</v>
      </c>
      <c r="I43" s="15">
        <v>70</v>
      </c>
      <c r="J43" s="15">
        <v>60</v>
      </c>
      <c r="K43" s="107">
        <f t="shared" si="0"/>
        <v>70.02</v>
      </c>
      <c r="L43" s="15">
        <v>1.71</v>
      </c>
      <c r="M43" s="15" t="s">
        <v>1755</v>
      </c>
      <c r="N43" s="15">
        <v>44</v>
      </c>
      <c r="O43" s="15">
        <f t="shared" si="1"/>
        <v>42</v>
      </c>
      <c r="P43" s="19">
        <f t="shared" si="2"/>
        <v>0.954545454545455</v>
      </c>
      <c r="Q43" s="15">
        <f t="shared" si="3"/>
        <v>42</v>
      </c>
      <c r="R43" s="20">
        <f t="shared" si="4"/>
        <v>0.954545454545455</v>
      </c>
    </row>
    <row r="44" spans="1:18">
      <c r="A44" s="15">
        <v>43</v>
      </c>
      <c r="B44" s="45" t="s">
        <v>1879</v>
      </c>
      <c r="C44" s="15" t="s">
        <v>1880</v>
      </c>
      <c r="D44" s="15">
        <v>2023</v>
      </c>
      <c r="E44" s="15" t="s">
        <v>20</v>
      </c>
      <c r="F44" s="15" t="s">
        <v>1797</v>
      </c>
      <c r="G44" s="15">
        <v>80</v>
      </c>
      <c r="H44" s="15">
        <v>66.1</v>
      </c>
      <c r="I44" s="15">
        <v>70</v>
      </c>
      <c r="J44" s="15">
        <v>60</v>
      </c>
      <c r="K44" s="107">
        <f t="shared" si="0"/>
        <v>68.27</v>
      </c>
      <c r="L44" s="15">
        <v>1.61</v>
      </c>
      <c r="M44" s="15" t="s">
        <v>1881</v>
      </c>
      <c r="N44" s="15">
        <v>44</v>
      </c>
      <c r="O44" s="15">
        <f t="shared" si="1"/>
        <v>43</v>
      </c>
      <c r="P44" s="19">
        <f t="shared" si="2"/>
        <v>0.977272727272727</v>
      </c>
      <c r="Q44" s="15">
        <f t="shared" si="3"/>
        <v>43</v>
      </c>
      <c r="R44" s="20">
        <f t="shared" si="4"/>
        <v>0.977272727272727</v>
      </c>
    </row>
    <row r="45" spans="1:18">
      <c r="A45" s="15">
        <v>44</v>
      </c>
      <c r="B45" s="45" t="s">
        <v>1882</v>
      </c>
      <c r="C45" s="15" t="s">
        <v>1883</v>
      </c>
      <c r="D45" s="15">
        <v>2023</v>
      </c>
      <c r="E45" s="15" t="s">
        <v>20</v>
      </c>
      <c r="F45" s="15" t="s">
        <v>1797</v>
      </c>
      <c r="G45" s="15">
        <v>83</v>
      </c>
      <c r="H45" s="15">
        <v>59.4</v>
      </c>
      <c r="I45" s="15">
        <v>70</v>
      </c>
      <c r="J45" s="15">
        <v>60</v>
      </c>
      <c r="K45" s="107">
        <f t="shared" si="0"/>
        <v>64.03</v>
      </c>
      <c r="L45" s="15">
        <v>0.94</v>
      </c>
      <c r="M45" s="15" t="s">
        <v>1884</v>
      </c>
      <c r="N45" s="15">
        <v>44</v>
      </c>
      <c r="O45" s="15">
        <f t="shared" si="1"/>
        <v>44</v>
      </c>
      <c r="P45" s="19">
        <f t="shared" si="2"/>
        <v>1</v>
      </c>
      <c r="Q45" s="15">
        <f t="shared" si="3"/>
        <v>44</v>
      </c>
      <c r="R45" s="20">
        <f t="shared" si="4"/>
        <v>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R42"/>
  <sheetViews>
    <sheetView workbookViewId="0">
      <selection activeCell="F20" sqref="F20"/>
    </sheetView>
  </sheetViews>
  <sheetFormatPr defaultColWidth="9" defaultRowHeight="12"/>
  <cols>
    <col min="1" max="1" width="4.375" style="178" customWidth="1"/>
    <col min="2" max="2" width="17.15" style="179" customWidth="1"/>
    <col min="3" max="3" width="7.125" style="178" customWidth="1"/>
    <col min="4" max="4" width="5.5" style="178" customWidth="1"/>
    <col min="5" max="6" width="8.575" style="178"/>
    <col min="7" max="8" width="7.5" style="178" customWidth="1"/>
    <col min="9" max="9" width="7.875" style="178" customWidth="1"/>
    <col min="10" max="10" width="8.5" style="178" customWidth="1"/>
    <col min="11" max="11" width="7.125" style="180" customWidth="1"/>
    <col min="12" max="12" width="8" style="178" customWidth="1"/>
    <col min="13" max="13" width="8.375" style="178" customWidth="1"/>
    <col min="14" max="14" width="5.25" style="178" customWidth="1"/>
    <col min="15" max="15" width="5.125" style="178" customWidth="1"/>
    <col min="16" max="16" width="8.125" style="178" customWidth="1"/>
    <col min="17" max="17" width="6.625" style="178" customWidth="1"/>
    <col min="18" max="18" width="8.25" style="178" customWidth="1"/>
    <col min="19" max="16379" width="9" style="178"/>
    <col min="16380" max="16384" width="9" style="181"/>
  </cols>
  <sheetData>
    <row r="1" s="178" customFormat="1" ht="37.5" customHeight="1" spans="1:18">
      <c r="A1" s="167" t="s">
        <v>0</v>
      </c>
      <c r="B1" s="168" t="s">
        <v>1</v>
      </c>
      <c r="C1" s="167" t="s">
        <v>2</v>
      </c>
      <c r="D1" s="167" t="s">
        <v>3</v>
      </c>
      <c r="E1" s="167" t="s">
        <v>4</v>
      </c>
      <c r="F1" s="167" t="s">
        <v>5</v>
      </c>
      <c r="G1" s="167" t="s">
        <v>6</v>
      </c>
      <c r="H1" s="167" t="s">
        <v>7</v>
      </c>
      <c r="I1" s="167" t="s">
        <v>8</v>
      </c>
      <c r="J1" s="167" t="s">
        <v>9</v>
      </c>
      <c r="K1" s="86" t="s">
        <v>10</v>
      </c>
      <c r="L1" s="86" t="s">
        <v>11</v>
      </c>
      <c r="M1" s="86" t="s">
        <v>12</v>
      </c>
      <c r="N1" s="86" t="s">
        <v>13</v>
      </c>
      <c r="O1" s="86" t="s">
        <v>14</v>
      </c>
      <c r="P1" s="86" t="s">
        <v>15</v>
      </c>
      <c r="Q1" s="86" t="s">
        <v>16</v>
      </c>
      <c r="R1" s="86" t="s">
        <v>17</v>
      </c>
    </row>
    <row r="2" s="178" customFormat="1" spans="1:18">
      <c r="A2" s="150">
        <v>1</v>
      </c>
      <c r="B2" s="153" t="s">
        <v>187</v>
      </c>
      <c r="C2" s="153" t="s">
        <v>188</v>
      </c>
      <c r="D2" s="153">
        <v>2024</v>
      </c>
      <c r="E2" s="153" t="s">
        <v>20</v>
      </c>
      <c r="F2" s="153" t="s">
        <v>189</v>
      </c>
      <c r="G2" s="153">
        <v>85</v>
      </c>
      <c r="H2" s="153">
        <v>73</v>
      </c>
      <c r="I2" s="153">
        <v>71</v>
      </c>
      <c r="J2" s="153">
        <v>60</v>
      </c>
      <c r="K2" s="153">
        <f t="shared" ref="K2:K42" si="0">G2*15%+H2*70%+I2*10%+J2*5%</f>
        <v>73.95</v>
      </c>
      <c r="L2" s="153">
        <v>2.3</v>
      </c>
      <c r="M2" s="153">
        <v>2</v>
      </c>
      <c r="N2" s="153">
        <v>41</v>
      </c>
      <c r="O2" s="150">
        <f>RANK(L2,$L$2:$L$42)</f>
        <v>26</v>
      </c>
      <c r="P2" s="156">
        <f t="shared" ref="P2:P53" si="1">O2/N2</f>
        <v>0.634146341463415</v>
      </c>
      <c r="Q2" s="150">
        <f>RANK(K2,$K$2:$K$42)</f>
        <v>26</v>
      </c>
      <c r="R2" s="155">
        <f t="shared" ref="R2:R53" si="2">Q2/N2</f>
        <v>0.634146341463415</v>
      </c>
    </row>
    <row r="3" s="178" customFormat="1" spans="1:18">
      <c r="A3" s="150">
        <v>2</v>
      </c>
      <c r="B3" s="153" t="s">
        <v>190</v>
      </c>
      <c r="C3" s="153" t="s">
        <v>191</v>
      </c>
      <c r="D3" s="153">
        <v>2024</v>
      </c>
      <c r="E3" s="153" t="s">
        <v>20</v>
      </c>
      <c r="F3" s="153" t="s">
        <v>189</v>
      </c>
      <c r="G3" s="153">
        <v>80</v>
      </c>
      <c r="H3" s="153">
        <v>75.7</v>
      </c>
      <c r="I3" s="153">
        <v>70</v>
      </c>
      <c r="J3" s="153">
        <v>60</v>
      </c>
      <c r="K3" s="153">
        <f t="shared" si="0"/>
        <v>74.99</v>
      </c>
      <c r="L3" s="153">
        <v>2.57</v>
      </c>
      <c r="M3" s="153">
        <v>1</v>
      </c>
      <c r="N3" s="153">
        <v>41</v>
      </c>
      <c r="O3" s="150">
        <f t="shared" ref="O3:O34" si="3">RANK(L3,$L$2:$L$42)</f>
        <v>19</v>
      </c>
      <c r="P3" s="156">
        <f t="shared" si="1"/>
        <v>0.463414634146341</v>
      </c>
      <c r="Q3" s="150">
        <f t="shared" ref="Q3:Q34" si="4">RANK(K3,$K$2:$K$42)</f>
        <v>23</v>
      </c>
      <c r="R3" s="155">
        <f t="shared" si="2"/>
        <v>0.560975609756098</v>
      </c>
    </row>
    <row r="4" s="178" customFormat="1" spans="1:18">
      <c r="A4" s="150">
        <v>3</v>
      </c>
      <c r="B4" s="153" t="s">
        <v>192</v>
      </c>
      <c r="C4" s="153" t="s">
        <v>193</v>
      </c>
      <c r="D4" s="153">
        <v>2024</v>
      </c>
      <c r="E4" s="153" t="s">
        <v>20</v>
      </c>
      <c r="F4" s="153" t="s">
        <v>189</v>
      </c>
      <c r="G4" s="153">
        <v>80</v>
      </c>
      <c r="H4" s="153">
        <v>73.5</v>
      </c>
      <c r="I4" s="153">
        <v>70</v>
      </c>
      <c r="J4" s="153">
        <v>60</v>
      </c>
      <c r="K4" s="153">
        <f t="shared" si="0"/>
        <v>73.45</v>
      </c>
      <c r="L4" s="153">
        <v>2.35</v>
      </c>
      <c r="M4" s="153">
        <v>1</v>
      </c>
      <c r="N4" s="153">
        <v>41</v>
      </c>
      <c r="O4" s="150">
        <f t="shared" si="3"/>
        <v>23</v>
      </c>
      <c r="P4" s="156">
        <f t="shared" si="1"/>
        <v>0.560975609756098</v>
      </c>
      <c r="Q4" s="150">
        <f t="shared" si="4"/>
        <v>27</v>
      </c>
      <c r="R4" s="155">
        <f t="shared" si="2"/>
        <v>0.658536585365854</v>
      </c>
    </row>
    <row r="5" s="178" customFormat="1" spans="1:18">
      <c r="A5" s="150">
        <v>4</v>
      </c>
      <c r="B5" s="182" t="s">
        <v>194</v>
      </c>
      <c r="C5" s="153" t="s">
        <v>195</v>
      </c>
      <c r="D5" s="153">
        <v>2024</v>
      </c>
      <c r="E5" s="153" t="s">
        <v>20</v>
      </c>
      <c r="F5" s="153" t="s">
        <v>189</v>
      </c>
      <c r="G5" s="153">
        <v>87.5</v>
      </c>
      <c r="H5" s="153">
        <v>78.3</v>
      </c>
      <c r="I5" s="153">
        <v>71</v>
      </c>
      <c r="J5" s="153">
        <v>61.5</v>
      </c>
      <c r="K5" s="153">
        <f t="shared" si="0"/>
        <v>78.11</v>
      </c>
      <c r="L5" s="153">
        <v>2.83</v>
      </c>
      <c r="M5" s="153">
        <v>2</v>
      </c>
      <c r="N5" s="153">
        <v>41</v>
      </c>
      <c r="O5" s="150">
        <f t="shared" si="3"/>
        <v>9</v>
      </c>
      <c r="P5" s="156">
        <f t="shared" si="1"/>
        <v>0.219512195121951</v>
      </c>
      <c r="Q5" s="150">
        <f t="shared" si="4"/>
        <v>13</v>
      </c>
      <c r="R5" s="155">
        <f t="shared" si="2"/>
        <v>0.317073170731707</v>
      </c>
    </row>
    <row r="6" s="178" customFormat="1" spans="1:18">
      <c r="A6" s="150">
        <v>5</v>
      </c>
      <c r="B6" s="153" t="s">
        <v>196</v>
      </c>
      <c r="C6" s="153" t="s">
        <v>197</v>
      </c>
      <c r="D6" s="153">
        <v>2024</v>
      </c>
      <c r="E6" s="153" t="s">
        <v>20</v>
      </c>
      <c r="F6" s="153" t="s">
        <v>189</v>
      </c>
      <c r="G6" s="153">
        <v>95.5</v>
      </c>
      <c r="H6" s="150">
        <v>67.8</v>
      </c>
      <c r="I6" s="153">
        <v>71.5</v>
      </c>
      <c r="J6" s="153">
        <v>60</v>
      </c>
      <c r="K6" s="153">
        <f t="shared" si="0"/>
        <v>71.935</v>
      </c>
      <c r="L6" s="153">
        <v>1.78</v>
      </c>
      <c r="M6" s="150">
        <v>1</v>
      </c>
      <c r="N6" s="153">
        <v>41</v>
      </c>
      <c r="O6" s="150">
        <f t="shared" si="3"/>
        <v>36</v>
      </c>
      <c r="P6" s="156">
        <f t="shared" si="1"/>
        <v>0.878048780487805</v>
      </c>
      <c r="Q6" s="150">
        <f t="shared" si="4"/>
        <v>33</v>
      </c>
      <c r="R6" s="155">
        <f t="shared" si="2"/>
        <v>0.804878048780488</v>
      </c>
    </row>
    <row r="7" s="178" customFormat="1" spans="1:18">
      <c r="A7" s="150">
        <v>6</v>
      </c>
      <c r="B7" s="153" t="s">
        <v>198</v>
      </c>
      <c r="C7" s="153" t="s">
        <v>199</v>
      </c>
      <c r="D7" s="153">
        <v>2024</v>
      </c>
      <c r="E7" s="153" t="s">
        <v>20</v>
      </c>
      <c r="F7" s="153" t="s">
        <v>189</v>
      </c>
      <c r="G7" s="153">
        <v>89</v>
      </c>
      <c r="H7" s="153">
        <v>75</v>
      </c>
      <c r="I7" s="153">
        <v>71</v>
      </c>
      <c r="J7" s="153">
        <v>65.5</v>
      </c>
      <c r="K7" s="153">
        <f t="shared" si="0"/>
        <v>76.225</v>
      </c>
      <c r="L7" s="153">
        <v>2.5</v>
      </c>
      <c r="M7" s="153">
        <v>1</v>
      </c>
      <c r="N7" s="153">
        <v>41</v>
      </c>
      <c r="O7" s="150">
        <f t="shared" si="3"/>
        <v>21</v>
      </c>
      <c r="P7" s="156">
        <f t="shared" si="1"/>
        <v>0.51219512195122</v>
      </c>
      <c r="Q7" s="150">
        <f t="shared" si="4"/>
        <v>18</v>
      </c>
      <c r="R7" s="155">
        <f t="shared" si="2"/>
        <v>0.439024390243902</v>
      </c>
    </row>
    <row r="8" s="178" customFormat="1" spans="1:18">
      <c r="A8" s="150">
        <v>7</v>
      </c>
      <c r="B8" s="153" t="s">
        <v>200</v>
      </c>
      <c r="C8" s="153" t="s">
        <v>201</v>
      </c>
      <c r="D8" s="153">
        <v>2024</v>
      </c>
      <c r="E8" s="153" t="s">
        <v>20</v>
      </c>
      <c r="F8" s="153" t="s">
        <v>189</v>
      </c>
      <c r="G8" s="153">
        <v>90</v>
      </c>
      <c r="H8" s="153">
        <v>86.1</v>
      </c>
      <c r="I8" s="153">
        <v>73</v>
      </c>
      <c r="J8" s="153">
        <v>67</v>
      </c>
      <c r="K8" s="153">
        <f t="shared" si="0"/>
        <v>84.42</v>
      </c>
      <c r="L8" s="184">
        <v>3.61</v>
      </c>
      <c r="M8" s="153">
        <v>0</v>
      </c>
      <c r="N8" s="153">
        <v>41</v>
      </c>
      <c r="O8" s="150">
        <f t="shared" si="3"/>
        <v>2</v>
      </c>
      <c r="P8" s="156">
        <f t="shared" si="1"/>
        <v>0.0487804878048781</v>
      </c>
      <c r="Q8" s="150">
        <f t="shared" si="4"/>
        <v>2</v>
      </c>
      <c r="R8" s="155">
        <f t="shared" si="2"/>
        <v>0.0487804878048781</v>
      </c>
    </row>
    <row r="9" s="178" customFormat="1" spans="1:18">
      <c r="A9" s="150">
        <v>8</v>
      </c>
      <c r="B9" s="153" t="s">
        <v>202</v>
      </c>
      <c r="C9" s="153" t="s">
        <v>203</v>
      </c>
      <c r="D9" s="153">
        <v>2024</v>
      </c>
      <c r="E9" s="153" t="s">
        <v>20</v>
      </c>
      <c r="F9" s="153" t="s">
        <v>189</v>
      </c>
      <c r="G9" s="153">
        <v>80</v>
      </c>
      <c r="H9" s="153">
        <v>71</v>
      </c>
      <c r="I9" s="153">
        <v>70</v>
      </c>
      <c r="J9" s="153">
        <v>60</v>
      </c>
      <c r="K9" s="153">
        <f t="shared" si="0"/>
        <v>71.7</v>
      </c>
      <c r="L9" s="153">
        <v>2.1</v>
      </c>
      <c r="M9" s="153">
        <v>4</v>
      </c>
      <c r="N9" s="153">
        <v>41</v>
      </c>
      <c r="O9" s="150">
        <f t="shared" si="3"/>
        <v>32</v>
      </c>
      <c r="P9" s="156">
        <f t="shared" si="1"/>
        <v>0.780487804878049</v>
      </c>
      <c r="Q9" s="150">
        <f t="shared" si="4"/>
        <v>34</v>
      </c>
      <c r="R9" s="155">
        <f t="shared" si="2"/>
        <v>0.829268292682927</v>
      </c>
    </row>
    <row r="10" s="178" customFormat="1" spans="1:18">
      <c r="A10" s="150">
        <v>9</v>
      </c>
      <c r="B10" s="153" t="s">
        <v>204</v>
      </c>
      <c r="C10" s="153" t="s">
        <v>205</v>
      </c>
      <c r="D10" s="153">
        <v>2024</v>
      </c>
      <c r="E10" s="153" t="s">
        <v>20</v>
      </c>
      <c r="F10" s="153" t="s">
        <v>189</v>
      </c>
      <c r="G10" s="153">
        <v>82</v>
      </c>
      <c r="H10" s="153">
        <v>72.6</v>
      </c>
      <c r="I10" s="153">
        <v>70</v>
      </c>
      <c r="J10" s="153">
        <v>60.5</v>
      </c>
      <c r="K10" s="153">
        <f t="shared" si="0"/>
        <v>73.145</v>
      </c>
      <c r="L10" s="153">
        <v>2.26</v>
      </c>
      <c r="M10" s="153">
        <v>3</v>
      </c>
      <c r="N10" s="153">
        <v>41</v>
      </c>
      <c r="O10" s="150">
        <f t="shared" si="3"/>
        <v>28</v>
      </c>
      <c r="P10" s="156">
        <f t="shared" si="1"/>
        <v>0.682926829268293</v>
      </c>
      <c r="Q10" s="150">
        <f t="shared" si="4"/>
        <v>29</v>
      </c>
      <c r="R10" s="155">
        <f t="shared" si="2"/>
        <v>0.707317073170732</v>
      </c>
    </row>
    <row r="11" s="178" customFormat="1" spans="1:18">
      <c r="A11" s="150">
        <v>10</v>
      </c>
      <c r="B11" s="153" t="s">
        <v>206</v>
      </c>
      <c r="C11" s="153" t="s">
        <v>207</v>
      </c>
      <c r="D11" s="153">
        <v>2024</v>
      </c>
      <c r="E11" s="153" t="s">
        <v>20</v>
      </c>
      <c r="F11" s="153" t="s">
        <v>189</v>
      </c>
      <c r="G11" s="153">
        <v>89.5</v>
      </c>
      <c r="H11" s="153">
        <v>80.7</v>
      </c>
      <c r="I11" s="153">
        <v>70.5</v>
      </c>
      <c r="J11" s="153">
        <v>64</v>
      </c>
      <c r="K11" s="153">
        <f t="shared" si="0"/>
        <v>80.165</v>
      </c>
      <c r="L11" s="153">
        <v>3.07</v>
      </c>
      <c r="M11" s="153">
        <v>1</v>
      </c>
      <c r="N11" s="153">
        <v>41</v>
      </c>
      <c r="O11" s="150">
        <f t="shared" si="3"/>
        <v>6</v>
      </c>
      <c r="P11" s="156">
        <f t="shared" si="1"/>
        <v>0.146341463414634</v>
      </c>
      <c r="Q11" s="150">
        <f t="shared" si="4"/>
        <v>6</v>
      </c>
      <c r="R11" s="155">
        <f t="shared" si="2"/>
        <v>0.146341463414634</v>
      </c>
    </row>
    <row r="12" s="178" customFormat="1" spans="1:18">
      <c r="A12" s="150">
        <v>11</v>
      </c>
      <c r="B12" s="153" t="s">
        <v>208</v>
      </c>
      <c r="C12" s="153" t="s">
        <v>209</v>
      </c>
      <c r="D12" s="153">
        <v>2024</v>
      </c>
      <c r="E12" s="153" t="s">
        <v>20</v>
      </c>
      <c r="F12" s="153" t="s">
        <v>189</v>
      </c>
      <c r="G12" s="153">
        <v>84</v>
      </c>
      <c r="H12" s="153">
        <v>75.8</v>
      </c>
      <c r="I12" s="153">
        <v>71.5</v>
      </c>
      <c r="J12" s="153">
        <v>60</v>
      </c>
      <c r="K12" s="153">
        <f t="shared" si="0"/>
        <v>75.81</v>
      </c>
      <c r="L12" s="153">
        <v>2.58</v>
      </c>
      <c r="M12" s="153">
        <v>2</v>
      </c>
      <c r="N12" s="153">
        <v>41</v>
      </c>
      <c r="O12" s="150">
        <f t="shared" si="3"/>
        <v>18</v>
      </c>
      <c r="P12" s="156">
        <f t="shared" si="1"/>
        <v>0.439024390243902</v>
      </c>
      <c r="Q12" s="150">
        <f t="shared" si="4"/>
        <v>20</v>
      </c>
      <c r="R12" s="155">
        <f t="shared" si="2"/>
        <v>0.48780487804878</v>
      </c>
    </row>
    <row r="13" s="178" customFormat="1" spans="1:18">
      <c r="A13" s="150">
        <v>12</v>
      </c>
      <c r="B13" s="153" t="s">
        <v>210</v>
      </c>
      <c r="C13" s="153" t="s">
        <v>211</v>
      </c>
      <c r="D13" s="153">
        <v>2024</v>
      </c>
      <c r="E13" s="153" t="s">
        <v>20</v>
      </c>
      <c r="F13" s="153" t="s">
        <v>189</v>
      </c>
      <c r="G13" s="153">
        <v>84</v>
      </c>
      <c r="H13" s="153">
        <v>71.4</v>
      </c>
      <c r="I13" s="153">
        <v>70</v>
      </c>
      <c r="J13" s="153">
        <v>60</v>
      </c>
      <c r="K13" s="153">
        <f t="shared" si="0"/>
        <v>72.58</v>
      </c>
      <c r="L13" s="153">
        <v>2.14</v>
      </c>
      <c r="M13" s="153">
        <v>3</v>
      </c>
      <c r="N13" s="153">
        <v>41</v>
      </c>
      <c r="O13" s="150">
        <f t="shared" si="3"/>
        <v>30</v>
      </c>
      <c r="P13" s="156">
        <f t="shared" si="1"/>
        <v>0.731707317073171</v>
      </c>
      <c r="Q13" s="150">
        <f t="shared" si="4"/>
        <v>31</v>
      </c>
      <c r="R13" s="155">
        <f t="shared" si="2"/>
        <v>0.75609756097561</v>
      </c>
    </row>
    <row r="14" s="178" customFormat="1" spans="1:18">
      <c r="A14" s="150">
        <v>13</v>
      </c>
      <c r="B14" s="153" t="s">
        <v>212</v>
      </c>
      <c r="C14" s="153" t="s">
        <v>213</v>
      </c>
      <c r="D14" s="153">
        <v>2024</v>
      </c>
      <c r="E14" s="153" t="s">
        <v>20</v>
      </c>
      <c r="F14" s="153" t="s">
        <v>189</v>
      </c>
      <c r="G14" s="153">
        <v>90</v>
      </c>
      <c r="H14" s="153">
        <v>81</v>
      </c>
      <c r="I14" s="153">
        <v>71</v>
      </c>
      <c r="J14" s="153">
        <v>63</v>
      </c>
      <c r="K14" s="153">
        <f t="shared" si="0"/>
        <v>80.45</v>
      </c>
      <c r="L14" s="153">
        <v>3.1</v>
      </c>
      <c r="M14" s="153">
        <v>1</v>
      </c>
      <c r="N14" s="153">
        <v>41</v>
      </c>
      <c r="O14" s="150">
        <f t="shared" si="3"/>
        <v>5</v>
      </c>
      <c r="P14" s="156">
        <f t="shared" si="1"/>
        <v>0.121951219512195</v>
      </c>
      <c r="Q14" s="150">
        <f t="shared" si="4"/>
        <v>5</v>
      </c>
      <c r="R14" s="155">
        <f t="shared" si="2"/>
        <v>0.121951219512195</v>
      </c>
    </row>
    <row r="15" s="178" customFormat="1" spans="1:18">
      <c r="A15" s="150">
        <v>14</v>
      </c>
      <c r="B15" s="153" t="s">
        <v>214</v>
      </c>
      <c r="C15" s="153" t="s">
        <v>215</v>
      </c>
      <c r="D15" s="153">
        <v>2024</v>
      </c>
      <c r="E15" s="153" t="s">
        <v>20</v>
      </c>
      <c r="F15" s="153" t="s">
        <v>189</v>
      </c>
      <c r="G15" s="153">
        <v>92</v>
      </c>
      <c r="H15" s="153">
        <v>77.8</v>
      </c>
      <c r="I15" s="153">
        <v>71</v>
      </c>
      <c r="J15" s="153">
        <v>62</v>
      </c>
      <c r="K15" s="153">
        <f t="shared" si="0"/>
        <v>78.46</v>
      </c>
      <c r="L15" s="153">
        <v>2.78</v>
      </c>
      <c r="M15" s="153">
        <v>0</v>
      </c>
      <c r="N15" s="153">
        <v>41</v>
      </c>
      <c r="O15" s="150">
        <f t="shared" si="3"/>
        <v>12</v>
      </c>
      <c r="P15" s="156">
        <f t="shared" si="1"/>
        <v>0.292682926829268</v>
      </c>
      <c r="Q15" s="150">
        <f t="shared" si="4"/>
        <v>9</v>
      </c>
      <c r="R15" s="155">
        <f t="shared" si="2"/>
        <v>0.219512195121951</v>
      </c>
    </row>
    <row r="16" s="178" customFormat="1" spans="1:18">
      <c r="A16" s="150">
        <v>15</v>
      </c>
      <c r="B16" s="153" t="s">
        <v>216</v>
      </c>
      <c r="C16" s="153" t="s">
        <v>217</v>
      </c>
      <c r="D16" s="153">
        <v>2024</v>
      </c>
      <c r="E16" s="153" t="s">
        <v>20</v>
      </c>
      <c r="F16" s="153" t="s">
        <v>189</v>
      </c>
      <c r="G16" s="153">
        <v>90</v>
      </c>
      <c r="H16" s="153">
        <v>77.9</v>
      </c>
      <c r="I16" s="153">
        <v>72.5</v>
      </c>
      <c r="J16" s="153">
        <v>61</v>
      </c>
      <c r="K16" s="153">
        <f t="shared" si="0"/>
        <v>78.33</v>
      </c>
      <c r="L16" s="153">
        <v>2.79</v>
      </c>
      <c r="M16" s="153">
        <v>0</v>
      </c>
      <c r="N16" s="153">
        <v>41</v>
      </c>
      <c r="O16" s="150">
        <f t="shared" si="3"/>
        <v>10</v>
      </c>
      <c r="P16" s="156">
        <f t="shared" si="1"/>
        <v>0.24390243902439</v>
      </c>
      <c r="Q16" s="150">
        <f t="shared" si="4"/>
        <v>10</v>
      </c>
      <c r="R16" s="155">
        <f t="shared" si="2"/>
        <v>0.24390243902439</v>
      </c>
    </row>
    <row r="17" s="178" customFormat="1" spans="1:18">
      <c r="A17" s="150">
        <v>16</v>
      </c>
      <c r="B17" s="182" t="s">
        <v>218</v>
      </c>
      <c r="C17" s="153" t="s">
        <v>219</v>
      </c>
      <c r="D17" s="153">
        <v>2024</v>
      </c>
      <c r="E17" s="153" t="s">
        <v>20</v>
      </c>
      <c r="F17" s="153" t="s">
        <v>189</v>
      </c>
      <c r="G17" s="153">
        <v>91</v>
      </c>
      <c r="H17" s="153">
        <v>83</v>
      </c>
      <c r="I17" s="153">
        <v>71</v>
      </c>
      <c r="J17" s="153">
        <v>63.5</v>
      </c>
      <c r="K17" s="153">
        <f t="shared" si="0"/>
        <v>82.025</v>
      </c>
      <c r="L17" s="153">
        <v>3.3</v>
      </c>
      <c r="M17" s="153">
        <v>1</v>
      </c>
      <c r="N17" s="153">
        <v>41</v>
      </c>
      <c r="O17" s="150">
        <f t="shared" si="3"/>
        <v>3</v>
      </c>
      <c r="P17" s="156">
        <f t="shared" si="1"/>
        <v>0.0731707317073171</v>
      </c>
      <c r="Q17" s="150">
        <f t="shared" si="4"/>
        <v>3</v>
      </c>
      <c r="R17" s="155">
        <f t="shared" si="2"/>
        <v>0.0731707317073171</v>
      </c>
    </row>
    <row r="18" s="178" customFormat="1" spans="1:18">
      <c r="A18" s="150">
        <v>17</v>
      </c>
      <c r="B18" s="153" t="s">
        <v>220</v>
      </c>
      <c r="C18" s="153" t="s">
        <v>221</v>
      </c>
      <c r="D18" s="153">
        <v>2024</v>
      </c>
      <c r="E18" s="153" t="s">
        <v>20</v>
      </c>
      <c r="F18" s="153" t="s">
        <v>189</v>
      </c>
      <c r="G18" s="153">
        <v>89.5</v>
      </c>
      <c r="H18" s="153">
        <v>71.4</v>
      </c>
      <c r="I18" s="153">
        <v>92.5</v>
      </c>
      <c r="J18" s="153">
        <v>69.5</v>
      </c>
      <c r="K18" s="153">
        <f t="shared" si="0"/>
        <v>76.13</v>
      </c>
      <c r="L18" s="153">
        <v>2.14</v>
      </c>
      <c r="M18" s="153">
        <v>3</v>
      </c>
      <c r="N18" s="153">
        <v>41</v>
      </c>
      <c r="O18" s="150">
        <f t="shared" si="3"/>
        <v>30</v>
      </c>
      <c r="P18" s="156">
        <f t="shared" si="1"/>
        <v>0.731707317073171</v>
      </c>
      <c r="Q18" s="150">
        <f t="shared" si="4"/>
        <v>19</v>
      </c>
      <c r="R18" s="155">
        <f t="shared" si="2"/>
        <v>0.463414634146341</v>
      </c>
    </row>
    <row r="19" s="178" customFormat="1" spans="1:18">
      <c r="A19" s="150">
        <v>18</v>
      </c>
      <c r="B19" s="153" t="s">
        <v>222</v>
      </c>
      <c r="C19" s="153" t="s">
        <v>223</v>
      </c>
      <c r="D19" s="153">
        <v>2024</v>
      </c>
      <c r="E19" s="153" t="s">
        <v>20</v>
      </c>
      <c r="F19" s="153" t="s">
        <v>189</v>
      </c>
      <c r="G19" s="153">
        <v>91</v>
      </c>
      <c r="H19" s="153">
        <v>78.7</v>
      </c>
      <c r="I19" s="153">
        <v>71</v>
      </c>
      <c r="J19" s="153">
        <v>62.5</v>
      </c>
      <c r="K19" s="153">
        <f t="shared" si="0"/>
        <v>78.965</v>
      </c>
      <c r="L19" s="153">
        <v>2.87</v>
      </c>
      <c r="M19" s="153">
        <v>1</v>
      </c>
      <c r="N19" s="153">
        <v>41</v>
      </c>
      <c r="O19" s="150">
        <f t="shared" si="3"/>
        <v>8</v>
      </c>
      <c r="P19" s="156">
        <f t="shared" si="1"/>
        <v>0.195121951219512</v>
      </c>
      <c r="Q19" s="150">
        <f t="shared" si="4"/>
        <v>7</v>
      </c>
      <c r="R19" s="155">
        <f t="shared" si="2"/>
        <v>0.170731707317073</v>
      </c>
    </row>
    <row r="20" s="178" customFormat="1" spans="1:18">
      <c r="A20" s="150">
        <v>19</v>
      </c>
      <c r="B20" s="183" t="s">
        <v>224</v>
      </c>
      <c r="C20" s="153" t="s">
        <v>225</v>
      </c>
      <c r="D20" s="153">
        <v>2024</v>
      </c>
      <c r="E20" s="153" t="s">
        <v>20</v>
      </c>
      <c r="F20" s="153" t="s">
        <v>189</v>
      </c>
      <c r="G20" s="153">
        <v>80</v>
      </c>
      <c r="H20" s="153">
        <v>72.7</v>
      </c>
      <c r="I20" s="153">
        <v>70</v>
      </c>
      <c r="J20" s="153">
        <v>60</v>
      </c>
      <c r="K20" s="153">
        <f t="shared" si="0"/>
        <v>72.89</v>
      </c>
      <c r="L20" s="153">
        <v>2.27</v>
      </c>
      <c r="M20" s="150">
        <v>2</v>
      </c>
      <c r="N20" s="153">
        <v>41</v>
      </c>
      <c r="O20" s="150">
        <f t="shared" si="3"/>
        <v>27</v>
      </c>
      <c r="P20" s="156">
        <f t="shared" si="1"/>
        <v>0.658536585365854</v>
      </c>
      <c r="Q20" s="150">
        <f t="shared" si="4"/>
        <v>30</v>
      </c>
      <c r="R20" s="155">
        <f t="shared" si="2"/>
        <v>0.731707317073171</v>
      </c>
    </row>
    <row r="21" s="178" customFormat="1" spans="1:18">
      <c r="A21" s="150">
        <v>20</v>
      </c>
      <c r="B21" s="153" t="s">
        <v>226</v>
      </c>
      <c r="C21" s="153" t="s">
        <v>227</v>
      </c>
      <c r="D21" s="153">
        <v>2024</v>
      </c>
      <c r="E21" s="153" t="s">
        <v>20</v>
      </c>
      <c r="F21" s="153" t="s">
        <v>189</v>
      </c>
      <c r="G21" s="153">
        <v>80</v>
      </c>
      <c r="H21" s="153">
        <v>67.3</v>
      </c>
      <c r="I21" s="153">
        <v>70</v>
      </c>
      <c r="J21" s="153">
        <v>60</v>
      </c>
      <c r="K21" s="153">
        <f t="shared" si="0"/>
        <v>69.11</v>
      </c>
      <c r="L21" s="153">
        <v>1.73</v>
      </c>
      <c r="M21" s="153">
        <v>7</v>
      </c>
      <c r="N21" s="153">
        <v>41</v>
      </c>
      <c r="O21" s="150">
        <f t="shared" si="3"/>
        <v>38</v>
      </c>
      <c r="P21" s="156">
        <f t="shared" si="1"/>
        <v>0.926829268292683</v>
      </c>
      <c r="Q21" s="150">
        <f t="shared" si="4"/>
        <v>40</v>
      </c>
      <c r="R21" s="155">
        <f t="shared" si="2"/>
        <v>0.975609756097561</v>
      </c>
    </row>
    <row r="22" s="178" customFormat="1" spans="1:18">
      <c r="A22" s="150">
        <v>21</v>
      </c>
      <c r="B22" s="183" t="s">
        <v>228</v>
      </c>
      <c r="C22" s="153" t="s">
        <v>229</v>
      </c>
      <c r="D22" s="153">
        <v>2024</v>
      </c>
      <c r="E22" s="153" t="s">
        <v>20</v>
      </c>
      <c r="F22" s="153" t="s">
        <v>189</v>
      </c>
      <c r="G22" s="153">
        <v>93</v>
      </c>
      <c r="H22" s="153">
        <v>70.3</v>
      </c>
      <c r="I22" s="153">
        <v>70</v>
      </c>
      <c r="J22" s="153">
        <v>65.5</v>
      </c>
      <c r="K22" s="153">
        <f t="shared" si="0"/>
        <v>73.435</v>
      </c>
      <c r="L22" s="153">
        <v>2.03</v>
      </c>
      <c r="M22" s="153">
        <v>5</v>
      </c>
      <c r="N22" s="153">
        <v>41</v>
      </c>
      <c r="O22" s="150">
        <f t="shared" si="3"/>
        <v>33</v>
      </c>
      <c r="P22" s="156">
        <f t="shared" si="1"/>
        <v>0.804878048780488</v>
      </c>
      <c r="Q22" s="150">
        <f t="shared" si="4"/>
        <v>28</v>
      </c>
      <c r="R22" s="155">
        <f t="shared" si="2"/>
        <v>0.682926829268293</v>
      </c>
    </row>
    <row r="23" s="178" customFormat="1" spans="1:18">
      <c r="A23" s="150">
        <v>22</v>
      </c>
      <c r="B23" s="153" t="s">
        <v>230</v>
      </c>
      <c r="C23" s="153" t="s">
        <v>231</v>
      </c>
      <c r="D23" s="153">
        <v>2024</v>
      </c>
      <c r="E23" s="153" t="s">
        <v>20</v>
      </c>
      <c r="F23" s="153" t="s">
        <v>189</v>
      </c>
      <c r="G23" s="153">
        <v>87.5</v>
      </c>
      <c r="H23" s="153">
        <v>67.1</v>
      </c>
      <c r="I23" s="153">
        <v>70</v>
      </c>
      <c r="J23" s="153">
        <v>61</v>
      </c>
      <c r="K23" s="153">
        <f t="shared" si="0"/>
        <v>70.145</v>
      </c>
      <c r="L23" s="153">
        <v>1.71</v>
      </c>
      <c r="M23" s="153">
        <v>5</v>
      </c>
      <c r="N23" s="153">
        <v>41</v>
      </c>
      <c r="O23" s="150">
        <f t="shared" si="3"/>
        <v>39</v>
      </c>
      <c r="P23" s="156">
        <f t="shared" si="1"/>
        <v>0.951219512195122</v>
      </c>
      <c r="Q23" s="150">
        <f t="shared" si="4"/>
        <v>38</v>
      </c>
      <c r="R23" s="155">
        <f t="shared" si="2"/>
        <v>0.926829268292683</v>
      </c>
    </row>
    <row r="24" s="178" customFormat="1" spans="1:18">
      <c r="A24" s="150">
        <v>23</v>
      </c>
      <c r="B24" s="153" t="s">
        <v>232</v>
      </c>
      <c r="C24" s="153" t="s">
        <v>233</v>
      </c>
      <c r="D24" s="153">
        <v>2024</v>
      </c>
      <c r="E24" s="153" t="s">
        <v>20</v>
      </c>
      <c r="F24" s="153" t="s">
        <v>189</v>
      </c>
      <c r="G24" s="153">
        <v>89</v>
      </c>
      <c r="H24" s="153">
        <v>76.8</v>
      </c>
      <c r="I24" s="153">
        <v>84.5</v>
      </c>
      <c r="J24" s="153">
        <v>62</v>
      </c>
      <c r="K24" s="153">
        <f t="shared" si="0"/>
        <v>78.66</v>
      </c>
      <c r="L24" s="153">
        <v>2.68</v>
      </c>
      <c r="M24" s="153">
        <v>1</v>
      </c>
      <c r="N24" s="153">
        <v>41</v>
      </c>
      <c r="O24" s="150">
        <f t="shared" si="3"/>
        <v>15</v>
      </c>
      <c r="P24" s="156">
        <f t="shared" si="1"/>
        <v>0.365853658536585</v>
      </c>
      <c r="Q24" s="150">
        <f t="shared" si="4"/>
        <v>8</v>
      </c>
      <c r="R24" s="155">
        <f t="shared" si="2"/>
        <v>0.195121951219512</v>
      </c>
    </row>
    <row r="25" s="178" customFormat="1" spans="1:18">
      <c r="A25" s="150">
        <v>24</v>
      </c>
      <c r="B25" s="153" t="s">
        <v>234</v>
      </c>
      <c r="C25" s="153" t="s">
        <v>235</v>
      </c>
      <c r="D25" s="153">
        <v>2024</v>
      </c>
      <c r="E25" s="153" t="s">
        <v>20</v>
      </c>
      <c r="F25" s="153" t="s">
        <v>189</v>
      </c>
      <c r="G25" s="153">
        <v>82</v>
      </c>
      <c r="H25" s="153">
        <v>77.9</v>
      </c>
      <c r="I25" s="153">
        <v>72</v>
      </c>
      <c r="J25" s="153">
        <v>63</v>
      </c>
      <c r="K25" s="153">
        <f t="shared" si="0"/>
        <v>77.18</v>
      </c>
      <c r="L25" s="153">
        <v>2.79</v>
      </c>
      <c r="M25" s="150">
        <v>0</v>
      </c>
      <c r="N25" s="153">
        <v>41</v>
      </c>
      <c r="O25" s="150">
        <f t="shared" si="3"/>
        <v>10</v>
      </c>
      <c r="P25" s="156">
        <f t="shared" si="1"/>
        <v>0.24390243902439</v>
      </c>
      <c r="Q25" s="150">
        <f t="shared" si="4"/>
        <v>15</v>
      </c>
      <c r="R25" s="155">
        <f t="shared" si="2"/>
        <v>0.365853658536585</v>
      </c>
    </row>
    <row r="26" s="178" customFormat="1" spans="1:18">
      <c r="A26" s="150">
        <v>25</v>
      </c>
      <c r="B26" s="153" t="s">
        <v>236</v>
      </c>
      <c r="C26" s="153" t="s">
        <v>237</v>
      </c>
      <c r="D26" s="153">
        <v>2024</v>
      </c>
      <c r="E26" s="153" t="s">
        <v>20</v>
      </c>
      <c r="F26" s="153" t="s">
        <v>189</v>
      </c>
      <c r="G26" s="153">
        <v>84.5</v>
      </c>
      <c r="H26" s="153">
        <v>79</v>
      </c>
      <c r="I26" s="153">
        <v>72</v>
      </c>
      <c r="J26" s="153">
        <v>61</v>
      </c>
      <c r="K26" s="153">
        <f t="shared" si="0"/>
        <v>78.225</v>
      </c>
      <c r="L26" s="153">
        <v>2.9</v>
      </c>
      <c r="M26" s="153">
        <v>1</v>
      </c>
      <c r="N26" s="153">
        <v>41</v>
      </c>
      <c r="O26" s="150">
        <f t="shared" si="3"/>
        <v>7</v>
      </c>
      <c r="P26" s="156">
        <f t="shared" si="1"/>
        <v>0.170731707317073</v>
      </c>
      <c r="Q26" s="150">
        <f t="shared" si="4"/>
        <v>12</v>
      </c>
      <c r="R26" s="155">
        <f t="shared" si="2"/>
        <v>0.292682926829268</v>
      </c>
    </row>
    <row r="27" s="178" customFormat="1" spans="1:18">
      <c r="A27" s="150">
        <v>26</v>
      </c>
      <c r="B27" s="153" t="s">
        <v>238</v>
      </c>
      <c r="C27" s="153" t="s">
        <v>239</v>
      </c>
      <c r="D27" s="153">
        <v>2024</v>
      </c>
      <c r="E27" s="153" t="s">
        <v>20</v>
      </c>
      <c r="F27" s="153" t="s">
        <v>189</v>
      </c>
      <c r="G27" s="153">
        <v>85</v>
      </c>
      <c r="H27" s="153">
        <v>77.3</v>
      </c>
      <c r="I27" s="153">
        <v>73</v>
      </c>
      <c r="J27" s="153">
        <v>82</v>
      </c>
      <c r="K27" s="153">
        <f t="shared" si="0"/>
        <v>78.26</v>
      </c>
      <c r="L27" s="153">
        <v>2.73</v>
      </c>
      <c r="M27" s="153">
        <v>0</v>
      </c>
      <c r="N27" s="153">
        <v>41</v>
      </c>
      <c r="O27" s="150">
        <f t="shared" si="3"/>
        <v>13</v>
      </c>
      <c r="P27" s="156">
        <f t="shared" si="1"/>
        <v>0.317073170731707</v>
      </c>
      <c r="Q27" s="150">
        <f t="shared" si="4"/>
        <v>11</v>
      </c>
      <c r="R27" s="155">
        <f t="shared" si="2"/>
        <v>0.268292682926829</v>
      </c>
    </row>
    <row r="28" s="178" customFormat="1" spans="1:18">
      <c r="A28" s="150">
        <v>27</v>
      </c>
      <c r="B28" s="153" t="s">
        <v>240</v>
      </c>
      <c r="C28" s="153" t="s">
        <v>241</v>
      </c>
      <c r="D28" s="153">
        <v>2024</v>
      </c>
      <c r="E28" s="153" t="s">
        <v>20</v>
      </c>
      <c r="F28" s="153" t="s">
        <v>189</v>
      </c>
      <c r="G28" s="153">
        <v>84</v>
      </c>
      <c r="H28" s="153">
        <v>88.3</v>
      </c>
      <c r="I28" s="153">
        <v>72</v>
      </c>
      <c r="J28" s="153">
        <v>62</v>
      </c>
      <c r="K28" s="153">
        <f t="shared" si="0"/>
        <v>84.71</v>
      </c>
      <c r="L28" s="153">
        <v>3.83</v>
      </c>
      <c r="M28" s="153">
        <v>0</v>
      </c>
      <c r="N28" s="153">
        <v>41</v>
      </c>
      <c r="O28" s="150">
        <f t="shared" si="3"/>
        <v>1</v>
      </c>
      <c r="P28" s="156">
        <f t="shared" si="1"/>
        <v>0.024390243902439</v>
      </c>
      <c r="Q28" s="150">
        <f t="shared" si="4"/>
        <v>1</v>
      </c>
      <c r="R28" s="155">
        <f t="shared" si="2"/>
        <v>0.024390243902439</v>
      </c>
    </row>
    <row r="29" s="178" customFormat="1" spans="1:18">
      <c r="A29" s="150">
        <v>28</v>
      </c>
      <c r="B29" s="153" t="s">
        <v>242</v>
      </c>
      <c r="C29" s="153" t="s">
        <v>243</v>
      </c>
      <c r="D29" s="153">
        <v>2024</v>
      </c>
      <c r="E29" s="153" t="s">
        <v>20</v>
      </c>
      <c r="F29" s="153" t="s">
        <v>189</v>
      </c>
      <c r="G29" s="153">
        <v>93</v>
      </c>
      <c r="H29" s="153">
        <v>73.4</v>
      </c>
      <c r="I29" s="153">
        <v>70</v>
      </c>
      <c r="J29" s="153">
        <v>64</v>
      </c>
      <c r="K29" s="153">
        <f t="shared" si="0"/>
        <v>75.53</v>
      </c>
      <c r="L29" s="153">
        <v>2.34</v>
      </c>
      <c r="M29" s="153">
        <v>3</v>
      </c>
      <c r="N29" s="153">
        <v>41</v>
      </c>
      <c r="O29" s="150">
        <f t="shared" si="3"/>
        <v>24</v>
      </c>
      <c r="P29" s="156">
        <f t="shared" si="1"/>
        <v>0.585365853658537</v>
      </c>
      <c r="Q29" s="150">
        <f t="shared" si="4"/>
        <v>21</v>
      </c>
      <c r="R29" s="155">
        <f t="shared" si="2"/>
        <v>0.51219512195122</v>
      </c>
    </row>
    <row r="30" s="178" customFormat="1" spans="1:18">
      <c r="A30" s="150">
        <v>29</v>
      </c>
      <c r="B30" s="153" t="s">
        <v>244</v>
      </c>
      <c r="C30" s="153" t="s">
        <v>245</v>
      </c>
      <c r="D30" s="153">
        <v>2024</v>
      </c>
      <c r="E30" s="153" t="s">
        <v>20</v>
      </c>
      <c r="F30" s="153" t="s">
        <v>189</v>
      </c>
      <c r="G30" s="153">
        <v>84.5</v>
      </c>
      <c r="H30" s="153">
        <v>76.8</v>
      </c>
      <c r="I30" s="153">
        <v>70</v>
      </c>
      <c r="J30" s="153">
        <v>62.5</v>
      </c>
      <c r="K30" s="153">
        <f t="shared" si="0"/>
        <v>76.56</v>
      </c>
      <c r="L30" s="153">
        <v>2.68</v>
      </c>
      <c r="M30" s="153">
        <v>1</v>
      </c>
      <c r="N30" s="153">
        <v>41</v>
      </c>
      <c r="O30" s="150">
        <f t="shared" si="3"/>
        <v>15</v>
      </c>
      <c r="P30" s="156">
        <f t="shared" si="1"/>
        <v>0.365853658536585</v>
      </c>
      <c r="Q30" s="150">
        <f t="shared" si="4"/>
        <v>17</v>
      </c>
      <c r="R30" s="155">
        <f t="shared" si="2"/>
        <v>0.414634146341463</v>
      </c>
    </row>
    <row r="31" s="178" customFormat="1" spans="1:18">
      <c r="A31" s="150">
        <v>30</v>
      </c>
      <c r="B31" s="153" t="s">
        <v>246</v>
      </c>
      <c r="C31" s="153" t="s">
        <v>247</v>
      </c>
      <c r="D31" s="153">
        <v>2024</v>
      </c>
      <c r="E31" s="153" t="s">
        <v>20</v>
      </c>
      <c r="F31" s="153" t="s">
        <v>189</v>
      </c>
      <c r="G31" s="153">
        <v>88</v>
      </c>
      <c r="H31" s="153">
        <v>82</v>
      </c>
      <c r="I31" s="153">
        <v>72</v>
      </c>
      <c r="J31" s="153">
        <v>63.5</v>
      </c>
      <c r="K31" s="153">
        <f t="shared" si="0"/>
        <v>80.975</v>
      </c>
      <c r="L31" s="153">
        <v>3.2</v>
      </c>
      <c r="M31" s="153">
        <v>0</v>
      </c>
      <c r="N31" s="153">
        <v>41</v>
      </c>
      <c r="O31" s="150">
        <f t="shared" si="3"/>
        <v>4</v>
      </c>
      <c r="P31" s="156">
        <f t="shared" si="1"/>
        <v>0.0975609756097561</v>
      </c>
      <c r="Q31" s="150">
        <f t="shared" si="4"/>
        <v>4</v>
      </c>
      <c r="R31" s="155">
        <f t="shared" si="2"/>
        <v>0.0975609756097561</v>
      </c>
    </row>
    <row r="32" s="178" customFormat="1" spans="1:18">
      <c r="A32" s="150">
        <v>31</v>
      </c>
      <c r="B32" s="153" t="s">
        <v>248</v>
      </c>
      <c r="C32" s="153" t="s">
        <v>249</v>
      </c>
      <c r="D32" s="153">
        <v>2024</v>
      </c>
      <c r="E32" s="153" t="s">
        <v>20</v>
      </c>
      <c r="F32" s="153" t="s">
        <v>189</v>
      </c>
      <c r="G32" s="153">
        <v>85.5</v>
      </c>
      <c r="H32" s="153">
        <v>76.6</v>
      </c>
      <c r="I32" s="153">
        <v>72</v>
      </c>
      <c r="J32" s="153">
        <v>63.5</v>
      </c>
      <c r="K32" s="153">
        <f t="shared" si="0"/>
        <v>76.82</v>
      </c>
      <c r="L32" s="153">
        <v>2.66</v>
      </c>
      <c r="M32" s="153">
        <v>0</v>
      </c>
      <c r="N32" s="153">
        <v>41</v>
      </c>
      <c r="O32" s="150">
        <f t="shared" si="3"/>
        <v>17</v>
      </c>
      <c r="P32" s="156">
        <f t="shared" si="1"/>
        <v>0.414634146341463</v>
      </c>
      <c r="Q32" s="150">
        <f t="shared" si="4"/>
        <v>16</v>
      </c>
      <c r="R32" s="155">
        <f t="shared" si="2"/>
        <v>0.390243902439024</v>
      </c>
    </row>
    <row r="33" s="178" customFormat="1" spans="1:18">
      <c r="A33" s="150">
        <v>32</v>
      </c>
      <c r="B33" s="153" t="s">
        <v>250</v>
      </c>
      <c r="C33" s="153" t="s">
        <v>251</v>
      </c>
      <c r="D33" s="153">
        <v>2024</v>
      </c>
      <c r="E33" s="153" t="s">
        <v>20</v>
      </c>
      <c r="F33" s="153" t="s">
        <v>189</v>
      </c>
      <c r="G33" s="153">
        <v>82</v>
      </c>
      <c r="H33" s="153">
        <v>75.1</v>
      </c>
      <c r="I33" s="153">
        <v>70</v>
      </c>
      <c r="J33" s="153">
        <v>62.5</v>
      </c>
      <c r="K33" s="153">
        <f t="shared" si="0"/>
        <v>74.995</v>
      </c>
      <c r="L33" s="153">
        <v>2.51</v>
      </c>
      <c r="M33" s="153">
        <v>1</v>
      </c>
      <c r="N33" s="153">
        <v>41</v>
      </c>
      <c r="O33" s="150">
        <f t="shared" si="3"/>
        <v>20</v>
      </c>
      <c r="P33" s="156">
        <f t="shared" si="1"/>
        <v>0.48780487804878</v>
      </c>
      <c r="Q33" s="150">
        <f t="shared" si="4"/>
        <v>22</v>
      </c>
      <c r="R33" s="155">
        <f t="shared" si="2"/>
        <v>0.536585365853659</v>
      </c>
    </row>
    <row r="34" s="178" customFormat="1" spans="1:18">
      <c r="A34" s="150">
        <v>33</v>
      </c>
      <c r="B34" s="153" t="s">
        <v>252</v>
      </c>
      <c r="C34" s="153" t="s">
        <v>253</v>
      </c>
      <c r="D34" s="153">
        <v>2024</v>
      </c>
      <c r="E34" s="153" t="s">
        <v>20</v>
      </c>
      <c r="F34" s="153" t="s">
        <v>189</v>
      </c>
      <c r="G34" s="153">
        <v>83</v>
      </c>
      <c r="H34" s="153">
        <v>71.5</v>
      </c>
      <c r="I34" s="153">
        <v>70</v>
      </c>
      <c r="J34" s="153">
        <v>61</v>
      </c>
      <c r="K34" s="153">
        <f t="shared" si="0"/>
        <v>72.55</v>
      </c>
      <c r="L34" s="153">
        <v>2.15</v>
      </c>
      <c r="M34" s="153">
        <v>4</v>
      </c>
      <c r="N34" s="153">
        <v>41</v>
      </c>
      <c r="O34" s="150">
        <f t="shared" si="3"/>
        <v>29</v>
      </c>
      <c r="P34" s="156">
        <f t="shared" si="1"/>
        <v>0.707317073170732</v>
      </c>
      <c r="Q34" s="150">
        <f t="shared" si="4"/>
        <v>32</v>
      </c>
      <c r="R34" s="155">
        <f t="shared" si="2"/>
        <v>0.780487804878049</v>
      </c>
    </row>
    <row r="35" s="178" customFormat="1" spans="1:18">
      <c r="A35" s="150">
        <v>34</v>
      </c>
      <c r="B35" s="153" t="s">
        <v>254</v>
      </c>
      <c r="C35" s="153" t="s">
        <v>255</v>
      </c>
      <c r="D35" s="153">
        <v>2024</v>
      </c>
      <c r="E35" s="153" t="s">
        <v>20</v>
      </c>
      <c r="F35" s="153" t="s">
        <v>189</v>
      </c>
      <c r="G35" s="153">
        <v>80</v>
      </c>
      <c r="H35" s="153">
        <v>66</v>
      </c>
      <c r="I35" s="153">
        <v>70</v>
      </c>
      <c r="J35" s="153">
        <v>60</v>
      </c>
      <c r="K35" s="153">
        <f t="shared" si="0"/>
        <v>68.2</v>
      </c>
      <c r="L35" s="153">
        <v>1.6</v>
      </c>
      <c r="M35" s="153">
        <v>9</v>
      </c>
      <c r="N35" s="153">
        <v>41</v>
      </c>
      <c r="O35" s="150">
        <f t="shared" ref="O35:O53" si="5">RANK(L35,$L$2:$L$42)</f>
        <v>41</v>
      </c>
      <c r="P35" s="156">
        <f t="shared" si="1"/>
        <v>1</v>
      </c>
      <c r="Q35" s="150">
        <f t="shared" ref="Q35:Q53" si="6">RANK(K35,$K$2:$K$42)</f>
        <v>41</v>
      </c>
      <c r="R35" s="155">
        <f t="shared" si="2"/>
        <v>1</v>
      </c>
    </row>
    <row r="36" s="178" customFormat="1" spans="1:18">
      <c r="A36" s="150">
        <v>35</v>
      </c>
      <c r="B36" s="153" t="s">
        <v>256</v>
      </c>
      <c r="C36" s="153" t="s">
        <v>257</v>
      </c>
      <c r="D36" s="153">
        <v>2024</v>
      </c>
      <c r="E36" s="153" t="s">
        <v>20</v>
      </c>
      <c r="F36" s="153" t="s">
        <v>189</v>
      </c>
      <c r="G36" s="153">
        <v>82</v>
      </c>
      <c r="H36" s="153">
        <v>68.6</v>
      </c>
      <c r="I36" s="153">
        <v>71</v>
      </c>
      <c r="J36" s="153">
        <v>61</v>
      </c>
      <c r="K36" s="153">
        <f t="shared" si="0"/>
        <v>70.47</v>
      </c>
      <c r="L36" s="153">
        <v>1.86</v>
      </c>
      <c r="M36" s="153">
        <v>4</v>
      </c>
      <c r="N36" s="153">
        <v>41</v>
      </c>
      <c r="O36" s="150">
        <f t="shared" si="5"/>
        <v>35</v>
      </c>
      <c r="P36" s="156">
        <f t="shared" si="1"/>
        <v>0.853658536585366</v>
      </c>
      <c r="Q36" s="150">
        <f t="shared" si="6"/>
        <v>37</v>
      </c>
      <c r="R36" s="155">
        <f t="shared" si="2"/>
        <v>0.902439024390244</v>
      </c>
    </row>
    <row r="37" s="178" customFormat="1" spans="1:18">
      <c r="A37" s="150">
        <v>36</v>
      </c>
      <c r="B37" s="153" t="s">
        <v>258</v>
      </c>
      <c r="C37" s="153" t="s">
        <v>259</v>
      </c>
      <c r="D37" s="153">
        <v>2024</v>
      </c>
      <c r="E37" s="153" t="s">
        <v>20</v>
      </c>
      <c r="F37" s="153" t="s">
        <v>189</v>
      </c>
      <c r="G37" s="153">
        <v>80</v>
      </c>
      <c r="H37" s="153">
        <v>69.3</v>
      </c>
      <c r="I37" s="153">
        <v>70</v>
      </c>
      <c r="J37" s="153">
        <v>60</v>
      </c>
      <c r="K37" s="153">
        <f t="shared" si="0"/>
        <v>70.51</v>
      </c>
      <c r="L37" s="153">
        <v>1.93</v>
      </c>
      <c r="M37" s="150">
        <v>3</v>
      </c>
      <c r="N37" s="153">
        <v>41</v>
      </c>
      <c r="O37" s="150">
        <f t="shared" si="5"/>
        <v>34</v>
      </c>
      <c r="P37" s="156">
        <f t="shared" si="1"/>
        <v>0.829268292682927</v>
      </c>
      <c r="Q37" s="150">
        <f t="shared" si="6"/>
        <v>36</v>
      </c>
      <c r="R37" s="155">
        <f t="shared" si="2"/>
        <v>0.878048780487805</v>
      </c>
    </row>
    <row r="38" s="178" customFormat="1" spans="1:18">
      <c r="A38" s="150">
        <v>37</v>
      </c>
      <c r="B38" s="153" t="s">
        <v>260</v>
      </c>
      <c r="C38" s="153" t="s">
        <v>261</v>
      </c>
      <c r="D38" s="153">
        <v>2024</v>
      </c>
      <c r="E38" s="153" t="s">
        <v>20</v>
      </c>
      <c r="F38" s="153" t="s">
        <v>189</v>
      </c>
      <c r="G38" s="153">
        <v>80</v>
      </c>
      <c r="H38" s="153">
        <v>74.9</v>
      </c>
      <c r="I38" s="153">
        <v>70</v>
      </c>
      <c r="J38" s="153">
        <v>61</v>
      </c>
      <c r="K38" s="153">
        <f t="shared" si="0"/>
        <v>74.48</v>
      </c>
      <c r="L38" s="153">
        <v>2.49</v>
      </c>
      <c r="M38" s="153">
        <v>0</v>
      </c>
      <c r="N38" s="153">
        <v>41</v>
      </c>
      <c r="O38" s="150">
        <f t="shared" si="5"/>
        <v>22</v>
      </c>
      <c r="P38" s="156">
        <f t="shared" si="1"/>
        <v>0.536585365853659</v>
      </c>
      <c r="Q38" s="150">
        <f t="shared" si="6"/>
        <v>24</v>
      </c>
      <c r="R38" s="155">
        <f t="shared" si="2"/>
        <v>0.585365853658537</v>
      </c>
    </row>
    <row r="39" s="178" customFormat="1" spans="1:18">
      <c r="A39" s="150">
        <v>38</v>
      </c>
      <c r="B39" s="153" t="s">
        <v>262</v>
      </c>
      <c r="C39" s="153" t="s">
        <v>263</v>
      </c>
      <c r="D39" s="153">
        <v>2024</v>
      </c>
      <c r="E39" s="153" t="s">
        <v>20</v>
      </c>
      <c r="F39" s="153" t="s">
        <v>189</v>
      </c>
      <c r="G39" s="153">
        <v>89</v>
      </c>
      <c r="H39" s="153">
        <v>77.3</v>
      </c>
      <c r="I39" s="153">
        <v>71</v>
      </c>
      <c r="J39" s="153">
        <v>62</v>
      </c>
      <c r="K39" s="153">
        <f t="shared" si="0"/>
        <v>77.66</v>
      </c>
      <c r="L39" s="153">
        <v>2.73</v>
      </c>
      <c r="M39" s="153">
        <v>2</v>
      </c>
      <c r="N39" s="153">
        <v>41</v>
      </c>
      <c r="O39" s="150">
        <f t="shared" si="5"/>
        <v>13</v>
      </c>
      <c r="P39" s="156">
        <f t="shared" si="1"/>
        <v>0.317073170731707</v>
      </c>
      <c r="Q39" s="150">
        <f t="shared" si="6"/>
        <v>14</v>
      </c>
      <c r="R39" s="155">
        <f t="shared" si="2"/>
        <v>0.341463414634146</v>
      </c>
    </row>
    <row r="40" s="178" customFormat="1" spans="1:18">
      <c r="A40" s="150">
        <v>39</v>
      </c>
      <c r="B40" s="153" t="s">
        <v>264</v>
      </c>
      <c r="C40" s="153" t="s">
        <v>265</v>
      </c>
      <c r="D40" s="153">
        <v>2024</v>
      </c>
      <c r="E40" s="153" t="s">
        <v>20</v>
      </c>
      <c r="F40" s="153" t="s">
        <v>189</v>
      </c>
      <c r="G40" s="153">
        <v>82</v>
      </c>
      <c r="H40" s="153">
        <v>67.4</v>
      </c>
      <c r="I40" s="153">
        <v>70</v>
      </c>
      <c r="J40" s="153">
        <v>61</v>
      </c>
      <c r="K40" s="153">
        <f t="shared" si="0"/>
        <v>69.53</v>
      </c>
      <c r="L40" s="153">
        <v>1.74</v>
      </c>
      <c r="M40" s="153">
        <v>6</v>
      </c>
      <c r="N40" s="153">
        <v>41</v>
      </c>
      <c r="O40" s="150">
        <f t="shared" si="5"/>
        <v>37</v>
      </c>
      <c r="P40" s="156">
        <f t="shared" si="1"/>
        <v>0.902439024390244</v>
      </c>
      <c r="Q40" s="150">
        <f t="shared" si="6"/>
        <v>39</v>
      </c>
      <c r="R40" s="155">
        <f t="shared" si="2"/>
        <v>0.951219512195122</v>
      </c>
    </row>
    <row r="41" s="178" customFormat="1" spans="1:18">
      <c r="A41" s="150">
        <v>40</v>
      </c>
      <c r="B41" s="153" t="s">
        <v>266</v>
      </c>
      <c r="C41" s="153" t="s">
        <v>267</v>
      </c>
      <c r="D41" s="153">
        <v>2024</v>
      </c>
      <c r="E41" s="153" t="s">
        <v>20</v>
      </c>
      <c r="F41" s="153" t="s">
        <v>189</v>
      </c>
      <c r="G41" s="153">
        <v>96</v>
      </c>
      <c r="H41" s="153">
        <v>66.8</v>
      </c>
      <c r="I41" s="153">
        <v>70.5</v>
      </c>
      <c r="J41" s="153">
        <v>63.5</v>
      </c>
      <c r="K41" s="153">
        <f t="shared" si="0"/>
        <v>71.385</v>
      </c>
      <c r="L41" s="153">
        <v>1.68</v>
      </c>
      <c r="M41" s="153">
        <v>5</v>
      </c>
      <c r="N41" s="153">
        <v>41</v>
      </c>
      <c r="O41" s="150">
        <f t="shared" si="5"/>
        <v>40</v>
      </c>
      <c r="P41" s="156">
        <f t="shared" si="1"/>
        <v>0.975609756097561</v>
      </c>
      <c r="Q41" s="150">
        <f t="shared" si="6"/>
        <v>35</v>
      </c>
      <c r="R41" s="155">
        <f t="shared" si="2"/>
        <v>0.853658536585366</v>
      </c>
    </row>
    <row r="42" s="178" customFormat="1" spans="1:18">
      <c r="A42" s="150">
        <v>41</v>
      </c>
      <c r="B42" s="153" t="s">
        <v>268</v>
      </c>
      <c r="C42" s="153" t="s">
        <v>269</v>
      </c>
      <c r="D42" s="153">
        <v>2024</v>
      </c>
      <c r="E42" s="153" t="s">
        <v>20</v>
      </c>
      <c r="F42" s="153" t="s">
        <v>189</v>
      </c>
      <c r="G42" s="153">
        <v>84.5</v>
      </c>
      <c r="H42" s="153">
        <v>73.2</v>
      </c>
      <c r="I42" s="153">
        <v>73.5</v>
      </c>
      <c r="J42" s="153">
        <v>62</v>
      </c>
      <c r="K42" s="153">
        <f t="shared" si="0"/>
        <v>74.365</v>
      </c>
      <c r="L42" s="153">
        <v>2.32</v>
      </c>
      <c r="M42" s="153">
        <v>5</v>
      </c>
      <c r="N42" s="153">
        <v>41</v>
      </c>
      <c r="O42" s="150">
        <f t="shared" si="5"/>
        <v>25</v>
      </c>
      <c r="P42" s="156">
        <f t="shared" si="1"/>
        <v>0.609756097560976</v>
      </c>
      <c r="Q42" s="150">
        <f t="shared" si="6"/>
        <v>25</v>
      </c>
      <c r="R42" s="155">
        <f t="shared" si="2"/>
        <v>0.609756097560976</v>
      </c>
    </row>
  </sheetData>
  <autoFilter xmlns:etc="http://www.wps.cn/officeDocument/2017/etCustomData" ref="A1:XEY42" etc:filterBottomFollowUsedRange="0">
    <sortState ref="A1:XEY42">
      <sortCondition ref="A1"/>
    </sortState>
    <extLst/>
  </autoFilter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"/>
  <sheetViews>
    <sheetView workbookViewId="0">
      <selection activeCell="A1" sqref="$A1:$XFD1048576"/>
    </sheetView>
  </sheetViews>
  <sheetFormatPr defaultColWidth="9" defaultRowHeight="14.25"/>
  <cols>
    <col min="1" max="1" width="4.4" style="11" customWidth="1"/>
    <col min="2" max="2" width="13.125" style="12" customWidth="1"/>
    <col min="3" max="3" width="7.1" style="11" customWidth="1"/>
    <col min="4" max="4" width="5.5" style="11" customWidth="1"/>
    <col min="5" max="6" width="9" style="11"/>
    <col min="7" max="8" width="7.5" style="11" customWidth="1"/>
    <col min="9" max="9" width="7.9" style="11" customWidth="1"/>
    <col min="10" max="10" width="8.5" style="11" customWidth="1"/>
    <col min="11" max="11" width="7.1" style="103" customWidth="1"/>
    <col min="12" max="12" width="8" style="11" customWidth="1"/>
    <col min="13" max="13" width="8.4" style="11" customWidth="1"/>
    <col min="14" max="14" width="5.2" style="11" customWidth="1"/>
    <col min="15" max="15" width="5.1" style="11" customWidth="1"/>
    <col min="16" max="16" width="8.1" style="11" customWidth="1"/>
    <col min="17" max="17" width="6.6" style="11" customWidth="1"/>
    <col min="18" max="18" width="8.2" style="11" customWidth="1"/>
    <col min="19" max="16384" width="9" style="11"/>
  </cols>
  <sheetData>
    <row r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06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">
        <v>1</v>
      </c>
      <c r="B2" s="45" t="s">
        <v>1885</v>
      </c>
      <c r="C2" s="15" t="s">
        <v>1886</v>
      </c>
      <c r="D2" s="15">
        <v>2023</v>
      </c>
      <c r="E2" s="15" t="s">
        <v>20</v>
      </c>
      <c r="F2" s="15" t="s">
        <v>1887</v>
      </c>
      <c r="G2" s="15">
        <v>100</v>
      </c>
      <c r="H2" s="15">
        <v>87.3</v>
      </c>
      <c r="I2" s="15">
        <v>100</v>
      </c>
      <c r="J2" s="15">
        <v>95</v>
      </c>
      <c r="K2" s="107">
        <f t="shared" ref="K2:K56" si="0">G2*0.15+H2*0.7+I2*0.1+J2*0.05</f>
        <v>90.86</v>
      </c>
      <c r="L2" s="15">
        <v>3.73</v>
      </c>
      <c r="M2" s="15">
        <v>0</v>
      </c>
      <c r="N2" s="15">
        <v>44</v>
      </c>
      <c r="O2" s="15">
        <f t="shared" ref="O2:O56" si="1">RANK(L2,$L$2:$L$45)</f>
        <v>2</v>
      </c>
      <c r="P2" s="19">
        <f t="shared" ref="P2:P56" si="2">O2/N2</f>
        <v>0.0454545454545455</v>
      </c>
      <c r="Q2" s="15">
        <f t="shared" ref="Q2:Q56" si="3">RANK(K2,$K$2:$K$45)</f>
        <v>1</v>
      </c>
      <c r="R2" s="20">
        <f t="shared" ref="R2:R56" si="4">Q2/N2</f>
        <v>0.0227272727272727</v>
      </c>
    </row>
    <row r="3" spans="1:18">
      <c r="A3" s="15">
        <v>2</v>
      </c>
      <c r="B3" s="45" t="s">
        <v>1888</v>
      </c>
      <c r="C3" s="15" t="s">
        <v>1889</v>
      </c>
      <c r="D3" s="15">
        <v>2023</v>
      </c>
      <c r="E3" s="15" t="s">
        <v>20</v>
      </c>
      <c r="F3" s="15" t="s">
        <v>1887</v>
      </c>
      <c r="G3" s="15">
        <v>98</v>
      </c>
      <c r="H3" s="15">
        <v>85.3</v>
      </c>
      <c r="I3" s="15">
        <v>84</v>
      </c>
      <c r="J3" s="15">
        <v>61.5</v>
      </c>
      <c r="K3" s="107">
        <f t="shared" si="0"/>
        <v>85.885</v>
      </c>
      <c r="L3" s="15">
        <v>3.53</v>
      </c>
      <c r="M3" s="15">
        <v>0</v>
      </c>
      <c r="N3" s="15">
        <v>44</v>
      </c>
      <c r="O3" s="15">
        <f t="shared" si="1"/>
        <v>4</v>
      </c>
      <c r="P3" s="19">
        <f t="shared" si="2"/>
        <v>0.0909090909090909</v>
      </c>
      <c r="Q3" s="15">
        <f t="shared" si="3"/>
        <v>2</v>
      </c>
      <c r="R3" s="20">
        <f t="shared" si="4"/>
        <v>0.0454545454545455</v>
      </c>
    </row>
    <row r="4" spans="1:18">
      <c r="A4" s="15">
        <v>3</v>
      </c>
      <c r="B4" s="45" t="s">
        <v>1890</v>
      </c>
      <c r="C4" s="15" t="s">
        <v>1891</v>
      </c>
      <c r="D4" s="15">
        <v>2023</v>
      </c>
      <c r="E4" s="15" t="s">
        <v>20</v>
      </c>
      <c r="F4" s="15" t="s">
        <v>1887</v>
      </c>
      <c r="G4" s="15">
        <v>85</v>
      </c>
      <c r="H4" s="15">
        <v>88.4</v>
      </c>
      <c r="I4" s="15">
        <v>71</v>
      </c>
      <c r="J4" s="15">
        <v>61.5</v>
      </c>
      <c r="K4" s="107">
        <f t="shared" si="0"/>
        <v>84.805</v>
      </c>
      <c r="L4" s="15">
        <v>3.84</v>
      </c>
      <c r="M4" s="15">
        <v>0</v>
      </c>
      <c r="N4" s="15">
        <v>44</v>
      </c>
      <c r="O4" s="15">
        <f t="shared" si="1"/>
        <v>1</v>
      </c>
      <c r="P4" s="19">
        <f t="shared" si="2"/>
        <v>0.0227272727272727</v>
      </c>
      <c r="Q4" s="15">
        <f t="shared" si="3"/>
        <v>3</v>
      </c>
      <c r="R4" s="20">
        <f t="shared" si="4"/>
        <v>0.0681818181818182</v>
      </c>
    </row>
    <row r="5" spans="1:18">
      <c r="A5" s="15">
        <v>4</v>
      </c>
      <c r="B5" s="45" t="s">
        <v>1892</v>
      </c>
      <c r="C5" s="15" t="s">
        <v>1893</v>
      </c>
      <c r="D5" s="15">
        <v>2023</v>
      </c>
      <c r="E5" s="15" t="s">
        <v>20</v>
      </c>
      <c r="F5" s="15" t="s">
        <v>1887</v>
      </c>
      <c r="G5" s="15">
        <v>85</v>
      </c>
      <c r="H5" s="15">
        <v>85.6</v>
      </c>
      <c r="I5" s="15">
        <v>81</v>
      </c>
      <c r="J5" s="15">
        <v>60.5</v>
      </c>
      <c r="K5" s="107">
        <f t="shared" si="0"/>
        <v>83.795</v>
      </c>
      <c r="L5" s="15">
        <v>3.56</v>
      </c>
      <c r="M5" s="15">
        <v>0</v>
      </c>
      <c r="N5" s="15">
        <v>44</v>
      </c>
      <c r="O5" s="15">
        <f t="shared" si="1"/>
        <v>3</v>
      </c>
      <c r="P5" s="19">
        <f t="shared" si="2"/>
        <v>0.0681818181818182</v>
      </c>
      <c r="Q5" s="15">
        <f t="shared" si="3"/>
        <v>4</v>
      </c>
      <c r="R5" s="20">
        <f t="shared" si="4"/>
        <v>0.0909090909090909</v>
      </c>
    </row>
    <row r="6" spans="1:18">
      <c r="A6" s="15">
        <v>5</v>
      </c>
      <c r="B6" s="45" t="s">
        <v>1894</v>
      </c>
      <c r="C6" s="15" t="s">
        <v>1895</v>
      </c>
      <c r="D6" s="15">
        <v>2023</v>
      </c>
      <c r="E6" s="15" t="s">
        <v>20</v>
      </c>
      <c r="F6" s="15" t="s">
        <v>1887</v>
      </c>
      <c r="G6" s="15">
        <v>85</v>
      </c>
      <c r="H6" s="15">
        <v>85</v>
      </c>
      <c r="I6" s="15">
        <v>82</v>
      </c>
      <c r="J6" s="15">
        <v>63.5</v>
      </c>
      <c r="K6" s="107">
        <f t="shared" si="0"/>
        <v>83.625</v>
      </c>
      <c r="L6" s="15">
        <v>3.5</v>
      </c>
      <c r="M6" s="15">
        <v>0</v>
      </c>
      <c r="N6" s="15">
        <v>44</v>
      </c>
      <c r="O6" s="15">
        <f t="shared" si="1"/>
        <v>5</v>
      </c>
      <c r="P6" s="19">
        <f t="shared" si="2"/>
        <v>0.113636363636364</v>
      </c>
      <c r="Q6" s="15">
        <f t="shared" si="3"/>
        <v>5</v>
      </c>
      <c r="R6" s="20">
        <f t="shared" si="4"/>
        <v>0.113636363636364</v>
      </c>
    </row>
    <row r="7" spans="1:18">
      <c r="A7" s="15">
        <v>6</v>
      </c>
      <c r="B7" s="45" t="s">
        <v>1896</v>
      </c>
      <c r="C7" s="15" t="s">
        <v>1897</v>
      </c>
      <c r="D7" s="15">
        <v>2023</v>
      </c>
      <c r="E7" s="15" t="s">
        <v>20</v>
      </c>
      <c r="F7" s="15" t="s">
        <v>1887</v>
      </c>
      <c r="G7" s="15">
        <v>92</v>
      </c>
      <c r="H7" s="15">
        <v>84.8</v>
      </c>
      <c r="I7" s="15">
        <v>70</v>
      </c>
      <c r="J7" s="15">
        <v>60</v>
      </c>
      <c r="K7" s="107">
        <f t="shared" si="0"/>
        <v>83.16</v>
      </c>
      <c r="L7" s="15">
        <v>3.48</v>
      </c>
      <c r="M7" s="15">
        <v>0</v>
      </c>
      <c r="N7" s="15">
        <v>44</v>
      </c>
      <c r="O7" s="15">
        <f t="shared" si="1"/>
        <v>6</v>
      </c>
      <c r="P7" s="19">
        <f t="shared" si="2"/>
        <v>0.136363636363636</v>
      </c>
      <c r="Q7" s="15">
        <f t="shared" si="3"/>
        <v>6</v>
      </c>
      <c r="R7" s="20">
        <f t="shared" si="4"/>
        <v>0.136363636363636</v>
      </c>
    </row>
    <row r="8" spans="1:18">
      <c r="A8" s="15">
        <v>7</v>
      </c>
      <c r="B8" s="45" t="s">
        <v>1898</v>
      </c>
      <c r="C8" s="15" t="s">
        <v>1899</v>
      </c>
      <c r="D8" s="15">
        <v>2023</v>
      </c>
      <c r="E8" s="15" t="s">
        <v>20</v>
      </c>
      <c r="F8" s="15" t="s">
        <v>1887</v>
      </c>
      <c r="G8" s="15">
        <v>82</v>
      </c>
      <c r="H8" s="15">
        <v>83.7</v>
      </c>
      <c r="I8" s="15">
        <v>71.5</v>
      </c>
      <c r="J8" s="15">
        <v>60</v>
      </c>
      <c r="K8" s="107">
        <f t="shared" si="0"/>
        <v>81.04</v>
      </c>
      <c r="L8" s="15">
        <v>3.37</v>
      </c>
      <c r="M8" s="15">
        <v>0</v>
      </c>
      <c r="N8" s="15">
        <v>44</v>
      </c>
      <c r="O8" s="15">
        <f t="shared" si="1"/>
        <v>7</v>
      </c>
      <c r="P8" s="19">
        <f t="shared" si="2"/>
        <v>0.159090909090909</v>
      </c>
      <c r="Q8" s="15">
        <f t="shared" si="3"/>
        <v>7</v>
      </c>
      <c r="R8" s="20">
        <f t="shared" si="4"/>
        <v>0.159090909090909</v>
      </c>
    </row>
    <row r="9" spans="1:18">
      <c r="A9" s="15">
        <v>8</v>
      </c>
      <c r="B9" s="45" t="s">
        <v>1900</v>
      </c>
      <c r="C9" s="15" t="s">
        <v>1901</v>
      </c>
      <c r="D9" s="15">
        <v>2023</v>
      </c>
      <c r="E9" s="15" t="s">
        <v>20</v>
      </c>
      <c r="F9" s="15" t="s">
        <v>1887</v>
      </c>
      <c r="G9" s="15">
        <v>82.5</v>
      </c>
      <c r="H9" s="15">
        <v>82.1</v>
      </c>
      <c r="I9" s="15">
        <v>71.5</v>
      </c>
      <c r="J9" s="15">
        <v>67.5</v>
      </c>
      <c r="K9" s="107">
        <f t="shared" si="0"/>
        <v>80.37</v>
      </c>
      <c r="L9" s="15">
        <v>3.21</v>
      </c>
      <c r="M9" s="15">
        <v>0</v>
      </c>
      <c r="N9" s="15">
        <v>44</v>
      </c>
      <c r="O9" s="15">
        <f t="shared" si="1"/>
        <v>8</v>
      </c>
      <c r="P9" s="19">
        <f t="shared" si="2"/>
        <v>0.181818181818182</v>
      </c>
      <c r="Q9" s="15">
        <f t="shared" si="3"/>
        <v>8</v>
      </c>
      <c r="R9" s="20">
        <f t="shared" si="4"/>
        <v>0.181818181818182</v>
      </c>
    </row>
    <row r="10" spans="1:18">
      <c r="A10" s="15">
        <v>9</v>
      </c>
      <c r="B10" s="45" t="s">
        <v>1902</v>
      </c>
      <c r="C10" s="15" t="s">
        <v>1903</v>
      </c>
      <c r="D10" s="15">
        <v>2023</v>
      </c>
      <c r="E10" s="15" t="s">
        <v>20</v>
      </c>
      <c r="F10" s="15" t="s">
        <v>1887</v>
      </c>
      <c r="G10" s="15">
        <v>90</v>
      </c>
      <c r="H10" s="15">
        <v>79.3</v>
      </c>
      <c r="I10" s="15">
        <v>70</v>
      </c>
      <c r="J10" s="15">
        <v>80</v>
      </c>
      <c r="K10" s="107">
        <f t="shared" si="0"/>
        <v>80.01</v>
      </c>
      <c r="L10" s="15">
        <v>2.93</v>
      </c>
      <c r="M10" s="15">
        <v>0</v>
      </c>
      <c r="N10" s="15">
        <v>44</v>
      </c>
      <c r="O10" s="15">
        <f t="shared" si="1"/>
        <v>17</v>
      </c>
      <c r="P10" s="19">
        <f t="shared" si="2"/>
        <v>0.386363636363636</v>
      </c>
      <c r="Q10" s="15">
        <f t="shared" si="3"/>
        <v>9</v>
      </c>
      <c r="R10" s="20">
        <f t="shared" si="4"/>
        <v>0.204545454545455</v>
      </c>
    </row>
    <row r="11" spans="1:18">
      <c r="A11" s="15">
        <v>10</v>
      </c>
      <c r="B11" s="45" t="s">
        <v>1904</v>
      </c>
      <c r="C11" s="15" t="s">
        <v>1905</v>
      </c>
      <c r="D11" s="15">
        <v>2023</v>
      </c>
      <c r="E11" s="15" t="s">
        <v>20</v>
      </c>
      <c r="F11" s="15" t="s">
        <v>1887</v>
      </c>
      <c r="G11" s="15">
        <v>87</v>
      </c>
      <c r="H11" s="15">
        <v>80.7</v>
      </c>
      <c r="I11" s="15">
        <v>72</v>
      </c>
      <c r="J11" s="15">
        <v>60.5</v>
      </c>
      <c r="K11" s="107">
        <f t="shared" si="0"/>
        <v>79.765</v>
      </c>
      <c r="L11" s="15">
        <v>3.07</v>
      </c>
      <c r="M11" s="15">
        <v>0</v>
      </c>
      <c r="N11" s="15">
        <v>44</v>
      </c>
      <c r="O11" s="15">
        <f t="shared" si="1"/>
        <v>10</v>
      </c>
      <c r="P11" s="19">
        <f t="shared" si="2"/>
        <v>0.227272727272727</v>
      </c>
      <c r="Q11" s="15">
        <f t="shared" si="3"/>
        <v>10</v>
      </c>
      <c r="R11" s="20">
        <f t="shared" si="4"/>
        <v>0.227272727272727</v>
      </c>
    </row>
    <row r="12" spans="1:18">
      <c r="A12" s="15">
        <v>11</v>
      </c>
      <c r="B12" s="45" t="s">
        <v>1906</v>
      </c>
      <c r="C12" s="15" t="s">
        <v>1907</v>
      </c>
      <c r="D12" s="15">
        <v>2023</v>
      </c>
      <c r="E12" s="15" t="s">
        <v>20</v>
      </c>
      <c r="F12" s="15" t="s">
        <v>1887</v>
      </c>
      <c r="G12" s="15">
        <v>88</v>
      </c>
      <c r="H12" s="15">
        <v>80.8</v>
      </c>
      <c r="I12" s="15">
        <v>70</v>
      </c>
      <c r="J12" s="15">
        <v>60</v>
      </c>
      <c r="K12" s="107">
        <f t="shared" si="0"/>
        <v>79.76</v>
      </c>
      <c r="L12" s="15">
        <v>3.08</v>
      </c>
      <c r="M12" s="15">
        <v>0</v>
      </c>
      <c r="N12" s="15">
        <v>44</v>
      </c>
      <c r="O12" s="15">
        <f t="shared" si="1"/>
        <v>9</v>
      </c>
      <c r="P12" s="19">
        <f t="shared" si="2"/>
        <v>0.204545454545455</v>
      </c>
      <c r="Q12" s="15">
        <f t="shared" si="3"/>
        <v>11</v>
      </c>
      <c r="R12" s="20">
        <f t="shared" si="4"/>
        <v>0.25</v>
      </c>
    </row>
    <row r="13" spans="1:18">
      <c r="A13" s="15">
        <v>12</v>
      </c>
      <c r="B13" s="45" t="s">
        <v>1908</v>
      </c>
      <c r="C13" s="15" t="s">
        <v>1909</v>
      </c>
      <c r="D13" s="15">
        <v>2023</v>
      </c>
      <c r="E13" s="15" t="s">
        <v>20</v>
      </c>
      <c r="F13" s="15" t="s">
        <v>1887</v>
      </c>
      <c r="G13" s="15">
        <v>88</v>
      </c>
      <c r="H13" s="15">
        <v>80.1</v>
      </c>
      <c r="I13" s="15">
        <v>70</v>
      </c>
      <c r="J13" s="15">
        <v>66.5</v>
      </c>
      <c r="K13" s="107">
        <f t="shared" si="0"/>
        <v>79.595</v>
      </c>
      <c r="L13" s="15">
        <v>3.01</v>
      </c>
      <c r="M13" s="15">
        <v>0</v>
      </c>
      <c r="N13" s="15">
        <v>44</v>
      </c>
      <c r="O13" s="15">
        <f t="shared" si="1"/>
        <v>15</v>
      </c>
      <c r="P13" s="19">
        <f t="shared" si="2"/>
        <v>0.340909090909091</v>
      </c>
      <c r="Q13" s="15">
        <f t="shared" si="3"/>
        <v>12</v>
      </c>
      <c r="R13" s="20">
        <f t="shared" si="4"/>
        <v>0.272727272727273</v>
      </c>
    </row>
    <row r="14" spans="1:18">
      <c r="A14" s="15">
        <v>13</v>
      </c>
      <c r="B14" s="45" t="s">
        <v>1910</v>
      </c>
      <c r="C14" s="15" t="s">
        <v>1911</v>
      </c>
      <c r="D14" s="15">
        <v>2023</v>
      </c>
      <c r="E14" s="15" t="s">
        <v>20</v>
      </c>
      <c r="F14" s="15" t="s">
        <v>1887</v>
      </c>
      <c r="G14" s="15">
        <v>99</v>
      </c>
      <c r="H14" s="15">
        <v>76.2</v>
      </c>
      <c r="I14" s="15">
        <v>70</v>
      </c>
      <c r="J14" s="15">
        <v>71</v>
      </c>
      <c r="K14" s="107">
        <f t="shared" si="0"/>
        <v>78.74</v>
      </c>
      <c r="L14" s="15">
        <v>2.62</v>
      </c>
      <c r="M14" s="15">
        <v>0</v>
      </c>
      <c r="N14" s="15">
        <v>44</v>
      </c>
      <c r="O14" s="15">
        <f t="shared" si="1"/>
        <v>20</v>
      </c>
      <c r="P14" s="19">
        <f t="shared" si="2"/>
        <v>0.454545454545455</v>
      </c>
      <c r="Q14" s="15">
        <f t="shared" si="3"/>
        <v>13</v>
      </c>
      <c r="R14" s="20">
        <f t="shared" si="4"/>
        <v>0.295454545454545</v>
      </c>
    </row>
    <row r="15" spans="1:18">
      <c r="A15" s="15">
        <v>14</v>
      </c>
      <c r="B15" s="45" t="s">
        <v>1912</v>
      </c>
      <c r="C15" s="15" t="s">
        <v>1913</v>
      </c>
      <c r="D15" s="15">
        <v>2023</v>
      </c>
      <c r="E15" s="15" t="s">
        <v>20</v>
      </c>
      <c r="F15" s="15" t="s">
        <v>1887</v>
      </c>
      <c r="G15" s="15">
        <v>81</v>
      </c>
      <c r="H15" s="15">
        <v>80.4</v>
      </c>
      <c r="I15" s="15">
        <v>70.5</v>
      </c>
      <c r="J15" s="15">
        <v>64.5</v>
      </c>
      <c r="K15" s="107">
        <f t="shared" si="0"/>
        <v>78.705</v>
      </c>
      <c r="L15" s="15">
        <v>3.04</v>
      </c>
      <c r="M15" s="15">
        <v>0</v>
      </c>
      <c r="N15" s="15">
        <v>44</v>
      </c>
      <c r="O15" s="15">
        <f t="shared" si="1"/>
        <v>11</v>
      </c>
      <c r="P15" s="19">
        <f t="shared" si="2"/>
        <v>0.25</v>
      </c>
      <c r="Q15" s="15">
        <f t="shared" si="3"/>
        <v>14</v>
      </c>
      <c r="R15" s="20">
        <f t="shared" si="4"/>
        <v>0.318181818181818</v>
      </c>
    </row>
    <row r="16" spans="1:18">
      <c r="A16" s="15">
        <v>15</v>
      </c>
      <c r="B16" s="45" t="s">
        <v>1914</v>
      </c>
      <c r="C16" s="15" t="s">
        <v>1915</v>
      </c>
      <c r="D16" s="15">
        <v>2023</v>
      </c>
      <c r="E16" s="15" t="s">
        <v>20</v>
      </c>
      <c r="F16" s="15" t="s">
        <v>1887</v>
      </c>
      <c r="G16" s="15">
        <v>85</v>
      </c>
      <c r="H16" s="15">
        <v>79.8</v>
      </c>
      <c r="I16" s="15">
        <v>70</v>
      </c>
      <c r="J16" s="15">
        <v>61</v>
      </c>
      <c r="K16" s="107">
        <f t="shared" si="0"/>
        <v>78.66</v>
      </c>
      <c r="L16" s="15">
        <v>2.98</v>
      </c>
      <c r="M16" s="15">
        <v>0</v>
      </c>
      <c r="N16" s="15">
        <v>44</v>
      </c>
      <c r="O16" s="15">
        <f t="shared" si="1"/>
        <v>16</v>
      </c>
      <c r="P16" s="19">
        <f t="shared" si="2"/>
        <v>0.363636363636364</v>
      </c>
      <c r="Q16" s="15">
        <f t="shared" si="3"/>
        <v>15</v>
      </c>
      <c r="R16" s="20">
        <f t="shared" si="4"/>
        <v>0.340909090909091</v>
      </c>
    </row>
    <row r="17" spans="1:18">
      <c r="A17" s="15">
        <v>16</v>
      </c>
      <c r="B17" s="45" t="s">
        <v>1916</v>
      </c>
      <c r="C17" s="15" t="s">
        <v>1917</v>
      </c>
      <c r="D17" s="15">
        <v>2023</v>
      </c>
      <c r="E17" s="15" t="s">
        <v>20</v>
      </c>
      <c r="F17" s="15" t="s">
        <v>1887</v>
      </c>
      <c r="G17" s="15">
        <v>82</v>
      </c>
      <c r="H17" s="15">
        <v>80.3</v>
      </c>
      <c r="I17" s="15">
        <v>71</v>
      </c>
      <c r="J17" s="15">
        <v>60.5</v>
      </c>
      <c r="K17" s="107">
        <f t="shared" si="0"/>
        <v>78.635</v>
      </c>
      <c r="L17" s="15">
        <v>3.03</v>
      </c>
      <c r="M17" s="15">
        <v>0</v>
      </c>
      <c r="N17" s="15">
        <v>44</v>
      </c>
      <c r="O17" s="15">
        <f t="shared" si="1"/>
        <v>12</v>
      </c>
      <c r="P17" s="19">
        <f t="shared" si="2"/>
        <v>0.272727272727273</v>
      </c>
      <c r="Q17" s="15">
        <f t="shared" si="3"/>
        <v>16</v>
      </c>
      <c r="R17" s="20">
        <f t="shared" si="4"/>
        <v>0.363636363636364</v>
      </c>
    </row>
    <row r="18" spans="1:18">
      <c r="A18" s="15">
        <v>17</v>
      </c>
      <c r="B18" s="45" t="s">
        <v>1918</v>
      </c>
      <c r="C18" s="15" t="s">
        <v>1919</v>
      </c>
      <c r="D18" s="15">
        <v>2023</v>
      </c>
      <c r="E18" s="15" t="s">
        <v>20</v>
      </c>
      <c r="F18" s="15" t="s">
        <v>1887</v>
      </c>
      <c r="G18" s="15">
        <v>93</v>
      </c>
      <c r="H18" s="15">
        <v>78</v>
      </c>
      <c r="I18" s="15">
        <v>70</v>
      </c>
      <c r="J18" s="15">
        <v>60.5</v>
      </c>
      <c r="K18" s="107">
        <f t="shared" si="0"/>
        <v>78.575</v>
      </c>
      <c r="L18" s="15">
        <v>2.8</v>
      </c>
      <c r="M18" s="15" t="s">
        <v>1718</v>
      </c>
      <c r="N18" s="15">
        <v>44</v>
      </c>
      <c r="O18" s="15">
        <f t="shared" si="1"/>
        <v>19</v>
      </c>
      <c r="P18" s="19">
        <f t="shared" si="2"/>
        <v>0.431818181818182</v>
      </c>
      <c r="Q18" s="15">
        <f t="shared" si="3"/>
        <v>17</v>
      </c>
      <c r="R18" s="20">
        <f t="shared" si="4"/>
        <v>0.386363636363636</v>
      </c>
    </row>
    <row r="19" spans="1:18">
      <c r="A19" s="15">
        <v>18</v>
      </c>
      <c r="B19" s="45" t="s">
        <v>1920</v>
      </c>
      <c r="C19" s="15" t="s">
        <v>1921</v>
      </c>
      <c r="D19" s="15">
        <v>2023</v>
      </c>
      <c r="E19" s="15" t="s">
        <v>20</v>
      </c>
      <c r="F19" s="15" t="s">
        <v>1887</v>
      </c>
      <c r="G19" s="15">
        <v>80</v>
      </c>
      <c r="H19" s="15">
        <v>80.3</v>
      </c>
      <c r="I19" s="15">
        <v>71.5</v>
      </c>
      <c r="J19" s="15">
        <v>63</v>
      </c>
      <c r="K19" s="107">
        <f t="shared" si="0"/>
        <v>78.51</v>
      </c>
      <c r="L19" s="15">
        <v>3.03</v>
      </c>
      <c r="M19" s="15">
        <v>0</v>
      </c>
      <c r="N19" s="15">
        <v>44</v>
      </c>
      <c r="O19" s="15">
        <f t="shared" si="1"/>
        <v>12</v>
      </c>
      <c r="P19" s="19">
        <f t="shared" si="2"/>
        <v>0.272727272727273</v>
      </c>
      <c r="Q19" s="15">
        <f t="shared" si="3"/>
        <v>18</v>
      </c>
      <c r="R19" s="20">
        <f t="shared" si="4"/>
        <v>0.409090909090909</v>
      </c>
    </row>
    <row r="20" spans="1:18">
      <c r="A20" s="15">
        <v>19</v>
      </c>
      <c r="B20" s="45" t="s">
        <v>1922</v>
      </c>
      <c r="C20" s="15" t="s">
        <v>1923</v>
      </c>
      <c r="D20" s="15">
        <v>2023</v>
      </c>
      <c r="E20" s="15" t="s">
        <v>20</v>
      </c>
      <c r="F20" s="15" t="s">
        <v>1887</v>
      </c>
      <c r="G20" s="15">
        <v>80</v>
      </c>
      <c r="H20" s="15">
        <v>80.2</v>
      </c>
      <c r="I20" s="15">
        <v>71.5</v>
      </c>
      <c r="J20" s="15">
        <v>60</v>
      </c>
      <c r="K20" s="107">
        <f t="shared" si="0"/>
        <v>78.29</v>
      </c>
      <c r="L20" s="15">
        <v>3.02</v>
      </c>
      <c r="M20" s="15">
        <v>0</v>
      </c>
      <c r="N20" s="15">
        <v>44</v>
      </c>
      <c r="O20" s="15">
        <f t="shared" si="1"/>
        <v>14</v>
      </c>
      <c r="P20" s="19">
        <f t="shared" si="2"/>
        <v>0.318181818181818</v>
      </c>
      <c r="Q20" s="15">
        <f t="shared" si="3"/>
        <v>19</v>
      </c>
      <c r="R20" s="20">
        <f t="shared" si="4"/>
        <v>0.431818181818182</v>
      </c>
    </row>
    <row r="21" spans="1:18">
      <c r="A21" s="15">
        <v>20</v>
      </c>
      <c r="B21" s="45" t="s">
        <v>1924</v>
      </c>
      <c r="C21" s="15" t="s">
        <v>1925</v>
      </c>
      <c r="D21" s="15">
        <v>2023</v>
      </c>
      <c r="E21" s="15" t="s">
        <v>20</v>
      </c>
      <c r="F21" s="15" t="s">
        <v>1887</v>
      </c>
      <c r="G21" s="15">
        <v>96</v>
      </c>
      <c r="H21" s="15">
        <v>74.3</v>
      </c>
      <c r="I21" s="15">
        <v>88</v>
      </c>
      <c r="J21" s="15">
        <v>60.5</v>
      </c>
      <c r="K21" s="107">
        <f t="shared" si="0"/>
        <v>78.235</v>
      </c>
      <c r="L21" s="15">
        <v>2.43</v>
      </c>
      <c r="M21" s="15" t="s">
        <v>1718</v>
      </c>
      <c r="N21" s="15">
        <v>44</v>
      </c>
      <c r="O21" s="15">
        <f t="shared" si="1"/>
        <v>28</v>
      </c>
      <c r="P21" s="19">
        <f t="shared" si="2"/>
        <v>0.636363636363636</v>
      </c>
      <c r="Q21" s="15">
        <f t="shared" si="3"/>
        <v>20</v>
      </c>
      <c r="R21" s="20">
        <f t="shared" si="4"/>
        <v>0.454545454545455</v>
      </c>
    </row>
    <row r="22" spans="1:18">
      <c r="A22" s="15">
        <v>21</v>
      </c>
      <c r="B22" s="45" t="s">
        <v>1926</v>
      </c>
      <c r="C22" s="15" t="s">
        <v>1927</v>
      </c>
      <c r="D22" s="15">
        <v>2023</v>
      </c>
      <c r="E22" s="15" t="s">
        <v>20</v>
      </c>
      <c r="F22" s="15" t="s">
        <v>1887</v>
      </c>
      <c r="G22" s="15">
        <v>97</v>
      </c>
      <c r="H22" s="15">
        <v>76</v>
      </c>
      <c r="I22" s="15">
        <v>70.5</v>
      </c>
      <c r="J22" s="15">
        <v>64</v>
      </c>
      <c r="K22" s="107">
        <f t="shared" si="0"/>
        <v>78</v>
      </c>
      <c r="L22" s="15">
        <v>2.6</v>
      </c>
      <c r="M22" s="15">
        <v>0</v>
      </c>
      <c r="N22" s="15">
        <v>44</v>
      </c>
      <c r="O22" s="15">
        <f t="shared" si="1"/>
        <v>21</v>
      </c>
      <c r="P22" s="19">
        <f t="shared" si="2"/>
        <v>0.477272727272727</v>
      </c>
      <c r="Q22" s="15">
        <f t="shared" si="3"/>
        <v>21</v>
      </c>
      <c r="R22" s="20">
        <f t="shared" si="4"/>
        <v>0.477272727272727</v>
      </c>
    </row>
    <row r="23" spans="1:18">
      <c r="A23" s="15">
        <v>22</v>
      </c>
      <c r="B23" s="45" t="s">
        <v>1928</v>
      </c>
      <c r="C23" s="15" t="s">
        <v>1929</v>
      </c>
      <c r="D23" s="15">
        <v>2023</v>
      </c>
      <c r="E23" s="15" t="s">
        <v>20</v>
      </c>
      <c r="F23" s="15" t="s">
        <v>1887</v>
      </c>
      <c r="G23" s="15">
        <v>80</v>
      </c>
      <c r="H23" s="15">
        <v>78.7</v>
      </c>
      <c r="I23" s="15">
        <v>74.5</v>
      </c>
      <c r="J23" s="15">
        <v>61</v>
      </c>
      <c r="K23" s="107">
        <f t="shared" si="0"/>
        <v>77.59</v>
      </c>
      <c r="L23" s="15">
        <v>2.87</v>
      </c>
      <c r="M23" s="15">
        <v>0</v>
      </c>
      <c r="N23" s="15">
        <v>44</v>
      </c>
      <c r="O23" s="15">
        <f t="shared" si="1"/>
        <v>18</v>
      </c>
      <c r="P23" s="19">
        <f t="shared" si="2"/>
        <v>0.409090909090909</v>
      </c>
      <c r="Q23" s="15">
        <f t="shared" si="3"/>
        <v>22</v>
      </c>
      <c r="R23" s="20">
        <f t="shared" si="4"/>
        <v>0.5</v>
      </c>
    </row>
    <row r="24" spans="1:18">
      <c r="A24" s="15">
        <v>23</v>
      </c>
      <c r="B24" s="45" t="s">
        <v>1930</v>
      </c>
      <c r="C24" s="15" t="s">
        <v>1931</v>
      </c>
      <c r="D24" s="15">
        <v>2023</v>
      </c>
      <c r="E24" s="15" t="s">
        <v>20</v>
      </c>
      <c r="F24" s="15" t="s">
        <v>1887</v>
      </c>
      <c r="G24" s="15">
        <v>89</v>
      </c>
      <c r="H24" s="15">
        <v>75.9</v>
      </c>
      <c r="I24" s="15">
        <v>70</v>
      </c>
      <c r="J24" s="15">
        <v>65</v>
      </c>
      <c r="K24" s="107">
        <f t="shared" si="0"/>
        <v>76.73</v>
      </c>
      <c r="L24" s="15">
        <v>2.59</v>
      </c>
      <c r="M24" s="15">
        <v>0</v>
      </c>
      <c r="N24" s="15">
        <v>44</v>
      </c>
      <c r="O24" s="15">
        <f t="shared" si="1"/>
        <v>22</v>
      </c>
      <c r="P24" s="19">
        <f t="shared" si="2"/>
        <v>0.5</v>
      </c>
      <c r="Q24" s="15">
        <f t="shared" si="3"/>
        <v>23</v>
      </c>
      <c r="R24" s="20">
        <f t="shared" si="4"/>
        <v>0.522727272727273</v>
      </c>
    </row>
    <row r="25" spans="1:18">
      <c r="A25" s="15">
        <v>24</v>
      </c>
      <c r="B25" s="45" t="s">
        <v>1932</v>
      </c>
      <c r="C25" s="15" t="s">
        <v>1933</v>
      </c>
      <c r="D25" s="15">
        <v>2023</v>
      </c>
      <c r="E25" s="15" t="s">
        <v>20</v>
      </c>
      <c r="F25" s="15" t="s">
        <v>1887</v>
      </c>
      <c r="G25" s="15">
        <v>83</v>
      </c>
      <c r="H25" s="15">
        <v>75.9</v>
      </c>
      <c r="I25" s="15">
        <v>71</v>
      </c>
      <c r="J25" s="15">
        <v>67.5</v>
      </c>
      <c r="K25" s="107">
        <f t="shared" si="0"/>
        <v>76.055</v>
      </c>
      <c r="L25" s="15">
        <v>2.59</v>
      </c>
      <c r="M25" s="15">
        <v>0</v>
      </c>
      <c r="N25" s="15">
        <v>44</v>
      </c>
      <c r="O25" s="15">
        <f t="shared" si="1"/>
        <v>22</v>
      </c>
      <c r="P25" s="19">
        <f t="shared" si="2"/>
        <v>0.5</v>
      </c>
      <c r="Q25" s="15">
        <f t="shared" si="3"/>
        <v>24</v>
      </c>
      <c r="R25" s="20">
        <f t="shared" si="4"/>
        <v>0.545454545454545</v>
      </c>
    </row>
    <row r="26" s="102" customFormat="1" spans="1:18">
      <c r="A26" s="15">
        <v>25</v>
      </c>
      <c r="B26" s="104" t="s">
        <v>1934</v>
      </c>
      <c r="C26" s="77" t="s">
        <v>1935</v>
      </c>
      <c r="D26" s="15">
        <v>2023</v>
      </c>
      <c r="E26" s="77" t="s">
        <v>20</v>
      </c>
      <c r="F26" s="77" t="s">
        <v>1887</v>
      </c>
      <c r="G26" s="77">
        <v>86</v>
      </c>
      <c r="H26" s="77">
        <v>75</v>
      </c>
      <c r="I26" s="77">
        <v>71</v>
      </c>
      <c r="J26" s="77">
        <v>61</v>
      </c>
      <c r="K26" s="107">
        <f t="shared" si="0"/>
        <v>75.55</v>
      </c>
      <c r="L26" s="77">
        <v>2.5</v>
      </c>
      <c r="M26" s="77">
        <v>0</v>
      </c>
      <c r="N26" s="77">
        <v>44</v>
      </c>
      <c r="O26" s="77">
        <f t="shared" si="1"/>
        <v>26</v>
      </c>
      <c r="P26" s="108">
        <f t="shared" si="2"/>
        <v>0.590909090909091</v>
      </c>
      <c r="Q26" s="77">
        <f t="shared" si="3"/>
        <v>25</v>
      </c>
      <c r="R26" s="110">
        <f t="shared" si="4"/>
        <v>0.568181818181818</v>
      </c>
    </row>
    <row r="27" spans="1:18">
      <c r="A27" s="15">
        <v>26</v>
      </c>
      <c r="B27" s="45" t="s">
        <v>1936</v>
      </c>
      <c r="C27" s="15" t="s">
        <v>1937</v>
      </c>
      <c r="D27" s="15">
        <v>2023</v>
      </c>
      <c r="E27" s="15" t="s">
        <v>20</v>
      </c>
      <c r="F27" s="15" t="s">
        <v>1887</v>
      </c>
      <c r="G27" s="15">
        <v>88</v>
      </c>
      <c r="H27" s="15">
        <v>74.1</v>
      </c>
      <c r="I27" s="15">
        <v>71</v>
      </c>
      <c r="J27" s="15">
        <v>66</v>
      </c>
      <c r="K27" s="107">
        <f t="shared" si="0"/>
        <v>75.47</v>
      </c>
      <c r="L27" s="15">
        <v>2.41</v>
      </c>
      <c r="M27" s="15">
        <v>0</v>
      </c>
      <c r="N27" s="15">
        <v>44</v>
      </c>
      <c r="O27" s="15">
        <f t="shared" si="1"/>
        <v>29</v>
      </c>
      <c r="P27" s="19">
        <f t="shared" si="2"/>
        <v>0.659090909090909</v>
      </c>
      <c r="Q27" s="15">
        <f t="shared" si="3"/>
        <v>26</v>
      </c>
      <c r="R27" s="20">
        <f t="shared" si="4"/>
        <v>0.590909090909091</v>
      </c>
    </row>
    <row r="28" spans="1:18">
      <c r="A28" s="15">
        <v>27</v>
      </c>
      <c r="B28" s="45" t="s">
        <v>1938</v>
      </c>
      <c r="C28" s="15" t="s">
        <v>1939</v>
      </c>
      <c r="D28" s="15">
        <v>2023</v>
      </c>
      <c r="E28" s="15" t="s">
        <v>20</v>
      </c>
      <c r="F28" s="15" t="s">
        <v>1887</v>
      </c>
      <c r="G28" s="15">
        <v>80</v>
      </c>
      <c r="H28" s="15">
        <v>75.8</v>
      </c>
      <c r="I28" s="15">
        <v>70</v>
      </c>
      <c r="J28" s="15">
        <v>60</v>
      </c>
      <c r="K28" s="107">
        <f t="shared" si="0"/>
        <v>75.06</v>
      </c>
      <c r="L28" s="15">
        <v>2.58</v>
      </c>
      <c r="M28" s="15">
        <v>0</v>
      </c>
      <c r="N28" s="15">
        <v>44</v>
      </c>
      <c r="O28" s="15">
        <f t="shared" si="1"/>
        <v>24</v>
      </c>
      <c r="P28" s="19">
        <f t="shared" si="2"/>
        <v>0.545454545454545</v>
      </c>
      <c r="Q28" s="15">
        <f t="shared" si="3"/>
        <v>27</v>
      </c>
      <c r="R28" s="20">
        <f t="shared" si="4"/>
        <v>0.613636363636364</v>
      </c>
    </row>
    <row r="29" spans="1:18">
      <c r="A29" s="15">
        <v>28</v>
      </c>
      <c r="B29" s="45" t="s">
        <v>1940</v>
      </c>
      <c r="C29" s="15" t="s">
        <v>1941</v>
      </c>
      <c r="D29" s="15">
        <v>2023</v>
      </c>
      <c r="E29" s="15" t="s">
        <v>20</v>
      </c>
      <c r="F29" s="15" t="s">
        <v>1887</v>
      </c>
      <c r="G29" s="15">
        <v>90</v>
      </c>
      <c r="H29" s="15">
        <v>73.5</v>
      </c>
      <c r="I29" s="15">
        <v>70</v>
      </c>
      <c r="J29" s="15">
        <v>60</v>
      </c>
      <c r="K29" s="107">
        <f t="shared" si="0"/>
        <v>74.95</v>
      </c>
      <c r="L29" s="15">
        <v>2.35</v>
      </c>
      <c r="M29" s="15" t="s">
        <v>1718</v>
      </c>
      <c r="N29" s="15">
        <v>44</v>
      </c>
      <c r="O29" s="15">
        <f t="shared" si="1"/>
        <v>31</v>
      </c>
      <c r="P29" s="19">
        <f t="shared" si="2"/>
        <v>0.704545454545455</v>
      </c>
      <c r="Q29" s="15">
        <f t="shared" si="3"/>
        <v>28</v>
      </c>
      <c r="R29" s="20">
        <f t="shared" si="4"/>
        <v>0.636363636363636</v>
      </c>
    </row>
    <row r="30" spans="1:18">
      <c r="A30" s="15">
        <v>29</v>
      </c>
      <c r="B30" s="45" t="s">
        <v>1942</v>
      </c>
      <c r="C30" s="15" t="s">
        <v>1943</v>
      </c>
      <c r="D30" s="15">
        <v>2023</v>
      </c>
      <c r="E30" s="15" t="s">
        <v>20</v>
      </c>
      <c r="F30" s="15" t="s">
        <v>1887</v>
      </c>
      <c r="G30" s="15">
        <v>80</v>
      </c>
      <c r="H30" s="15">
        <v>75.2</v>
      </c>
      <c r="I30" s="15">
        <v>70</v>
      </c>
      <c r="J30" s="15">
        <v>60</v>
      </c>
      <c r="K30" s="107">
        <f t="shared" si="0"/>
        <v>74.64</v>
      </c>
      <c r="L30" s="15">
        <v>2.52</v>
      </c>
      <c r="M30" s="15">
        <v>0</v>
      </c>
      <c r="N30" s="15">
        <v>44</v>
      </c>
      <c r="O30" s="15">
        <f t="shared" si="1"/>
        <v>25</v>
      </c>
      <c r="P30" s="19">
        <f t="shared" si="2"/>
        <v>0.568181818181818</v>
      </c>
      <c r="Q30" s="15">
        <f t="shared" si="3"/>
        <v>29</v>
      </c>
      <c r="R30" s="20">
        <f t="shared" si="4"/>
        <v>0.659090909090909</v>
      </c>
    </row>
    <row r="31" spans="1:18">
      <c r="A31" s="15">
        <v>30</v>
      </c>
      <c r="B31" s="45" t="s">
        <v>1944</v>
      </c>
      <c r="C31" s="15" t="s">
        <v>1945</v>
      </c>
      <c r="D31" s="15">
        <v>2023</v>
      </c>
      <c r="E31" s="15" t="s">
        <v>20</v>
      </c>
      <c r="F31" s="15" t="s">
        <v>1887</v>
      </c>
      <c r="G31" s="15">
        <v>80</v>
      </c>
      <c r="H31" s="15">
        <v>74.5</v>
      </c>
      <c r="I31" s="15">
        <v>70</v>
      </c>
      <c r="J31" s="15">
        <v>60</v>
      </c>
      <c r="K31" s="107">
        <f t="shared" si="0"/>
        <v>74.15</v>
      </c>
      <c r="L31" s="15">
        <v>2.45</v>
      </c>
      <c r="M31" s="15" t="s">
        <v>1718</v>
      </c>
      <c r="N31" s="15">
        <v>44</v>
      </c>
      <c r="O31" s="15">
        <f t="shared" si="1"/>
        <v>27</v>
      </c>
      <c r="P31" s="19">
        <f t="shared" si="2"/>
        <v>0.613636363636364</v>
      </c>
      <c r="Q31" s="15">
        <f t="shared" si="3"/>
        <v>30</v>
      </c>
      <c r="R31" s="20">
        <f t="shared" si="4"/>
        <v>0.681818181818182</v>
      </c>
    </row>
    <row r="32" spans="1:18">
      <c r="A32" s="15">
        <v>31</v>
      </c>
      <c r="B32" s="45" t="s">
        <v>1946</v>
      </c>
      <c r="C32" s="15" t="s">
        <v>1947</v>
      </c>
      <c r="D32" s="15">
        <v>2023</v>
      </c>
      <c r="E32" s="15" t="s">
        <v>20</v>
      </c>
      <c r="F32" s="15" t="s">
        <v>1887</v>
      </c>
      <c r="G32" s="15">
        <v>88</v>
      </c>
      <c r="H32" s="15">
        <v>72</v>
      </c>
      <c r="I32" s="15">
        <v>70.5</v>
      </c>
      <c r="J32" s="15">
        <v>64</v>
      </c>
      <c r="K32" s="107">
        <f t="shared" si="0"/>
        <v>73.85</v>
      </c>
      <c r="L32" s="15">
        <v>2.2</v>
      </c>
      <c r="M32" s="15">
        <v>0</v>
      </c>
      <c r="N32" s="15">
        <v>44</v>
      </c>
      <c r="O32" s="15">
        <f t="shared" si="1"/>
        <v>37</v>
      </c>
      <c r="P32" s="19">
        <f t="shared" si="2"/>
        <v>0.840909090909091</v>
      </c>
      <c r="Q32" s="15">
        <f t="shared" si="3"/>
        <v>31</v>
      </c>
      <c r="R32" s="20">
        <f t="shared" si="4"/>
        <v>0.704545454545455</v>
      </c>
    </row>
    <row r="33" spans="1:18">
      <c r="A33" s="15">
        <v>32</v>
      </c>
      <c r="B33" s="45" t="s">
        <v>1948</v>
      </c>
      <c r="C33" s="15" t="s">
        <v>1949</v>
      </c>
      <c r="D33" s="15">
        <v>2023</v>
      </c>
      <c r="E33" s="15" t="s">
        <v>20</v>
      </c>
      <c r="F33" s="15" t="s">
        <v>1887</v>
      </c>
      <c r="G33" s="15">
        <v>80</v>
      </c>
      <c r="H33" s="15">
        <v>73.8</v>
      </c>
      <c r="I33" s="15">
        <v>70</v>
      </c>
      <c r="J33" s="15">
        <v>60</v>
      </c>
      <c r="K33" s="107">
        <f t="shared" si="0"/>
        <v>73.66</v>
      </c>
      <c r="L33" s="15">
        <v>2.38</v>
      </c>
      <c r="M33" s="15">
        <v>0</v>
      </c>
      <c r="N33" s="15">
        <v>44</v>
      </c>
      <c r="O33" s="15">
        <f t="shared" si="1"/>
        <v>30</v>
      </c>
      <c r="P33" s="19">
        <f t="shared" si="2"/>
        <v>0.681818181818182</v>
      </c>
      <c r="Q33" s="15">
        <f t="shared" si="3"/>
        <v>32</v>
      </c>
      <c r="R33" s="20">
        <f t="shared" si="4"/>
        <v>0.727272727272727</v>
      </c>
    </row>
    <row r="34" spans="1:18">
      <c r="A34" s="15">
        <v>33</v>
      </c>
      <c r="B34" s="45" t="s">
        <v>1950</v>
      </c>
      <c r="C34" s="15" t="s">
        <v>1951</v>
      </c>
      <c r="D34" s="15">
        <v>2023</v>
      </c>
      <c r="E34" s="15" t="s">
        <v>20</v>
      </c>
      <c r="F34" s="15" t="s">
        <v>1887</v>
      </c>
      <c r="G34" s="15">
        <v>80</v>
      </c>
      <c r="H34" s="15">
        <v>73.5</v>
      </c>
      <c r="I34" s="15">
        <v>71.5</v>
      </c>
      <c r="J34" s="15">
        <v>60</v>
      </c>
      <c r="K34" s="107">
        <f t="shared" si="0"/>
        <v>73.6</v>
      </c>
      <c r="L34" s="15">
        <v>2.35</v>
      </c>
      <c r="M34" s="15" t="s">
        <v>1718</v>
      </c>
      <c r="N34" s="15">
        <v>44</v>
      </c>
      <c r="O34" s="15">
        <f t="shared" si="1"/>
        <v>31</v>
      </c>
      <c r="P34" s="19">
        <f t="shared" si="2"/>
        <v>0.704545454545455</v>
      </c>
      <c r="Q34" s="15">
        <f t="shared" si="3"/>
        <v>33</v>
      </c>
      <c r="R34" s="20">
        <f t="shared" si="4"/>
        <v>0.75</v>
      </c>
    </row>
    <row r="35" spans="1:18">
      <c r="A35" s="15">
        <v>34</v>
      </c>
      <c r="B35" s="45" t="s">
        <v>1952</v>
      </c>
      <c r="C35" s="15" t="s">
        <v>1953</v>
      </c>
      <c r="D35" s="15">
        <v>2023</v>
      </c>
      <c r="E35" s="15" t="s">
        <v>20</v>
      </c>
      <c r="F35" s="15" t="s">
        <v>1887</v>
      </c>
      <c r="G35" s="15">
        <v>85</v>
      </c>
      <c r="H35" s="15">
        <v>72.2</v>
      </c>
      <c r="I35" s="15">
        <v>71</v>
      </c>
      <c r="J35" s="15">
        <v>62</v>
      </c>
      <c r="K35" s="107">
        <f t="shared" si="0"/>
        <v>73.49</v>
      </c>
      <c r="L35" s="15">
        <v>2.22</v>
      </c>
      <c r="M35" s="15">
        <v>0</v>
      </c>
      <c r="N35" s="15">
        <v>44</v>
      </c>
      <c r="O35" s="15">
        <f t="shared" si="1"/>
        <v>34</v>
      </c>
      <c r="P35" s="19">
        <f t="shared" si="2"/>
        <v>0.772727272727273</v>
      </c>
      <c r="Q35" s="15">
        <f t="shared" si="3"/>
        <v>34</v>
      </c>
      <c r="R35" s="20">
        <f t="shared" si="4"/>
        <v>0.772727272727273</v>
      </c>
    </row>
    <row r="36" spans="1:18">
      <c r="A36" s="15">
        <v>35</v>
      </c>
      <c r="B36" s="45" t="s">
        <v>1954</v>
      </c>
      <c r="C36" s="15" t="s">
        <v>1955</v>
      </c>
      <c r="D36" s="15">
        <v>2023</v>
      </c>
      <c r="E36" s="15" t="s">
        <v>20</v>
      </c>
      <c r="F36" s="15" t="s">
        <v>1887</v>
      </c>
      <c r="G36" s="15">
        <v>83</v>
      </c>
      <c r="H36" s="15">
        <v>72.7</v>
      </c>
      <c r="I36" s="15">
        <v>70</v>
      </c>
      <c r="J36" s="15">
        <v>60</v>
      </c>
      <c r="K36" s="107">
        <f t="shared" si="0"/>
        <v>73.34</v>
      </c>
      <c r="L36" s="15">
        <v>2.27</v>
      </c>
      <c r="M36" s="15">
        <v>0</v>
      </c>
      <c r="N36" s="15">
        <v>44</v>
      </c>
      <c r="O36" s="15">
        <f t="shared" si="1"/>
        <v>33</v>
      </c>
      <c r="P36" s="19">
        <f t="shared" si="2"/>
        <v>0.75</v>
      </c>
      <c r="Q36" s="15">
        <f t="shared" si="3"/>
        <v>35</v>
      </c>
      <c r="R36" s="20">
        <f t="shared" si="4"/>
        <v>0.795454545454545</v>
      </c>
    </row>
    <row r="37" spans="1:18">
      <c r="A37" s="15">
        <v>36</v>
      </c>
      <c r="B37" s="45" t="s">
        <v>1956</v>
      </c>
      <c r="C37" s="15" t="s">
        <v>1957</v>
      </c>
      <c r="D37" s="15">
        <v>2023</v>
      </c>
      <c r="E37" s="15" t="s">
        <v>20</v>
      </c>
      <c r="F37" s="15" t="s">
        <v>1887</v>
      </c>
      <c r="G37" s="15">
        <v>83</v>
      </c>
      <c r="H37" s="15">
        <v>72.2</v>
      </c>
      <c r="I37" s="15">
        <v>72</v>
      </c>
      <c r="J37" s="15">
        <v>60.5</v>
      </c>
      <c r="K37" s="107">
        <f t="shared" si="0"/>
        <v>73.215</v>
      </c>
      <c r="L37" s="15">
        <v>2.22</v>
      </c>
      <c r="M37" s="15">
        <v>0</v>
      </c>
      <c r="N37" s="15">
        <v>44</v>
      </c>
      <c r="O37" s="15">
        <f t="shared" si="1"/>
        <v>34</v>
      </c>
      <c r="P37" s="19">
        <f t="shared" si="2"/>
        <v>0.772727272727273</v>
      </c>
      <c r="Q37" s="15">
        <f t="shared" si="3"/>
        <v>36</v>
      </c>
      <c r="R37" s="20">
        <f t="shared" si="4"/>
        <v>0.818181818181818</v>
      </c>
    </row>
    <row r="38" spans="1:18">
      <c r="A38" s="15">
        <v>37</v>
      </c>
      <c r="B38" s="45" t="s">
        <v>1958</v>
      </c>
      <c r="C38" s="15" t="s">
        <v>1959</v>
      </c>
      <c r="D38" s="15">
        <v>2023</v>
      </c>
      <c r="E38" s="15" t="s">
        <v>20</v>
      </c>
      <c r="F38" s="15" t="s">
        <v>1887</v>
      </c>
      <c r="G38" s="15">
        <v>86</v>
      </c>
      <c r="H38" s="15">
        <v>71.8</v>
      </c>
      <c r="I38" s="15">
        <v>70</v>
      </c>
      <c r="J38" s="15">
        <v>60</v>
      </c>
      <c r="K38" s="107">
        <f t="shared" si="0"/>
        <v>73.16</v>
      </c>
      <c r="L38" s="15">
        <v>2.18</v>
      </c>
      <c r="M38" s="15">
        <v>0</v>
      </c>
      <c r="N38" s="15">
        <v>44</v>
      </c>
      <c r="O38" s="15">
        <f t="shared" si="1"/>
        <v>38</v>
      </c>
      <c r="P38" s="19">
        <f t="shared" si="2"/>
        <v>0.863636363636364</v>
      </c>
      <c r="Q38" s="15">
        <f t="shared" si="3"/>
        <v>37</v>
      </c>
      <c r="R38" s="20">
        <f t="shared" si="4"/>
        <v>0.840909090909091</v>
      </c>
    </row>
    <row r="39" spans="1:18">
      <c r="A39" s="15">
        <v>38</v>
      </c>
      <c r="B39" s="45" t="s">
        <v>1960</v>
      </c>
      <c r="C39" s="15" t="s">
        <v>1961</v>
      </c>
      <c r="D39" s="15">
        <v>2023</v>
      </c>
      <c r="E39" s="15" t="s">
        <v>20</v>
      </c>
      <c r="F39" s="15" t="s">
        <v>1887</v>
      </c>
      <c r="G39" s="15">
        <v>82</v>
      </c>
      <c r="H39" s="15">
        <v>72.1</v>
      </c>
      <c r="I39" s="15">
        <v>71</v>
      </c>
      <c r="J39" s="15">
        <v>60</v>
      </c>
      <c r="K39" s="107">
        <f t="shared" si="0"/>
        <v>72.87</v>
      </c>
      <c r="L39" s="15">
        <v>2.21</v>
      </c>
      <c r="M39" s="15" t="s">
        <v>1745</v>
      </c>
      <c r="N39" s="15">
        <v>44</v>
      </c>
      <c r="O39" s="15">
        <f t="shared" si="1"/>
        <v>36</v>
      </c>
      <c r="P39" s="19">
        <f t="shared" si="2"/>
        <v>0.818181818181818</v>
      </c>
      <c r="Q39" s="15">
        <f t="shared" si="3"/>
        <v>38</v>
      </c>
      <c r="R39" s="20">
        <f t="shared" si="4"/>
        <v>0.863636363636364</v>
      </c>
    </row>
    <row r="40" spans="1:18">
      <c r="A40" s="15">
        <v>39</v>
      </c>
      <c r="B40" s="45" t="s">
        <v>1962</v>
      </c>
      <c r="C40" s="15" t="s">
        <v>1963</v>
      </c>
      <c r="D40" s="15">
        <v>2023</v>
      </c>
      <c r="E40" s="15" t="s">
        <v>20</v>
      </c>
      <c r="F40" s="15" t="s">
        <v>1887</v>
      </c>
      <c r="G40" s="15">
        <v>90</v>
      </c>
      <c r="H40" s="15">
        <v>69</v>
      </c>
      <c r="I40" s="15">
        <v>70.5</v>
      </c>
      <c r="J40" s="15">
        <v>60</v>
      </c>
      <c r="K40" s="107">
        <f t="shared" si="0"/>
        <v>71.85</v>
      </c>
      <c r="L40" s="15">
        <v>1.9</v>
      </c>
      <c r="M40" s="15" t="s">
        <v>1718</v>
      </c>
      <c r="N40" s="15">
        <v>44</v>
      </c>
      <c r="O40" s="15">
        <f t="shared" si="1"/>
        <v>40</v>
      </c>
      <c r="P40" s="19">
        <f t="shared" si="2"/>
        <v>0.909090909090909</v>
      </c>
      <c r="Q40" s="15">
        <f t="shared" si="3"/>
        <v>39</v>
      </c>
      <c r="R40" s="20">
        <f t="shared" si="4"/>
        <v>0.886363636363636</v>
      </c>
    </row>
    <row r="41" spans="1:18">
      <c r="A41" s="15">
        <v>40</v>
      </c>
      <c r="B41" s="45" t="s">
        <v>1964</v>
      </c>
      <c r="C41" s="15" t="s">
        <v>1965</v>
      </c>
      <c r="D41" s="15">
        <v>2023</v>
      </c>
      <c r="E41" s="15" t="s">
        <v>20</v>
      </c>
      <c r="F41" s="15" t="s">
        <v>1887</v>
      </c>
      <c r="G41" s="15">
        <v>91</v>
      </c>
      <c r="H41" s="15">
        <v>68.4</v>
      </c>
      <c r="I41" s="15">
        <v>70</v>
      </c>
      <c r="J41" s="15">
        <v>60</v>
      </c>
      <c r="K41" s="107">
        <f t="shared" si="0"/>
        <v>71.53</v>
      </c>
      <c r="L41" s="15">
        <v>1.84</v>
      </c>
      <c r="M41" s="15" t="s">
        <v>1745</v>
      </c>
      <c r="N41" s="15">
        <v>44</v>
      </c>
      <c r="O41" s="15">
        <f t="shared" si="1"/>
        <v>41</v>
      </c>
      <c r="P41" s="19">
        <f t="shared" si="2"/>
        <v>0.931818181818182</v>
      </c>
      <c r="Q41" s="15">
        <f t="shared" si="3"/>
        <v>40</v>
      </c>
      <c r="R41" s="20">
        <f t="shared" si="4"/>
        <v>0.909090909090909</v>
      </c>
    </row>
    <row r="42" spans="1:18">
      <c r="A42" s="15">
        <v>41</v>
      </c>
      <c r="B42" s="45" t="s">
        <v>1966</v>
      </c>
      <c r="C42" s="15" t="s">
        <v>1967</v>
      </c>
      <c r="D42" s="15">
        <v>2023</v>
      </c>
      <c r="E42" s="15" t="s">
        <v>20</v>
      </c>
      <c r="F42" s="15" t="s">
        <v>1887</v>
      </c>
      <c r="G42" s="15">
        <v>80</v>
      </c>
      <c r="H42" s="15">
        <v>70.4</v>
      </c>
      <c r="I42" s="15">
        <v>70</v>
      </c>
      <c r="J42" s="15">
        <v>60</v>
      </c>
      <c r="K42" s="107">
        <f t="shared" si="0"/>
        <v>71.28</v>
      </c>
      <c r="L42" s="15">
        <v>2.04</v>
      </c>
      <c r="M42" s="15">
        <v>0</v>
      </c>
      <c r="N42" s="15">
        <v>44</v>
      </c>
      <c r="O42" s="15">
        <f t="shared" si="1"/>
        <v>39</v>
      </c>
      <c r="P42" s="19">
        <f t="shared" si="2"/>
        <v>0.886363636363636</v>
      </c>
      <c r="Q42" s="15">
        <f t="shared" si="3"/>
        <v>41</v>
      </c>
      <c r="R42" s="20">
        <f t="shared" si="4"/>
        <v>0.931818181818182</v>
      </c>
    </row>
    <row r="43" spans="1:18">
      <c r="A43" s="15">
        <v>42</v>
      </c>
      <c r="B43" s="45" t="s">
        <v>1968</v>
      </c>
      <c r="C43" s="15" t="s">
        <v>1969</v>
      </c>
      <c r="D43" s="15">
        <v>2023</v>
      </c>
      <c r="E43" s="15" t="s">
        <v>20</v>
      </c>
      <c r="F43" s="15" t="s">
        <v>1887</v>
      </c>
      <c r="G43" s="15">
        <v>87</v>
      </c>
      <c r="H43" s="15">
        <v>68.2</v>
      </c>
      <c r="I43" s="15">
        <v>71</v>
      </c>
      <c r="J43" s="15">
        <v>61</v>
      </c>
      <c r="K43" s="107">
        <f t="shared" si="0"/>
        <v>70.94</v>
      </c>
      <c r="L43" s="15">
        <v>1.82</v>
      </c>
      <c r="M43" s="15" t="s">
        <v>1718</v>
      </c>
      <c r="N43" s="15">
        <v>44</v>
      </c>
      <c r="O43" s="15">
        <f t="shared" si="1"/>
        <v>42</v>
      </c>
      <c r="P43" s="19">
        <f t="shared" si="2"/>
        <v>0.954545454545455</v>
      </c>
      <c r="Q43" s="15">
        <f t="shared" si="3"/>
        <v>42</v>
      </c>
      <c r="R43" s="20">
        <f t="shared" si="4"/>
        <v>0.954545454545455</v>
      </c>
    </row>
    <row r="44" spans="1:18">
      <c r="A44" s="15">
        <v>43</v>
      </c>
      <c r="B44" s="45" t="s">
        <v>1970</v>
      </c>
      <c r="C44" s="15" t="s">
        <v>1971</v>
      </c>
      <c r="D44" s="15">
        <v>2023</v>
      </c>
      <c r="E44" s="15" t="s">
        <v>20</v>
      </c>
      <c r="F44" s="15" t="s">
        <v>1887</v>
      </c>
      <c r="G44" s="15">
        <v>83</v>
      </c>
      <c r="H44" s="15">
        <v>66.9</v>
      </c>
      <c r="I44" s="15">
        <v>70.5</v>
      </c>
      <c r="J44" s="15">
        <v>61</v>
      </c>
      <c r="K44" s="107">
        <f t="shared" si="0"/>
        <v>69.38</v>
      </c>
      <c r="L44" s="15">
        <v>1.69</v>
      </c>
      <c r="M44" s="15" t="s">
        <v>1755</v>
      </c>
      <c r="N44" s="15">
        <v>44</v>
      </c>
      <c r="O44" s="15">
        <f t="shared" si="1"/>
        <v>43</v>
      </c>
      <c r="P44" s="19">
        <f t="shared" si="2"/>
        <v>0.977272727272727</v>
      </c>
      <c r="Q44" s="15">
        <f t="shared" si="3"/>
        <v>43</v>
      </c>
      <c r="R44" s="20">
        <f t="shared" si="4"/>
        <v>0.977272727272727</v>
      </c>
    </row>
    <row r="45" spans="1:18">
      <c r="A45" s="15">
        <v>44</v>
      </c>
      <c r="B45" s="45" t="s">
        <v>1972</v>
      </c>
      <c r="C45" s="15" t="s">
        <v>1973</v>
      </c>
      <c r="D45" s="15">
        <v>2023</v>
      </c>
      <c r="E45" s="15" t="s">
        <v>20</v>
      </c>
      <c r="F45" s="15" t="s">
        <v>1887</v>
      </c>
      <c r="G45" s="15">
        <v>80</v>
      </c>
      <c r="H45" s="15">
        <v>66.6</v>
      </c>
      <c r="I45" s="15">
        <v>70</v>
      </c>
      <c r="J45" s="15">
        <v>60</v>
      </c>
      <c r="K45" s="107">
        <f t="shared" si="0"/>
        <v>68.62</v>
      </c>
      <c r="L45" s="15">
        <v>1.66</v>
      </c>
      <c r="M45" s="15" t="s">
        <v>1760</v>
      </c>
      <c r="N45" s="15">
        <v>44</v>
      </c>
      <c r="O45" s="15">
        <f t="shared" si="1"/>
        <v>44</v>
      </c>
      <c r="P45" s="19">
        <f t="shared" si="2"/>
        <v>1</v>
      </c>
      <c r="Q45" s="15">
        <f t="shared" si="3"/>
        <v>44</v>
      </c>
      <c r="R45" s="20">
        <f t="shared" si="4"/>
        <v>1</v>
      </c>
    </row>
  </sheetData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"/>
  <sheetViews>
    <sheetView workbookViewId="0">
      <selection activeCell="G11" sqref="G11"/>
    </sheetView>
  </sheetViews>
  <sheetFormatPr defaultColWidth="8.15833333333333" defaultRowHeight="14.25"/>
  <cols>
    <col min="1" max="1" width="3.6" style="74" customWidth="1"/>
    <col min="2" max="2" width="13.375" style="24" customWidth="1"/>
    <col min="3" max="3" width="5.69166666666667" style="74" customWidth="1"/>
    <col min="4" max="4" width="7" style="74" customWidth="1"/>
    <col min="5" max="5" width="5.69166666666667" style="74" customWidth="1"/>
    <col min="6" max="6" width="7.85" style="74" customWidth="1"/>
    <col min="7" max="10" width="6.59166666666667" style="74" customWidth="1"/>
    <col min="11" max="11" width="5.51666666666667" style="74" customWidth="1"/>
    <col min="12" max="12" width="5" style="74" customWidth="1"/>
    <col min="13" max="13" width="4.24166666666667" style="74" customWidth="1"/>
    <col min="14" max="14" width="3.6" style="74" customWidth="1"/>
    <col min="15" max="15" width="5.1" style="74" customWidth="1"/>
    <col min="16" max="16" width="6.59166666666667" style="74" customWidth="1"/>
    <col min="17" max="17" width="5.1" style="74" customWidth="1"/>
    <col min="18" max="18" width="6.59166666666667" style="74" customWidth="1"/>
    <col min="19" max="30" width="8.15833333333333" style="74"/>
    <col min="31" max="16384" width="4.75" style="74"/>
  </cols>
  <sheetData>
    <row r="1" s="74" customFormat="1" ht="48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74" customFormat="1" spans="1:18">
      <c r="A2" s="15">
        <v>1</v>
      </c>
      <c r="B2" s="45" t="s">
        <v>1974</v>
      </c>
      <c r="C2" s="15" t="s">
        <v>1975</v>
      </c>
      <c r="D2" s="15">
        <v>2023</v>
      </c>
      <c r="E2" s="15" t="s">
        <v>20</v>
      </c>
      <c r="F2" s="15" t="s">
        <v>1976</v>
      </c>
      <c r="G2" s="15">
        <v>99.5</v>
      </c>
      <c r="H2" s="15">
        <f t="shared" ref="H2:H45" si="0">L2*10+50</f>
        <v>86</v>
      </c>
      <c r="I2" s="15">
        <v>96</v>
      </c>
      <c r="J2" s="15">
        <v>68.5</v>
      </c>
      <c r="K2" s="15">
        <f t="shared" ref="K2:K45" si="1">G2*15%+H2*70%+I2*10%+J2*5%</f>
        <v>88.15</v>
      </c>
      <c r="L2" s="15" t="s">
        <v>1977</v>
      </c>
      <c r="M2" s="15">
        <v>0</v>
      </c>
      <c r="N2" s="15">
        <v>44</v>
      </c>
      <c r="O2" s="15">
        <v>2</v>
      </c>
      <c r="P2" s="19">
        <f t="shared" ref="P2:P45" si="2">O2/N2</f>
        <v>0.0454545454545455</v>
      </c>
      <c r="Q2" s="15">
        <f t="shared" ref="Q2:Q45" si="3">RANK(K2,$K$2:$K$45)</f>
        <v>1</v>
      </c>
      <c r="R2" s="20">
        <f t="shared" ref="R2:R45" si="4">Q2/N2</f>
        <v>0.0227272727272727</v>
      </c>
    </row>
    <row r="3" s="74" customFormat="1" spans="1:18">
      <c r="A3" s="15">
        <v>2</v>
      </c>
      <c r="B3" s="45" t="s">
        <v>1978</v>
      </c>
      <c r="C3" s="15" t="s">
        <v>1979</v>
      </c>
      <c r="D3" s="15">
        <v>2023</v>
      </c>
      <c r="E3" s="15" t="s">
        <v>20</v>
      </c>
      <c r="F3" s="15" t="s">
        <v>1976</v>
      </c>
      <c r="G3" s="15">
        <v>93.5</v>
      </c>
      <c r="H3" s="15">
        <f t="shared" si="0"/>
        <v>88.1</v>
      </c>
      <c r="I3" s="15">
        <v>73</v>
      </c>
      <c r="J3" s="15">
        <v>61</v>
      </c>
      <c r="K3" s="15">
        <f t="shared" si="1"/>
        <v>86.045</v>
      </c>
      <c r="L3" s="15" t="s">
        <v>1980</v>
      </c>
      <c r="M3" s="15">
        <v>0</v>
      </c>
      <c r="N3" s="15">
        <v>44</v>
      </c>
      <c r="O3" s="15">
        <v>1</v>
      </c>
      <c r="P3" s="19">
        <f t="shared" si="2"/>
        <v>0.0227272727272727</v>
      </c>
      <c r="Q3" s="15">
        <f t="shared" si="3"/>
        <v>2</v>
      </c>
      <c r="R3" s="20">
        <f t="shared" si="4"/>
        <v>0.0454545454545455</v>
      </c>
    </row>
    <row r="4" s="74" customFormat="1" spans="1:18">
      <c r="A4" s="15">
        <v>3</v>
      </c>
      <c r="B4" s="204" t="s">
        <v>1981</v>
      </c>
      <c r="C4" s="15" t="s">
        <v>1982</v>
      </c>
      <c r="D4" s="15">
        <v>2023</v>
      </c>
      <c r="E4" s="15" t="s">
        <v>20</v>
      </c>
      <c r="F4" s="15" t="s">
        <v>1976</v>
      </c>
      <c r="G4" s="15">
        <v>100</v>
      </c>
      <c r="H4" s="15">
        <f t="shared" si="0"/>
        <v>83.6</v>
      </c>
      <c r="I4" s="15">
        <v>77</v>
      </c>
      <c r="J4" s="15">
        <v>67</v>
      </c>
      <c r="K4" s="15">
        <f t="shared" si="1"/>
        <v>84.57</v>
      </c>
      <c r="L4" s="15" t="s">
        <v>1983</v>
      </c>
      <c r="M4" s="15">
        <v>0</v>
      </c>
      <c r="N4" s="15">
        <v>44</v>
      </c>
      <c r="O4" s="15">
        <v>6</v>
      </c>
      <c r="P4" s="19">
        <f t="shared" si="2"/>
        <v>0.136363636363636</v>
      </c>
      <c r="Q4" s="15">
        <f t="shared" si="3"/>
        <v>3</v>
      </c>
      <c r="R4" s="20">
        <f t="shared" si="4"/>
        <v>0.0681818181818182</v>
      </c>
    </row>
    <row r="5" s="74" customFormat="1" spans="1:18">
      <c r="A5" s="15">
        <v>4</v>
      </c>
      <c r="B5" s="45" t="s">
        <v>1984</v>
      </c>
      <c r="C5" s="15" t="s">
        <v>1985</v>
      </c>
      <c r="D5" s="15">
        <v>2023</v>
      </c>
      <c r="E5" s="15" t="s">
        <v>20</v>
      </c>
      <c r="F5" s="15" t="s">
        <v>1976</v>
      </c>
      <c r="G5" s="15">
        <v>96</v>
      </c>
      <c r="H5" s="15">
        <f t="shared" si="0"/>
        <v>81.6</v>
      </c>
      <c r="I5" s="15">
        <v>85</v>
      </c>
      <c r="J5" s="15">
        <v>69</v>
      </c>
      <c r="K5" s="15">
        <f t="shared" si="1"/>
        <v>83.47</v>
      </c>
      <c r="L5" s="15" t="s">
        <v>1986</v>
      </c>
      <c r="M5" s="15">
        <v>0</v>
      </c>
      <c r="N5" s="15">
        <v>44</v>
      </c>
      <c r="O5" s="15">
        <v>14</v>
      </c>
      <c r="P5" s="19">
        <f t="shared" si="2"/>
        <v>0.318181818181818</v>
      </c>
      <c r="Q5" s="15">
        <f t="shared" si="3"/>
        <v>4</v>
      </c>
      <c r="R5" s="20">
        <f t="shared" si="4"/>
        <v>0.0909090909090909</v>
      </c>
    </row>
    <row r="6" s="74" customFormat="1" spans="1:18">
      <c r="A6" s="15">
        <v>5</v>
      </c>
      <c r="B6" s="204" t="s">
        <v>1987</v>
      </c>
      <c r="C6" s="15" t="s">
        <v>1988</v>
      </c>
      <c r="D6" s="15">
        <v>2023</v>
      </c>
      <c r="E6" s="15" t="s">
        <v>20</v>
      </c>
      <c r="F6" s="15" t="s">
        <v>1976</v>
      </c>
      <c r="G6" s="15">
        <v>82</v>
      </c>
      <c r="H6" s="15">
        <f t="shared" si="0"/>
        <v>85.6</v>
      </c>
      <c r="I6" s="15">
        <v>71.5</v>
      </c>
      <c r="J6" s="15">
        <v>61.5</v>
      </c>
      <c r="K6" s="15">
        <f t="shared" si="1"/>
        <v>82.445</v>
      </c>
      <c r="L6" s="15" t="s">
        <v>1989</v>
      </c>
      <c r="M6" s="15">
        <v>0</v>
      </c>
      <c r="N6" s="15">
        <v>44</v>
      </c>
      <c r="O6" s="15">
        <v>3</v>
      </c>
      <c r="P6" s="19">
        <f t="shared" si="2"/>
        <v>0.0681818181818182</v>
      </c>
      <c r="Q6" s="15">
        <f t="shared" si="3"/>
        <v>5</v>
      </c>
      <c r="R6" s="20">
        <f t="shared" si="4"/>
        <v>0.113636363636364</v>
      </c>
    </row>
    <row r="7" s="74" customFormat="1" spans="1:18">
      <c r="A7" s="15">
        <v>6</v>
      </c>
      <c r="B7" s="204" t="s">
        <v>1990</v>
      </c>
      <c r="C7" s="15" t="s">
        <v>1991</v>
      </c>
      <c r="D7" s="15">
        <v>2023</v>
      </c>
      <c r="E7" s="15" t="s">
        <v>20</v>
      </c>
      <c r="F7" s="15" t="s">
        <v>1976</v>
      </c>
      <c r="G7" s="15">
        <v>84</v>
      </c>
      <c r="H7" s="15">
        <f t="shared" si="0"/>
        <v>84.5</v>
      </c>
      <c r="I7" s="15">
        <v>72.5</v>
      </c>
      <c r="J7" s="15">
        <v>61.5</v>
      </c>
      <c r="K7" s="15">
        <f t="shared" si="1"/>
        <v>82.075</v>
      </c>
      <c r="L7" s="15" t="s">
        <v>1992</v>
      </c>
      <c r="M7" s="15">
        <v>0</v>
      </c>
      <c r="N7" s="15">
        <v>44</v>
      </c>
      <c r="O7" s="15">
        <v>4</v>
      </c>
      <c r="P7" s="19">
        <f t="shared" si="2"/>
        <v>0.0909090909090909</v>
      </c>
      <c r="Q7" s="15">
        <f t="shared" si="3"/>
        <v>6</v>
      </c>
      <c r="R7" s="20">
        <f t="shared" si="4"/>
        <v>0.136363636363636</v>
      </c>
    </row>
    <row r="8" s="74" customFormat="1" spans="1:18">
      <c r="A8" s="15">
        <v>7</v>
      </c>
      <c r="B8" s="204" t="s">
        <v>1993</v>
      </c>
      <c r="C8" s="15" t="s">
        <v>1994</v>
      </c>
      <c r="D8" s="15">
        <v>2023</v>
      </c>
      <c r="E8" s="15" t="s">
        <v>20</v>
      </c>
      <c r="F8" s="15" t="s">
        <v>1976</v>
      </c>
      <c r="G8" s="15">
        <v>88</v>
      </c>
      <c r="H8" s="15">
        <f t="shared" si="0"/>
        <v>83.9</v>
      </c>
      <c r="I8" s="15">
        <v>71</v>
      </c>
      <c r="J8" s="15">
        <v>60.5</v>
      </c>
      <c r="K8" s="15">
        <f t="shared" si="1"/>
        <v>82.055</v>
      </c>
      <c r="L8" s="15" t="s">
        <v>1995</v>
      </c>
      <c r="M8" s="15">
        <v>0</v>
      </c>
      <c r="N8" s="15">
        <v>44</v>
      </c>
      <c r="O8" s="15">
        <v>5</v>
      </c>
      <c r="P8" s="19">
        <f t="shared" si="2"/>
        <v>0.113636363636364</v>
      </c>
      <c r="Q8" s="15">
        <f t="shared" si="3"/>
        <v>7</v>
      </c>
      <c r="R8" s="20">
        <f t="shared" si="4"/>
        <v>0.159090909090909</v>
      </c>
    </row>
    <row r="9" s="74" customFormat="1" spans="1:18">
      <c r="A9" s="15">
        <v>8</v>
      </c>
      <c r="B9" s="204" t="s">
        <v>1996</v>
      </c>
      <c r="C9" s="15" t="s">
        <v>1997</v>
      </c>
      <c r="D9" s="15">
        <v>2023</v>
      </c>
      <c r="E9" s="15" t="s">
        <v>20</v>
      </c>
      <c r="F9" s="15" t="s">
        <v>1976</v>
      </c>
      <c r="G9" s="15">
        <v>89</v>
      </c>
      <c r="H9" s="15">
        <f t="shared" si="0"/>
        <v>82.9</v>
      </c>
      <c r="I9" s="15">
        <v>70.5</v>
      </c>
      <c r="J9" s="15">
        <v>60.5</v>
      </c>
      <c r="K9" s="15">
        <f t="shared" si="1"/>
        <v>81.455</v>
      </c>
      <c r="L9" s="15" t="s">
        <v>1998</v>
      </c>
      <c r="M9" s="15">
        <v>0</v>
      </c>
      <c r="N9" s="15">
        <v>44</v>
      </c>
      <c r="O9" s="15">
        <v>8</v>
      </c>
      <c r="P9" s="19">
        <f t="shared" si="2"/>
        <v>0.181818181818182</v>
      </c>
      <c r="Q9" s="15">
        <f t="shared" si="3"/>
        <v>8</v>
      </c>
      <c r="R9" s="20">
        <f t="shared" si="4"/>
        <v>0.181818181818182</v>
      </c>
    </row>
    <row r="10" s="74" customFormat="1" spans="1:18">
      <c r="A10" s="15">
        <v>9</v>
      </c>
      <c r="B10" s="45" t="s">
        <v>1999</v>
      </c>
      <c r="C10" s="15" t="s">
        <v>2000</v>
      </c>
      <c r="D10" s="15">
        <v>2023</v>
      </c>
      <c r="E10" s="15" t="s">
        <v>20</v>
      </c>
      <c r="F10" s="15" t="s">
        <v>1976</v>
      </c>
      <c r="G10" s="15">
        <v>88</v>
      </c>
      <c r="H10" s="15">
        <f t="shared" si="0"/>
        <v>81.1</v>
      </c>
      <c r="I10" s="15">
        <v>81</v>
      </c>
      <c r="J10" s="15">
        <v>63</v>
      </c>
      <c r="K10" s="15">
        <f t="shared" si="1"/>
        <v>81.22</v>
      </c>
      <c r="L10" s="15" t="s">
        <v>2001</v>
      </c>
      <c r="M10" s="15">
        <v>0</v>
      </c>
      <c r="N10" s="15">
        <v>44</v>
      </c>
      <c r="O10" s="15">
        <v>16</v>
      </c>
      <c r="P10" s="19">
        <f t="shared" si="2"/>
        <v>0.363636363636364</v>
      </c>
      <c r="Q10" s="15">
        <f t="shared" si="3"/>
        <v>9</v>
      </c>
      <c r="R10" s="20">
        <f t="shared" si="4"/>
        <v>0.204545454545455</v>
      </c>
    </row>
    <row r="11" s="74" customFormat="1" spans="1:18">
      <c r="A11" s="15">
        <v>10</v>
      </c>
      <c r="B11" s="45" t="s">
        <v>2002</v>
      </c>
      <c r="C11" s="15" t="s">
        <v>2003</v>
      </c>
      <c r="D11" s="15">
        <v>2023</v>
      </c>
      <c r="E11" s="15" t="s">
        <v>20</v>
      </c>
      <c r="F11" s="15" t="s">
        <v>1976</v>
      </c>
      <c r="G11" s="15">
        <v>83</v>
      </c>
      <c r="H11" s="15">
        <f t="shared" si="0"/>
        <v>83</v>
      </c>
      <c r="I11" s="15">
        <v>72.5</v>
      </c>
      <c r="J11" s="15">
        <v>63</v>
      </c>
      <c r="K11" s="15">
        <f t="shared" si="1"/>
        <v>80.95</v>
      </c>
      <c r="L11" s="15" t="s">
        <v>2004</v>
      </c>
      <c r="M11" s="15">
        <v>0</v>
      </c>
      <c r="N11" s="15">
        <v>44</v>
      </c>
      <c r="O11" s="15">
        <v>7</v>
      </c>
      <c r="P11" s="19">
        <f t="shared" si="2"/>
        <v>0.159090909090909</v>
      </c>
      <c r="Q11" s="15">
        <f t="shared" si="3"/>
        <v>10</v>
      </c>
      <c r="R11" s="20">
        <f t="shared" si="4"/>
        <v>0.227272727272727</v>
      </c>
    </row>
    <row r="12" s="74" customFormat="1" spans="1:18">
      <c r="A12" s="15">
        <v>11</v>
      </c>
      <c r="B12" s="45" t="s">
        <v>2005</v>
      </c>
      <c r="C12" s="15" t="s">
        <v>2006</v>
      </c>
      <c r="D12" s="15">
        <v>2023</v>
      </c>
      <c r="E12" s="15" t="s">
        <v>20</v>
      </c>
      <c r="F12" s="15" t="s">
        <v>1976</v>
      </c>
      <c r="G12" s="15">
        <v>82.5</v>
      </c>
      <c r="H12" s="15">
        <f t="shared" si="0"/>
        <v>82.9</v>
      </c>
      <c r="I12" s="15">
        <v>70</v>
      </c>
      <c r="J12" s="15">
        <v>62</v>
      </c>
      <c r="K12" s="15">
        <f t="shared" si="1"/>
        <v>80.505</v>
      </c>
      <c r="L12" s="15" t="s">
        <v>1998</v>
      </c>
      <c r="M12" s="15">
        <v>0</v>
      </c>
      <c r="N12" s="15">
        <v>44</v>
      </c>
      <c r="O12" s="15">
        <v>9</v>
      </c>
      <c r="P12" s="19">
        <f t="shared" si="2"/>
        <v>0.204545454545455</v>
      </c>
      <c r="Q12" s="15">
        <f t="shared" si="3"/>
        <v>11</v>
      </c>
      <c r="R12" s="20">
        <f t="shared" si="4"/>
        <v>0.25</v>
      </c>
    </row>
    <row r="13" s="74" customFormat="1" spans="1:18">
      <c r="A13" s="15">
        <v>12</v>
      </c>
      <c r="B13" s="204" t="s">
        <v>2007</v>
      </c>
      <c r="C13" s="15" t="s">
        <v>2008</v>
      </c>
      <c r="D13" s="15">
        <v>2023</v>
      </c>
      <c r="E13" s="15" t="s">
        <v>20</v>
      </c>
      <c r="F13" s="15" t="s">
        <v>1976</v>
      </c>
      <c r="G13" s="15">
        <v>83.5</v>
      </c>
      <c r="H13" s="15">
        <f t="shared" si="0"/>
        <v>82.5</v>
      </c>
      <c r="I13" s="15">
        <v>71.5</v>
      </c>
      <c r="J13" s="15">
        <v>61.5</v>
      </c>
      <c r="K13" s="15">
        <f t="shared" si="1"/>
        <v>80.5</v>
      </c>
      <c r="L13" s="15" t="s">
        <v>2009</v>
      </c>
      <c r="M13" s="15">
        <v>0</v>
      </c>
      <c r="N13" s="15">
        <v>44</v>
      </c>
      <c r="O13" s="15">
        <v>12</v>
      </c>
      <c r="P13" s="19">
        <f t="shared" si="2"/>
        <v>0.272727272727273</v>
      </c>
      <c r="Q13" s="15">
        <f t="shared" si="3"/>
        <v>12</v>
      </c>
      <c r="R13" s="20">
        <f t="shared" si="4"/>
        <v>0.272727272727273</v>
      </c>
    </row>
    <row r="14" s="74" customFormat="1" spans="1:18">
      <c r="A14" s="15">
        <v>13</v>
      </c>
      <c r="B14" s="204" t="s">
        <v>2010</v>
      </c>
      <c r="C14" s="15" t="s">
        <v>2011</v>
      </c>
      <c r="D14" s="15">
        <v>2023</v>
      </c>
      <c r="E14" s="15" t="s">
        <v>20</v>
      </c>
      <c r="F14" s="15" t="s">
        <v>1976</v>
      </c>
      <c r="G14" s="15">
        <v>82</v>
      </c>
      <c r="H14" s="15">
        <f t="shared" si="0"/>
        <v>82.5</v>
      </c>
      <c r="I14" s="15">
        <v>70.5</v>
      </c>
      <c r="J14" s="15">
        <v>63</v>
      </c>
      <c r="K14" s="15">
        <f t="shared" si="1"/>
        <v>80.25</v>
      </c>
      <c r="L14" s="15" t="s">
        <v>2009</v>
      </c>
      <c r="M14" s="15">
        <v>0</v>
      </c>
      <c r="N14" s="15">
        <v>44</v>
      </c>
      <c r="O14" s="15">
        <v>11</v>
      </c>
      <c r="P14" s="19">
        <f t="shared" si="2"/>
        <v>0.25</v>
      </c>
      <c r="Q14" s="15">
        <f t="shared" si="3"/>
        <v>13</v>
      </c>
      <c r="R14" s="20">
        <f t="shared" si="4"/>
        <v>0.295454545454545</v>
      </c>
    </row>
    <row r="15" s="74" customFormat="1" spans="1:18">
      <c r="A15" s="15">
        <v>14</v>
      </c>
      <c r="B15" s="45" t="s">
        <v>2012</v>
      </c>
      <c r="C15" s="15" t="s">
        <v>2013</v>
      </c>
      <c r="D15" s="15">
        <v>2023</v>
      </c>
      <c r="E15" s="15" t="s">
        <v>20</v>
      </c>
      <c r="F15" s="15" t="s">
        <v>1976</v>
      </c>
      <c r="G15" s="15">
        <v>81</v>
      </c>
      <c r="H15" s="15">
        <f t="shared" si="0"/>
        <v>82.8</v>
      </c>
      <c r="I15" s="15">
        <v>71</v>
      </c>
      <c r="J15" s="15">
        <v>60</v>
      </c>
      <c r="K15" s="15">
        <f t="shared" si="1"/>
        <v>80.21</v>
      </c>
      <c r="L15" s="15" t="s">
        <v>2014</v>
      </c>
      <c r="M15" s="15">
        <v>0</v>
      </c>
      <c r="N15" s="15">
        <v>44</v>
      </c>
      <c r="O15" s="15">
        <v>10</v>
      </c>
      <c r="P15" s="19">
        <f t="shared" si="2"/>
        <v>0.227272727272727</v>
      </c>
      <c r="Q15" s="15">
        <f t="shared" si="3"/>
        <v>14</v>
      </c>
      <c r="R15" s="20">
        <f t="shared" si="4"/>
        <v>0.318181818181818</v>
      </c>
    </row>
    <row r="16" s="74" customFormat="1" spans="1:18">
      <c r="A16" s="15">
        <v>15</v>
      </c>
      <c r="B16" s="45" t="s">
        <v>2015</v>
      </c>
      <c r="C16" s="15" t="s">
        <v>2016</v>
      </c>
      <c r="D16" s="15">
        <v>2023</v>
      </c>
      <c r="E16" s="15" t="s">
        <v>20</v>
      </c>
      <c r="F16" s="15" t="s">
        <v>1976</v>
      </c>
      <c r="G16" s="15">
        <v>83</v>
      </c>
      <c r="H16" s="15">
        <f t="shared" si="0"/>
        <v>82.3</v>
      </c>
      <c r="I16" s="15">
        <v>70</v>
      </c>
      <c r="J16" s="15">
        <v>60</v>
      </c>
      <c r="K16" s="15">
        <f t="shared" si="1"/>
        <v>80.06</v>
      </c>
      <c r="L16" s="15" t="s">
        <v>2017</v>
      </c>
      <c r="M16" s="15" t="s">
        <v>1718</v>
      </c>
      <c r="N16" s="15">
        <v>44</v>
      </c>
      <c r="O16" s="15">
        <v>13</v>
      </c>
      <c r="P16" s="19">
        <f t="shared" si="2"/>
        <v>0.295454545454545</v>
      </c>
      <c r="Q16" s="15">
        <f t="shared" si="3"/>
        <v>15</v>
      </c>
      <c r="R16" s="20">
        <f t="shared" si="4"/>
        <v>0.340909090909091</v>
      </c>
    </row>
    <row r="17" s="74" customFormat="1" spans="1:18">
      <c r="A17" s="15">
        <v>16</v>
      </c>
      <c r="B17" s="204" t="s">
        <v>2018</v>
      </c>
      <c r="C17" s="15" t="s">
        <v>2019</v>
      </c>
      <c r="D17" s="15">
        <v>2023</v>
      </c>
      <c r="E17" s="46" t="s">
        <v>20</v>
      </c>
      <c r="F17" s="46" t="s">
        <v>1976</v>
      </c>
      <c r="G17" s="15">
        <v>84</v>
      </c>
      <c r="H17" s="15">
        <f t="shared" si="0"/>
        <v>81.3</v>
      </c>
      <c r="I17" s="15">
        <v>70.5</v>
      </c>
      <c r="J17" s="15">
        <v>61</v>
      </c>
      <c r="K17" s="15">
        <f t="shared" si="1"/>
        <v>79.61</v>
      </c>
      <c r="L17" s="15" t="s">
        <v>2020</v>
      </c>
      <c r="M17" s="15">
        <v>0</v>
      </c>
      <c r="N17" s="15">
        <v>44</v>
      </c>
      <c r="O17" s="15">
        <v>15</v>
      </c>
      <c r="P17" s="19">
        <f t="shared" si="2"/>
        <v>0.340909090909091</v>
      </c>
      <c r="Q17" s="15">
        <f t="shared" si="3"/>
        <v>16</v>
      </c>
      <c r="R17" s="20">
        <f t="shared" si="4"/>
        <v>0.363636363636364</v>
      </c>
    </row>
    <row r="18" s="74" customFormat="1" spans="1:18">
      <c r="A18" s="15">
        <v>17</v>
      </c>
      <c r="B18" s="204" t="s">
        <v>2021</v>
      </c>
      <c r="C18" s="15" t="s">
        <v>2022</v>
      </c>
      <c r="D18" s="15">
        <v>2023</v>
      </c>
      <c r="E18" s="46" t="s">
        <v>20</v>
      </c>
      <c r="F18" s="46" t="s">
        <v>1976</v>
      </c>
      <c r="G18" s="15">
        <v>83</v>
      </c>
      <c r="H18" s="15">
        <f t="shared" si="0"/>
        <v>80.7</v>
      </c>
      <c r="I18" s="15">
        <v>71.5</v>
      </c>
      <c r="J18" s="15">
        <v>60</v>
      </c>
      <c r="K18" s="15">
        <f t="shared" si="1"/>
        <v>79.09</v>
      </c>
      <c r="L18" s="15" t="s">
        <v>2023</v>
      </c>
      <c r="M18" s="15" t="s">
        <v>1718</v>
      </c>
      <c r="N18" s="15">
        <v>44</v>
      </c>
      <c r="O18" s="15">
        <v>17</v>
      </c>
      <c r="P18" s="19">
        <f t="shared" si="2"/>
        <v>0.386363636363636</v>
      </c>
      <c r="Q18" s="15">
        <f t="shared" si="3"/>
        <v>17</v>
      </c>
      <c r="R18" s="20">
        <f t="shared" si="4"/>
        <v>0.386363636363636</v>
      </c>
    </row>
    <row r="19" s="74" customFormat="1" spans="1:18">
      <c r="A19" s="15">
        <v>18</v>
      </c>
      <c r="B19" s="45" t="s">
        <v>2024</v>
      </c>
      <c r="C19" s="15" t="s">
        <v>2025</v>
      </c>
      <c r="D19" s="15">
        <v>2023</v>
      </c>
      <c r="E19" s="15" t="s">
        <v>20</v>
      </c>
      <c r="F19" s="15" t="s">
        <v>1976</v>
      </c>
      <c r="G19" s="15">
        <v>80</v>
      </c>
      <c r="H19" s="15">
        <f t="shared" si="0"/>
        <v>80.5</v>
      </c>
      <c r="I19" s="15">
        <v>70</v>
      </c>
      <c r="J19" s="15">
        <v>60</v>
      </c>
      <c r="K19" s="15">
        <f t="shared" si="1"/>
        <v>78.35</v>
      </c>
      <c r="L19" s="15" t="s">
        <v>2026</v>
      </c>
      <c r="M19" s="15">
        <v>0</v>
      </c>
      <c r="N19" s="15">
        <v>44</v>
      </c>
      <c r="O19" s="15">
        <v>18</v>
      </c>
      <c r="P19" s="19">
        <f t="shared" si="2"/>
        <v>0.409090909090909</v>
      </c>
      <c r="Q19" s="15">
        <f t="shared" si="3"/>
        <v>18</v>
      </c>
      <c r="R19" s="20">
        <f t="shared" si="4"/>
        <v>0.409090909090909</v>
      </c>
    </row>
    <row r="20" s="74" customFormat="1" spans="1:18">
      <c r="A20" s="15">
        <v>19</v>
      </c>
      <c r="B20" s="45" t="s">
        <v>2027</v>
      </c>
      <c r="C20" s="15" t="s">
        <v>2028</v>
      </c>
      <c r="D20" s="15">
        <v>2023</v>
      </c>
      <c r="E20" s="46" t="s">
        <v>20</v>
      </c>
      <c r="F20" s="46" t="s">
        <v>1976</v>
      </c>
      <c r="G20" s="15">
        <v>88</v>
      </c>
      <c r="H20" s="15">
        <f t="shared" si="0"/>
        <v>78.6</v>
      </c>
      <c r="I20" s="15">
        <v>70</v>
      </c>
      <c r="J20" s="15">
        <v>61.5</v>
      </c>
      <c r="K20" s="15">
        <f t="shared" si="1"/>
        <v>78.295</v>
      </c>
      <c r="L20" s="15" t="s">
        <v>2029</v>
      </c>
      <c r="M20" s="15">
        <v>0</v>
      </c>
      <c r="N20" s="15">
        <v>44</v>
      </c>
      <c r="O20" s="15">
        <v>22</v>
      </c>
      <c r="P20" s="19">
        <f t="shared" si="2"/>
        <v>0.5</v>
      </c>
      <c r="Q20" s="15">
        <f t="shared" si="3"/>
        <v>19</v>
      </c>
      <c r="R20" s="20">
        <f t="shared" si="4"/>
        <v>0.431818181818182</v>
      </c>
    </row>
    <row r="21" s="74" customFormat="1" spans="1:18">
      <c r="A21" s="15">
        <v>20</v>
      </c>
      <c r="B21" s="47" t="s">
        <v>2030</v>
      </c>
      <c r="C21" s="46" t="s">
        <v>2031</v>
      </c>
      <c r="D21" s="15">
        <v>2023</v>
      </c>
      <c r="E21" s="46" t="s">
        <v>20</v>
      </c>
      <c r="F21" s="46" t="s">
        <v>1976</v>
      </c>
      <c r="G21" s="15">
        <v>80</v>
      </c>
      <c r="H21" s="15">
        <f t="shared" si="0"/>
        <v>79.3</v>
      </c>
      <c r="I21" s="15">
        <v>73</v>
      </c>
      <c r="J21" s="15">
        <v>61.5</v>
      </c>
      <c r="K21" s="15">
        <f t="shared" si="1"/>
        <v>77.885</v>
      </c>
      <c r="L21" s="15" t="s">
        <v>2032</v>
      </c>
      <c r="M21" s="15">
        <v>0</v>
      </c>
      <c r="N21" s="15">
        <v>44</v>
      </c>
      <c r="O21" s="15">
        <v>19</v>
      </c>
      <c r="P21" s="19">
        <f t="shared" si="2"/>
        <v>0.431818181818182</v>
      </c>
      <c r="Q21" s="15">
        <f t="shared" si="3"/>
        <v>20</v>
      </c>
      <c r="R21" s="20">
        <f t="shared" si="4"/>
        <v>0.454545454545455</v>
      </c>
    </row>
    <row r="22" s="74" customFormat="1" spans="1:18">
      <c r="A22" s="15">
        <v>21</v>
      </c>
      <c r="B22" s="45" t="s">
        <v>2033</v>
      </c>
      <c r="C22" s="15" t="s">
        <v>2034</v>
      </c>
      <c r="D22" s="15">
        <v>2023</v>
      </c>
      <c r="E22" s="15" t="s">
        <v>20</v>
      </c>
      <c r="F22" s="15" t="s">
        <v>1976</v>
      </c>
      <c r="G22" s="15">
        <v>90</v>
      </c>
      <c r="H22" s="15">
        <f t="shared" si="0"/>
        <v>76.7</v>
      </c>
      <c r="I22" s="15">
        <v>71</v>
      </c>
      <c r="J22" s="15">
        <v>69.5</v>
      </c>
      <c r="K22" s="15">
        <f t="shared" si="1"/>
        <v>77.765</v>
      </c>
      <c r="L22" s="15" t="s">
        <v>2035</v>
      </c>
      <c r="M22" s="15">
        <v>0</v>
      </c>
      <c r="N22" s="15">
        <v>44</v>
      </c>
      <c r="O22" s="15">
        <v>28</v>
      </c>
      <c r="P22" s="19">
        <f t="shared" si="2"/>
        <v>0.636363636363636</v>
      </c>
      <c r="Q22" s="15">
        <f t="shared" si="3"/>
        <v>21</v>
      </c>
      <c r="R22" s="20">
        <f t="shared" si="4"/>
        <v>0.477272727272727</v>
      </c>
    </row>
    <row r="23" s="74" customFormat="1" spans="1:18">
      <c r="A23" s="15">
        <v>22</v>
      </c>
      <c r="B23" s="45" t="s">
        <v>2036</v>
      </c>
      <c r="C23" s="15" t="s">
        <v>2037</v>
      </c>
      <c r="D23" s="15">
        <v>2023</v>
      </c>
      <c r="E23" s="15" t="s">
        <v>20</v>
      </c>
      <c r="F23" s="15" t="s">
        <v>1976</v>
      </c>
      <c r="G23" s="15">
        <v>83</v>
      </c>
      <c r="H23" s="15">
        <f t="shared" si="0"/>
        <v>78.8</v>
      </c>
      <c r="I23" s="15">
        <v>71</v>
      </c>
      <c r="J23" s="15">
        <v>60.5</v>
      </c>
      <c r="K23" s="15">
        <f t="shared" si="1"/>
        <v>77.735</v>
      </c>
      <c r="L23" s="15" t="s">
        <v>2038</v>
      </c>
      <c r="M23" s="15">
        <v>0</v>
      </c>
      <c r="N23" s="15">
        <v>44</v>
      </c>
      <c r="O23" s="15">
        <v>21</v>
      </c>
      <c r="P23" s="19">
        <f t="shared" si="2"/>
        <v>0.477272727272727</v>
      </c>
      <c r="Q23" s="15">
        <f t="shared" si="3"/>
        <v>22</v>
      </c>
      <c r="R23" s="20">
        <f t="shared" si="4"/>
        <v>0.5</v>
      </c>
    </row>
    <row r="24" s="74" customFormat="1" spans="1:18">
      <c r="A24" s="15">
        <v>23</v>
      </c>
      <c r="B24" s="204" t="s">
        <v>2039</v>
      </c>
      <c r="C24" s="15" t="s">
        <v>2040</v>
      </c>
      <c r="D24" s="15">
        <v>2023</v>
      </c>
      <c r="E24" s="15" t="s">
        <v>20</v>
      </c>
      <c r="F24" s="15" t="s">
        <v>1976</v>
      </c>
      <c r="G24" s="15">
        <v>83</v>
      </c>
      <c r="H24" s="15">
        <f t="shared" si="0"/>
        <v>78.2</v>
      </c>
      <c r="I24" s="15">
        <v>71.5</v>
      </c>
      <c r="J24" s="15">
        <v>60.5</v>
      </c>
      <c r="K24" s="15">
        <f t="shared" si="1"/>
        <v>77.365</v>
      </c>
      <c r="L24" s="15" t="s">
        <v>2041</v>
      </c>
      <c r="M24" s="15" t="s">
        <v>1745</v>
      </c>
      <c r="N24" s="15">
        <v>44</v>
      </c>
      <c r="O24" s="15">
        <v>25</v>
      </c>
      <c r="P24" s="19">
        <f t="shared" si="2"/>
        <v>0.568181818181818</v>
      </c>
      <c r="Q24" s="15">
        <f t="shared" si="3"/>
        <v>23</v>
      </c>
      <c r="R24" s="20">
        <f t="shared" si="4"/>
        <v>0.522727272727273</v>
      </c>
    </row>
    <row r="25" s="74" customFormat="1" spans="1:18">
      <c r="A25" s="15">
        <v>24</v>
      </c>
      <c r="B25" s="204" t="s">
        <v>2042</v>
      </c>
      <c r="C25" s="15" t="s">
        <v>2043</v>
      </c>
      <c r="D25" s="15">
        <v>2023</v>
      </c>
      <c r="E25" s="15" t="s">
        <v>20</v>
      </c>
      <c r="F25" s="15" t="s">
        <v>1976</v>
      </c>
      <c r="G25" s="15">
        <v>80</v>
      </c>
      <c r="H25" s="15">
        <f t="shared" si="0"/>
        <v>79</v>
      </c>
      <c r="I25" s="15">
        <v>70</v>
      </c>
      <c r="J25" s="15">
        <v>60</v>
      </c>
      <c r="K25" s="15">
        <f t="shared" si="1"/>
        <v>77.3</v>
      </c>
      <c r="L25" s="15" t="s">
        <v>2044</v>
      </c>
      <c r="M25" s="15">
        <v>0</v>
      </c>
      <c r="N25" s="15">
        <v>44</v>
      </c>
      <c r="O25" s="15">
        <v>20</v>
      </c>
      <c r="P25" s="19">
        <f t="shared" si="2"/>
        <v>0.454545454545455</v>
      </c>
      <c r="Q25" s="15">
        <f t="shared" si="3"/>
        <v>24</v>
      </c>
      <c r="R25" s="20">
        <f t="shared" si="4"/>
        <v>0.545454545454545</v>
      </c>
    </row>
    <row r="26" s="74" customFormat="1" spans="1:18">
      <c r="A26" s="15">
        <v>25</v>
      </c>
      <c r="B26" s="45" t="s">
        <v>2045</v>
      </c>
      <c r="C26" s="15" t="s">
        <v>2046</v>
      </c>
      <c r="D26" s="15">
        <v>2023</v>
      </c>
      <c r="E26" s="46" t="s">
        <v>20</v>
      </c>
      <c r="F26" s="46" t="s">
        <v>1976</v>
      </c>
      <c r="G26" s="15">
        <v>88</v>
      </c>
      <c r="H26" s="15">
        <f t="shared" si="0"/>
        <v>77.1</v>
      </c>
      <c r="I26" s="15">
        <v>70</v>
      </c>
      <c r="J26" s="15">
        <v>60</v>
      </c>
      <c r="K26" s="15">
        <f t="shared" si="1"/>
        <v>77.17</v>
      </c>
      <c r="L26" s="15" t="s">
        <v>2047</v>
      </c>
      <c r="M26" s="15">
        <v>0</v>
      </c>
      <c r="N26" s="15">
        <v>44</v>
      </c>
      <c r="O26" s="15">
        <v>26</v>
      </c>
      <c r="P26" s="19">
        <f t="shared" si="2"/>
        <v>0.590909090909091</v>
      </c>
      <c r="Q26" s="15">
        <f t="shared" si="3"/>
        <v>25</v>
      </c>
      <c r="R26" s="20">
        <f t="shared" si="4"/>
        <v>0.568181818181818</v>
      </c>
    </row>
    <row r="27" s="74" customFormat="1" spans="1:18">
      <c r="A27" s="15">
        <v>26</v>
      </c>
      <c r="B27" s="45" t="s">
        <v>2048</v>
      </c>
      <c r="C27" s="15" t="s">
        <v>2049</v>
      </c>
      <c r="D27" s="15">
        <v>2023</v>
      </c>
      <c r="E27" s="15" t="s">
        <v>20</v>
      </c>
      <c r="F27" s="15" t="s">
        <v>1976</v>
      </c>
      <c r="G27" s="15">
        <v>80</v>
      </c>
      <c r="H27" s="15">
        <f t="shared" si="0"/>
        <v>78.5</v>
      </c>
      <c r="I27" s="15">
        <v>70</v>
      </c>
      <c r="J27" s="15">
        <v>60</v>
      </c>
      <c r="K27" s="15">
        <f t="shared" si="1"/>
        <v>76.95</v>
      </c>
      <c r="L27" s="15" t="s">
        <v>2050</v>
      </c>
      <c r="M27" s="15">
        <v>0</v>
      </c>
      <c r="N27" s="15">
        <v>44</v>
      </c>
      <c r="O27" s="15">
        <v>23</v>
      </c>
      <c r="P27" s="19">
        <f t="shared" si="2"/>
        <v>0.522727272727273</v>
      </c>
      <c r="Q27" s="15">
        <f t="shared" si="3"/>
        <v>26</v>
      </c>
      <c r="R27" s="20">
        <f t="shared" si="4"/>
        <v>0.590909090909091</v>
      </c>
    </row>
    <row r="28" s="74" customFormat="1" spans="1:18">
      <c r="A28" s="15">
        <v>27</v>
      </c>
      <c r="B28" s="204" t="s">
        <v>2051</v>
      </c>
      <c r="C28" s="15" t="s">
        <v>2052</v>
      </c>
      <c r="D28" s="15">
        <v>2023</v>
      </c>
      <c r="E28" s="15" t="s">
        <v>20</v>
      </c>
      <c r="F28" s="15" t="s">
        <v>1976</v>
      </c>
      <c r="G28" s="15">
        <v>80</v>
      </c>
      <c r="H28" s="15">
        <f t="shared" si="0"/>
        <v>78.4</v>
      </c>
      <c r="I28" s="15">
        <v>70</v>
      </c>
      <c r="J28" s="15">
        <v>60.5</v>
      </c>
      <c r="K28" s="15">
        <f t="shared" si="1"/>
        <v>76.905</v>
      </c>
      <c r="L28" s="15" t="s">
        <v>2053</v>
      </c>
      <c r="M28" s="15">
        <v>0</v>
      </c>
      <c r="N28" s="15">
        <v>44</v>
      </c>
      <c r="O28" s="15">
        <v>24</v>
      </c>
      <c r="P28" s="19">
        <f t="shared" si="2"/>
        <v>0.545454545454545</v>
      </c>
      <c r="Q28" s="15">
        <f t="shared" si="3"/>
        <v>27</v>
      </c>
      <c r="R28" s="20">
        <f t="shared" si="4"/>
        <v>0.613636363636364</v>
      </c>
    </row>
    <row r="29" s="74" customFormat="1" spans="1:18">
      <c r="A29" s="15">
        <v>28</v>
      </c>
      <c r="B29" s="45" t="s">
        <v>2054</v>
      </c>
      <c r="C29" s="15" t="s">
        <v>2055</v>
      </c>
      <c r="D29" s="15">
        <v>2023</v>
      </c>
      <c r="E29" s="15" t="s">
        <v>20</v>
      </c>
      <c r="F29" s="15" t="s">
        <v>1976</v>
      </c>
      <c r="G29" s="15">
        <v>90</v>
      </c>
      <c r="H29" s="15">
        <f t="shared" si="0"/>
        <v>75.2</v>
      </c>
      <c r="I29" s="15">
        <v>70</v>
      </c>
      <c r="J29" s="15">
        <v>60</v>
      </c>
      <c r="K29" s="15">
        <f t="shared" si="1"/>
        <v>76.14</v>
      </c>
      <c r="L29" s="15" t="s">
        <v>2056</v>
      </c>
      <c r="M29" s="15" t="s">
        <v>1745</v>
      </c>
      <c r="N29" s="15">
        <v>44</v>
      </c>
      <c r="O29" s="15">
        <v>31</v>
      </c>
      <c r="P29" s="19">
        <f t="shared" si="2"/>
        <v>0.704545454545455</v>
      </c>
      <c r="Q29" s="15">
        <f t="shared" si="3"/>
        <v>28</v>
      </c>
      <c r="R29" s="20">
        <f t="shared" si="4"/>
        <v>0.636363636363636</v>
      </c>
    </row>
    <row r="30" s="74" customFormat="1" spans="1:18">
      <c r="A30" s="15">
        <v>29</v>
      </c>
      <c r="B30" s="45" t="s">
        <v>2057</v>
      </c>
      <c r="C30" s="15" t="s">
        <v>2058</v>
      </c>
      <c r="D30" s="15">
        <v>2023</v>
      </c>
      <c r="E30" s="46" t="s">
        <v>20</v>
      </c>
      <c r="F30" s="46" t="s">
        <v>1976</v>
      </c>
      <c r="G30" s="15">
        <v>80</v>
      </c>
      <c r="H30" s="15">
        <f t="shared" si="0"/>
        <v>76.8</v>
      </c>
      <c r="I30" s="15">
        <v>70</v>
      </c>
      <c r="J30" s="15">
        <v>60</v>
      </c>
      <c r="K30" s="15">
        <f t="shared" si="1"/>
        <v>75.76</v>
      </c>
      <c r="L30" s="15" t="s">
        <v>2059</v>
      </c>
      <c r="M30" s="15">
        <v>0</v>
      </c>
      <c r="N30" s="15">
        <v>44</v>
      </c>
      <c r="O30" s="15">
        <v>27</v>
      </c>
      <c r="P30" s="19">
        <f t="shared" si="2"/>
        <v>0.613636363636364</v>
      </c>
      <c r="Q30" s="15">
        <f t="shared" si="3"/>
        <v>29</v>
      </c>
      <c r="R30" s="20">
        <f t="shared" si="4"/>
        <v>0.659090909090909</v>
      </c>
    </row>
    <row r="31" s="74" customFormat="1" spans="1:18">
      <c r="A31" s="15">
        <v>30</v>
      </c>
      <c r="B31" s="45" t="s">
        <v>2060</v>
      </c>
      <c r="C31" s="15" t="s">
        <v>2061</v>
      </c>
      <c r="D31" s="15">
        <v>2023</v>
      </c>
      <c r="E31" s="15" t="s">
        <v>20</v>
      </c>
      <c r="F31" s="15" t="s">
        <v>1976</v>
      </c>
      <c r="G31" s="15">
        <v>82</v>
      </c>
      <c r="H31" s="15">
        <f t="shared" si="0"/>
        <v>76.2</v>
      </c>
      <c r="I31" s="15">
        <v>70</v>
      </c>
      <c r="J31" s="15">
        <v>60.5</v>
      </c>
      <c r="K31" s="15">
        <f t="shared" si="1"/>
        <v>75.665</v>
      </c>
      <c r="L31" s="15" t="s">
        <v>2062</v>
      </c>
      <c r="M31" s="15">
        <v>0</v>
      </c>
      <c r="N31" s="15">
        <v>44</v>
      </c>
      <c r="O31" s="15">
        <v>30</v>
      </c>
      <c r="P31" s="19">
        <f t="shared" si="2"/>
        <v>0.681818181818182</v>
      </c>
      <c r="Q31" s="15">
        <f t="shared" si="3"/>
        <v>30</v>
      </c>
      <c r="R31" s="20">
        <f t="shared" si="4"/>
        <v>0.681818181818182</v>
      </c>
    </row>
    <row r="32" s="74" customFormat="1" spans="1:18">
      <c r="A32" s="15">
        <v>31</v>
      </c>
      <c r="B32" s="45" t="s">
        <v>2063</v>
      </c>
      <c r="C32" s="15" t="s">
        <v>2064</v>
      </c>
      <c r="D32" s="15">
        <v>2023</v>
      </c>
      <c r="E32" s="15" t="s">
        <v>20</v>
      </c>
      <c r="F32" s="15" t="s">
        <v>1976</v>
      </c>
      <c r="G32" s="15">
        <v>80</v>
      </c>
      <c r="H32" s="15">
        <f t="shared" si="0"/>
        <v>76.6</v>
      </c>
      <c r="I32" s="15">
        <v>70</v>
      </c>
      <c r="J32" s="15">
        <v>60</v>
      </c>
      <c r="K32" s="15">
        <f t="shared" si="1"/>
        <v>75.62</v>
      </c>
      <c r="L32" s="15" t="s">
        <v>2065</v>
      </c>
      <c r="M32" s="15">
        <v>0</v>
      </c>
      <c r="N32" s="15">
        <v>44</v>
      </c>
      <c r="O32" s="15">
        <v>29</v>
      </c>
      <c r="P32" s="19">
        <f t="shared" si="2"/>
        <v>0.659090909090909</v>
      </c>
      <c r="Q32" s="15">
        <f t="shared" si="3"/>
        <v>31</v>
      </c>
      <c r="R32" s="20">
        <f t="shared" si="4"/>
        <v>0.704545454545455</v>
      </c>
    </row>
    <row r="33" s="74" customFormat="1" spans="1:18">
      <c r="A33" s="15">
        <v>32</v>
      </c>
      <c r="B33" s="45" t="s">
        <v>2066</v>
      </c>
      <c r="C33" s="15" t="s">
        <v>2067</v>
      </c>
      <c r="D33" s="15">
        <v>2023</v>
      </c>
      <c r="E33" s="15" t="s">
        <v>20</v>
      </c>
      <c r="F33" s="15" t="s">
        <v>1976</v>
      </c>
      <c r="G33" s="15">
        <v>80</v>
      </c>
      <c r="H33" s="15">
        <f t="shared" si="0"/>
        <v>74.9</v>
      </c>
      <c r="I33" s="15">
        <v>70</v>
      </c>
      <c r="J33" s="15">
        <v>60</v>
      </c>
      <c r="K33" s="15">
        <f t="shared" si="1"/>
        <v>74.43</v>
      </c>
      <c r="L33" s="15" t="s">
        <v>2068</v>
      </c>
      <c r="M33" s="15" t="s">
        <v>1745</v>
      </c>
      <c r="N33" s="15">
        <v>44</v>
      </c>
      <c r="O33" s="15">
        <v>32</v>
      </c>
      <c r="P33" s="19">
        <f t="shared" si="2"/>
        <v>0.727272727272727</v>
      </c>
      <c r="Q33" s="15">
        <f t="shared" si="3"/>
        <v>32</v>
      </c>
      <c r="R33" s="20">
        <f t="shared" si="4"/>
        <v>0.727272727272727</v>
      </c>
    </row>
    <row r="34" s="74" customFormat="1" spans="1:18">
      <c r="A34" s="15">
        <v>33</v>
      </c>
      <c r="B34" s="45" t="s">
        <v>2069</v>
      </c>
      <c r="C34" s="15" t="s">
        <v>2070</v>
      </c>
      <c r="D34" s="15">
        <v>2023</v>
      </c>
      <c r="E34" s="15" t="s">
        <v>20</v>
      </c>
      <c r="F34" s="15" t="s">
        <v>1976</v>
      </c>
      <c r="G34" s="15">
        <v>80</v>
      </c>
      <c r="H34" s="15">
        <f t="shared" si="0"/>
        <v>73.5</v>
      </c>
      <c r="I34" s="15">
        <v>70</v>
      </c>
      <c r="J34" s="15">
        <v>60</v>
      </c>
      <c r="K34" s="15">
        <f t="shared" si="1"/>
        <v>73.45</v>
      </c>
      <c r="L34" s="15" t="s">
        <v>2071</v>
      </c>
      <c r="M34" s="15">
        <v>0</v>
      </c>
      <c r="N34" s="15">
        <v>44</v>
      </c>
      <c r="O34" s="15">
        <v>33</v>
      </c>
      <c r="P34" s="19">
        <f t="shared" si="2"/>
        <v>0.75</v>
      </c>
      <c r="Q34" s="15">
        <f t="shared" si="3"/>
        <v>33</v>
      </c>
      <c r="R34" s="20">
        <f t="shared" si="4"/>
        <v>0.75</v>
      </c>
    </row>
    <row r="35" s="74" customFormat="1" spans="1:18">
      <c r="A35" s="15">
        <v>34</v>
      </c>
      <c r="B35" s="45" t="s">
        <v>2072</v>
      </c>
      <c r="C35" s="15" t="s">
        <v>2073</v>
      </c>
      <c r="D35" s="15">
        <v>2023</v>
      </c>
      <c r="E35" s="15" t="s">
        <v>20</v>
      </c>
      <c r="F35" s="15" t="s">
        <v>1976</v>
      </c>
      <c r="G35" s="15">
        <v>80</v>
      </c>
      <c r="H35" s="15">
        <f t="shared" si="0"/>
        <v>73.4</v>
      </c>
      <c r="I35" s="15">
        <v>70</v>
      </c>
      <c r="J35" s="15">
        <v>60</v>
      </c>
      <c r="K35" s="15">
        <f t="shared" si="1"/>
        <v>73.38</v>
      </c>
      <c r="L35" s="15" t="s">
        <v>2074</v>
      </c>
      <c r="M35" s="15">
        <v>0</v>
      </c>
      <c r="N35" s="15">
        <v>44</v>
      </c>
      <c r="O35" s="15">
        <v>34</v>
      </c>
      <c r="P35" s="19">
        <f t="shared" si="2"/>
        <v>0.772727272727273</v>
      </c>
      <c r="Q35" s="15">
        <f t="shared" si="3"/>
        <v>34</v>
      </c>
      <c r="R35" s="20">
        <f t="shared" si="4"/>
        <v>0.772727272727273</v>
      </c>
    </row>
    <row r="36" s="74" customFormat="1" spans="1:18">
      <c r="A36" s="15">
        <v>35</v>
      </c>
      <c r="B36" s="45" t="s">
        <v>2075</v>
      </c>
      <c r="C36" s="15" t="s">
        <v>2076</v>
      </c>
      <c r="D36" s="15">
        <v>2023</v>
      </c>
      <c r="E36" s="46" t="s">
        <v>20</v>
      </c>
      <c r="F36" s="46" t="s">
        <v>1976</v>
      </c>
      <c r="G36" s="15">
        <v>80</v>
      </c>
      <c r="H36" s="15">
        <f t="shared" si="0"/>
        <v>73.2</v>
      </c>
      <c r="I36" s="15">
        <v>70</v>
      </c>
      <c r="J36" s="15">
        <v>60</v>
      </c>
      <c r="K36" s="15">
        <f t="shared" si="1"/>
        <v>73.24</v>
      </c>
      <c r="L36" s="15" t="s">
        <v>2077</v>
      </c>
      <c r="M36" s="15">
        <v>0</v>
      </c>
      <c r="N36" s="15">
        <v>44</v>
      </c>
      <c r="O36" s="15">
        <v>35</v>
      </c>
      <c r="P36" s="19">
        <f t="shared" si="2"/>
        <v>0.795454545454545</v>
      </c>
      <c r="Q36" s="15">
        <f t="shared" si="3"/>
        <v>35</v>
      </c>
      <c r="R36" s="20">
        <f t="shared" si="4"/>
        <v>0.795454545454545</v>
      </c>
    </row>
    <row r="37" s="74" customFormat="1" spans="1:18">
      <c r="A37" s="15">
        <v>36</v>
      </c>
      <c r="B37" s="45" t="s">
        <v>2078</v>
      </c>
      <c r="C37" s="15" t="s">
        <v>2079</v>
      </c>
      <c r="D37" s="15">
        <v>2023</v>
      </c>
      <c r="E37" s="15" t="s">
        <v>20</v>
      </c>
      <c r="F37" s="15" t="s">
        <v>1976</v>
      </c>
      <c r="G37" s="15">
        <v>80</v>
      </c>
      <c r="H37" s="15">
        <f t="shared" si="0"/>
        <v>72.1</v>
      </c>
      <c r="I37" s="15">
        <v>70</v>
      </c>
      <c r="J37" s="15">
        <v>60</v>
      </c>
      <c r="K37" s="15">
        <f t="shared" si="1"/>
        <v>72.47</v>
      </c>
      <c r="L37" s="15" t="s">
        <v>2080</v>
      </c>
      <c r="M37" s="15" t="s">
        <v>1718</v>
      </c>
      <c r="N37" s="15">
        <v>44</v>
      </c>
      <c r="O37" s="15">
        <v>36</v>
      </c>
      <c r="P37" s="19">
        <f t="shared" si="2"/>
        <v>0.818181818181818</v>
      </c>
      <c r="Q37" s="15">
        <f t="shared" si="3"/>
        <v>36</v>
      </c>
      <c r="R37" s="20">
        <f t="shared" si="4"/>
        <v>0.818181818181818</v>
      </c>
    </row>
    <row r="38" s="74" customFormat="1" spans="1:18">
      <c r="A38" s="15">
        <v>37</v>
      </c>
      <c r="B38" s="45" t="s">
        <v>2081</v>
      </c>
      <c r="C38" s="15" t="s">
        <v>2082</v>
      </c>
      <c r="D38" s="15">
        <v>2023</v>
      </c>
      <c r="E38" s="15" t="s">
        <v>20</v>
      </c>
      <c r="F38" s="15" t="s">
        <v>1976</v>
      </c>
      <c r="G38" s="15">
        <v>80</v>
      </c>
      <c r="H38" s="15">
        <f t="shared" si="0"/>
        <v>72.1</v>
      </c>
      <c r="I38" s="15">
        <v>70</v>
      </c>
      <c r="J38" s="15">
        <v>60</v>
      </c>
      <c r="K38" s="15">
        <f t="shared" si="1"/>
        <v>72.47</v>
      </c>
      <c r="L38" s="15" t="s">
        <v>2080</v>
      </c>
      <c r="M38" s="15" t="s">
        <v>1745</v>
      </c>
      <c r="N38" s="15">
        <v>44</v>
      </c>
      <c r="O38" s="15">
        <v>37</v>
      </c>
      <c r="P38" s="19">
        <f t="shared" si="2"/>
        <v>0.840909090909091</v>
      </c>
      <c r="Q38" s="15">
        <f t="shared" si="3"/>
        <v>36</v>
      </c>
      <c r="R38" s="20">
        <f t="shared" si="4"/>
        <v>0.818181818181818</v>
      </c>
    </row>
    <row r="39" s="74" customFormat="1" spans="1:18">
      <c r="A39" s="15">
        <v>38</v>
      </c>
      <c r="B39" s="45" t="s">
        <v>2083</v>
      </c>
      <c r="C39" s="15" t="s">
        <v>2084</v>
      </c>
      <c r="D39" s="15">
        <v>2023</v>
      </c>
      <c r="E39" s="15" t="s">
        <v>20</v>
      </c>
      <c r="F39" s="15" t="s">
        <v>1976</v>
      </c>
      <c r="G39" s="15">
        <v>81</v>
      </c>
      <c r="H39" s="15">
        <f t="shared" si="0"/>
        <v>71.7</v>
      </c>
      <c r="I39" s="15">
        <v>70</v>
      </c>
      <c r="J39" s="15">
        <v>60</v>
      </c>
      <c r="K39" s="15">
        <f t="shared" si="1"/>
        <v>72.34</v>
      </c>
      <c r="L39" s="15" t="s">
        <v>2085</v>
      </c>
      <c r="M39" s="15" t="s">
        <v>1745</v>
      </c>
      <c r="N39" s="15">
        <v>44</v>
      </c>
      <c r="O39" s="15">
        <v>38</v>
      </c>
      <c r="P39" s="19">
        <f t="shared" si="2"/>
        <v>0.863636363636364</v>
      </c>
      <c r="Q39" s="15">
        <f t="shared" si="3"/>
        <v>38</v>
      </c>
      <c r="R39" s="20">
        <f t="shared" si="4"/>
        <v>0.863636363636364</v>
      </c>
    </row>
    <row r="40" s="74" customFormat="1" spans="1:18">
      <c r="A40" s="15">
        <v>39</v>
      </c>
      <c r="B40" s="45" t="s">
        <v>2086</v>
      </c>
      <c r="C40" s="15" t="s">
        <v>2087</v>
      </c>
      <c r="D40" s="15">
        <v>2023</v>
      </c>
      <c r="E40" s="15" t="s">
        <v>20</v>
      </c>
      <c r="F40" s="15" t="s">
        <v>1976</v>
      </c>
      <c r="G40" s="15">
        <v>80</v>
      </c>
      <c r="H40" s="15">
        <f t="shared" si="0"/>
        <v>71.2</v>
      </c>
      <c r="I40" s="15">
        <v>70</v>
      </c>
      <c r="J40" s="15">
        <v>60</v>
      </c>
      <c r="K40" s="15">
        <f t="shared" si="1"/>
        <v>71.84</v>
      </c>
      <c r="L40" s="15" t="s">
        <v>2088</v>
      </c>
      <c r="M40" s="15" t="s">
        <v>1755</v>
      </c>
      <c r="N40" s="15">
        <v>44</v>
      </c>
      <c r="O40" s="15">
        <v>39</v>
      </c>
      <c r="P40" s="19">
        <f t="shared" si="2"/>
        <v>0.886363636363636</v>
      </c>
      <c r="Q40" s="15">
        <f t="shared" si="3"/>
        <v>39</v>
      </c>
      <c r="R40" s="20">
        <f t="shared" si="4"/>
        <v>0.886363636363636</v>
      </c>
    </row>
    <row r="41" s="74" customFormat="1" spans="1:18">
      <c r="A41" s="15">
        <v>40</v>
      </c>
      <c r="B41" s="45" t="s">
        <v>2089</v>
      </c>
      <c r="C41" s="15" t="s">
        <v>2090</v>
      </c>
      <c r="D41" s="15">
        <v>2023</v>
      </c>
      <c r="E41" s="15" t="s">
        <v>20</v>
      </c>
      <c r="F41" s="15" t="s">
        <v>1976</v>
      </c>
      <c r="G41" s="15">
        <v>90</v>
      </c>
      <c r="H41" s="15">
        <f t="shared" si="0"/>
        <v>68.9</v>
      </c>
      <c r="I41" s="15">
        <v>70</v>
      </c>
      <c r="J41" s="15">
        <v>60.5</v>
      </c>
      <c r="K41" s="15">
        <f t="shared" si="1"/>
        <v>71.755</v>
      </c>
      <c r="L41" s="15" t="s">
        <v>2091</v>
      </c>
      <c r="M41" s="15" t="s">
        <v>1755</v>
      </c>
      <c r="N41" s="15">
        <v>44</v>
      </c>
      <c r="O41" s="15">
        <v>40</v>
      </c>
      <c r="P41" s="19">
        <f t="shared" si="2"/>
        <v>0.909090909090909</v>
      </c>
      <c r="Q41" s="15">
        <f t="shared" si="3"/>
        <v>40</v>
      </c>
      <c r="R41" s="20">
        <f t="shared" si="4"/>
        <v>0.909090909090909</v>
      </c>
    </row>
    <row r="42" s="74" customFormat="1" spans="1:18">
      <c r="A42" s="15">
        <v>41</v>
      </c>
      <c r="B42" s="45" t="s">
        <v>2092</v>
      </c>
      <c r="C42" s="15" t="s">
        <v>2093</v>
      </c>
      <c r="D42" s="15">
        <v>2023</v>
      </c>
      <c r="E42" s="15" t="s">
        <v>20</v>
      </c>
      <c r="F42" s="15" t="s">
        <v>1976</v>
      </c>
      <c r="G42" s="15">
        <v>83</v>
      </c>
      <c r="H42" s="15">
        <f t="shared" si="0"/>
        <v>68.4</v>
      </c>
      <c r="I42" s="15">
        <v>70</v>
      </c>
      <c r="J42" s="15">
        <v>60.5</v>
      </c>
      <c r="K42" s="15">
        <f t="shared" si="1"/>
        <v>70.355</v>
      </c>
      <c r="L42" s="15" t="s">
        <v>2094</v>
      </c>
      <c r="M42" s="15" t="s">
        <v>1718</v>
      </c>
      <c r="N42" s="15">
        <v>44</v>
      </c>
      <c r="O42" s="15">
        <v>41</v>
      </c>
      <c r="P42" s="19">
        <f t="shared" si="2"/>
        <v>0.931818181818182</v>
      </c>
      <c r="Q42" s="15">
        <f t="shared" si="3"/>
        <v>41</v>
      </c>
      <c r="R42" s="20">
        <f t="shared" si="4"/>
        <v>0.931818181818182</v>
      </c>
    </row>
    <row r="43" s="74" customFormat="1" spans="1:18">
      <c r="A43" s="15">
        <v>42</v>
      </c>
      <c r="B43" s="47" t="s">
        <v>2095</v>
      </c>
      <c r="C43" s="46" t="s">
        <v>2096</v>
      </c>
      <c r="D43" s="15">
        <v>2023</v>
      </c>
      <c r="E43" s="46" t="s">
        <v>20</v>
      </c>
      <c r="F43" s="46" t="s">
        <v>1976</v>
      </c>
      <c r="G43" s="15">
        <v>86</v>
      </c>
      <c r="H43" s="15">
        <f t="shared" si="0"/>
        <v>65.9</v>
      </c>
      <c r="I43" s="15">
        <v>70</v>
      </c>
      <c r="J43" s="15">
        <v>60</v>
      </c>
      <c r="K43" s="15">
        <f t="shared" si="1"/>
        <v>69.03</v>
      </c>
      <c r="L43" s="15" t="s">
        <v>2097</v>
      </c>
      <c r="M43" s="15" t="s">
        <v>1755</v>
      </c>
      <c r="N43" s="15">
        <v>44</v>
      </c>
      <c r="O43" s="15">
        <v>42</v>
      </c>
      <c r="P43" s="19">
        <f t="shared" si="2"/>
        <v>0.954545454545455</v>
      </c>
      <c r="Q43" s="15">
        <f t="shared" si="3"/>
        <v>42</v>
      </c>
      <c r="R43" s="20">
        <f t="shared" si="4"/>
        <v>0.954545454545455</v>
      </c>
    </row>
    <row r="44" s="74" customFormat="1" spans="1:18">
      <c r="A44" s="15">
        <v>43</v>
      </c>
      <c r="B44" s="47" t="s">
        <v>2098</v>
      </c>
      <c r="C44" s="46" t="s">
        <v>2099</v>
      </c>
      <c r="D44" s="15">
        <v>2023</v>
      </c>
      <c r="E44" s="46" t="s">
        <v>20</v>
      </c>
      <c r="F44" s="46" t="s">
        <v>1976</v>
      </c>
      <c r="G44" s="15">
        <v>85</v>
      </c>
      <c r="H44" s="15">
        <f t="shared" si="0"/>
        <v>64.4</v>
      </c>
      <c r="I44" s="15">
        <v>70</v>
      </c>
      <c r="J44" s="15">
        <v>60</v>
      </c>
      <c r="K44" s="15">
        <f t="shared" si="1"/>
        <v>67.83</v>
      </c>
      <c r="L44" s="15" t="s">
        <v>2100</v>
      </c>
      <c r="M44" s="15" t="s">
        <v>1787</v>
      </c>
      <c r="N44" s="15">
        <v>44</v>
      </c>
      <c r="O44" s="15">
        <v>44</v>
      </c>
      <c r="P44" s="19">
        <f t="shared" si="2"/>
        <v>1</v>
      </c>
      <c r="Q44" s="15">
        <f t="shared" si="3"/>
        <v>43</v>
      </c>
      <c r="R44" s="20">
        <f t="shared" si="4"/>
        <v>0.977272727272727</v>
      </c>
    </row>
    <row r="45" s="74" customFormat="1" spans="1:18">
      <c r="A45" s="15">
        <v>44</v>
      </c>
      <c r="B45" s="45" t="s">
        <v>2101</v>
      </c>
      <c r="C45" s="15" t="s">
        <v>2102</v>
      </c>
      <c r="D45" s="15">
        <v>2023</v>
      </c>
      <c r="E45" s="15" t="s">
        <v>20</v>
      </c>
      <c r="F45" s="15" t="s">
        <v>1976</v>
      </c>
      <c r="G45" s="15">
        <v>80</v>
      </c>
      <c r="H45" s="15">
        <f t="shared" si="0"/>
        <v>65.4</v>
      </c>
      <c r="I45" s="15">
        <v>70</v>
      </c>
      <c r="J45" s="15">
        <v>60</v>
      </c>
      <c r="K45" s="15">
        <f t="shared" si="1"/>
        <v>67.78</v>
      </c>
      <c r="L45" s="15" t="s">
        <v>2103</v>
      </c>
      <c r="M45" s="15" t="s">
        <v>1755</v>
      </c>
      <c r="N45" s="15">
        <v>44</v>
      </c>
      <c r="O45" s="15">
        <v>43</v>
      </c>
      <c r="P45" s="19">
        <f t="shared" si="2"/>
        <v>0.977272727272727</v>
      </c>
      <c r="Q45" s="15">
        <f t="shared" si="3"/>
        <v>44</v>
      </c>
      <c r="R45" s="20">
        <f t="shared" si="4"/>
        <v>1</v>
      </c>
    </row>
  </sheetData>
  <autoFilter xmlns:etc="http://www.wps.cn/officeDocument/2017/etCustomData" ref="A1:R45" etc:filterBottomFollowUsedRange="0">
    <extLst/>
  </autoFilter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workbookViewId="0">
      <selection activeCell="A1" sqref="$A1:$XFD1048576"/>
    </sheetView>
  </sheetViews>
  <sheetFormatPr defaultColWidth="8.6" defaultRowHeight="14.25"/>
  <cols>
    <col min="1" max="1" width="4.09166666666667" style="74" customWidth="1"/>
    <col min="2" max="2" width="13.375" style="117" customWidth="1"/>
    <col min="3" max="3" width="6.48333333333333" style="118" customWidth="1"/>
    <col min="4" max="4" width="4.64166666666667" style="74" customWidth="1"/>
    <col min="5" max="5" width="6.48333333333333" style="74" customWidth="1"/>
    <col min="6" max="6" width="8.94166666666667" style="74" customWidth="1"/>
    <col min="7" max="7" width="5.08333333333333" style="74" customWidth="1"/>
    <col min="8" max="8" width="4.96666666666667" style="74" customWidth="1"/>
    <col min="9" max="9" width="6.03333333333333" style="74" customWidth="1"/>
    <col min="10" max="10" width="6.21666666666667" style="74" customWidth="1"/>
    <col min="11" max="11" width="6.28333333333333" style="74" customWidth="1"/>
    <col min="12" max="12" width="4.85" style="74" customWidth="1"/>
    <col min="13" max="13" width="4.13333333333333" style="74" customWidth="1"/>
    <col min="14" max="14" width="4.09166666666667" style="74" customWidth="1"/>
    <col min="15" max="15" width="4.24166666666667" style="74" customWidth="1"/>
    <col min="16" max="16" width="7.50833333333333" style="74" customWidth="1"/>
    <col min="17" max="17" width="5.86666666666667" style="74" customWidth="1"/>
    <col min="18" max="18" width="7.50833333333333" style="74" customWidth="1"/>
    <col min="19" max="16384" width="8.6" style="74"/>
  </cols>
  <sheetData>
    <row r="1" s="74" customFormat="1" ht="48" spans="1:18">
      <c r="A1" s="13" t="s">
        <v>0</v>
      </c>
      <c r="B1" s="119" t="s">
        <v>1</v>
      </c>
      <c r="C1" s="119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74" customFormat="1" spans="1:18">
      <c r="A2" s="15">
        <v>1</v>
      </c>
      <c r="B2" s="120">
        <v>5223140105079</v>
      </c>
      <c r="C2" s="120" t="s">
        <v>2104</v>
      </c>
      <c r="D2" s="15">
        <v>2023</v>
      </c>
      <c r="E2" s="15" t="s">
        <v>20</v>
      </c>
      <c r="F2" s="15" t="s">
        <v>2105</v>
      </c>
      <c r="G2" s="15">
        <v>83</v>
      </c>
      <c r="H2" s="15">
        <v>87.6</v>
      </c>
      <c r="I2" s="15">
        <v>73</v>
      </c>
      <c r="J2" s="15">
        <v>64.5</v>
      </c>
      <c r="K2" s="15">
        <v>84.295</v>
      </c>
      <c r="L2" s="27">
        <v>3.76</v>
      </c>
      <c r="M2" s="15">
        <v>0</v>
      </c>
      <c r="N2" s="15">
        <v>46</v>
      </c>
      <c r="O2" s="15">
        <v>1</v>
      </c>
      <c r="P2" s="19">
        <v>0.0217391304347826</v>
      </c>
      <c r="Q2" s="15">
        <v>1</v>
      </c>
      <c r="R2" s="20">
        <v>0.0217391304347826</v>
      </c>
    </row>
    <row r="3" s="74" customFormat="1" spans="1:18">
      <c r="A3" s="15">
        <v>2</v>
      </c>
      <c r="B3" s="120">
        <v>5223140105044</v>
      </c>
      <c r="C3" s="120" t="s">
        <v>2106</v>
      </c>
      <c r="D3" s="15">
        <v>2023</v>
      </c>
      <c r="E3" s="15" t="s">
        <v>20</v>
      </c>
      <c r="F3" s="15" t="s">
        <v>2105</v>
      </c>
      <c r="G3" s="15">
        <v>83</v>
      </c>
      <c r="H3" s="15">
        <v>87.6</v>
      </c>
      <c r="I3" s="15">
        <v>72</v>
      </c>
      <c r="J3" s="15">
        <v>61.5</v>
      </c>
      <c r="K3" s="15">
        <v>84.045</v>
      </c>
      <c r="L3" s="27">
        <v>3.76</v>
      </c>
      <c r="M3" s="15">
        <v>0</v>
      </c>
      <c r="N3" s="15">
        <v>46</v>
      </c>
      <c r="O3" s="15">
        <v>2</v>
      </c>
      <c r="P3" s="19">
        <v>0.0434782608695652</v>
      </c>
      <c r="Q3" s="15">
        <v>2</v>
      </c>
      <c r="R3" s="20">
        <v>0.0434782608695652</v>
      </c>
    </row>
    <row r="4" s="74" customFormat="1" spans="1:18">
      <c r="A4" s="15">
        <v>3</v>
      </c>
      <c r="B4" s="120">
        <v>5223140105029</v>
      </c>
      <c r="C4" s="120" t="s">
        <v>2107</v>
      </c>
      <c r="D4" s="15">
        <v>2023</v>
      </c>
      <c r="E4" s="15" t="s">
        <v>20</v>
      </c>
      <c r="F4" s="15" t="s">
        <v>2105</v>
      </c>
      <c r="G4" s="15">
        <v>95.5</v>
      </c>
      <c r="H4" s="15">
        <v>84</v>
      </c>
      <c r="I4" s="15">
        <v>74</v>
      </c>
      <c r="J4" s="15">
        <v>64</v>
      </c>
      <c r="K4" s="15">
        <v>83.725</v>
      </c>
      <c r="L4" s="15">
        <v>3.4</v>
      </c>
      <c r="M4" s="15">
        <v>0</v>
      </c>
      <c r="N4" s="15">
        <v>46</v>
      </c>
      <c r="O4" s="15">
        <v>5</v>
      </c>
      <c r="P4" s="19">
        <v>0.108695652173913</v>
      </c>
      <c r="Q4" s="15">
        <v>3</v>
      </c>
      <c r="R4" s="20">
        <v>0.0652173913043478</v>
      </c>
    </row>
    <row r="5" s="74" customFormat="1" spans="1:18">
      <c r="A5" s="15">
        <v>4</v>
      </c>
      <c r="B5" s="120">
        <v>5223140105146</v>
      </c>
      <c r="C5" s="120" t="s">
        <v>2108</v>
      </c>
      <c r="D5" s="15">
        <v>2025</v>
      </c>
      <c r="E5" s="15" t="s">
        <v>20</v>
      </c>
      <c r="F5" s="15" t="s">
        <v>2105</v>
      </c>
      <c r="G5" s="15">
        <v>91</v>
      </c>
      <c r="H5" s="15">
        <v>80.1</v>
      </c>
      <c r="I5" s="15">
        <v>98</v>
      </c>
      <c r="J5" s="15">
        <v>75.5</v>
      </c>
      <c r="K5" s="15">
        <v>83.295</v>
      </c>
      <c r="L5" s="27">
        <v>3.01</v>
      </c>
      <c r="M5" s="15">
        <v>0</v>
      </c>
      <c r="N5" s="15">
        <v>46</v>
      </c>
      <c r="O5" s="15">
        <v>16</v>
      </c>
      <c r="P5" s="19">
        <v>0.347826086956522</v>
      </c>
      <c r="Q5" s="15">
        <v>4</v>
      </c>
      <c r="R5" s="20">
        <v>0.0869565217391304</v>
      </c>
    </row>
    <row r="6" s="74" customFormat="1" spans="1:18">
      <c r="A6" s="15">
        <v>5</v>
      </c>
      <c r="B6" s="120">
        <v>5223140105028</v>
      </c>
      <c r="C6" s="120" t="s">
        <v>2109</v>
      </c>
      <c r="D6" s="15">
        <v>2023</v>
      </c>
      <c r="E6" s="15" t="s">
        <v>20</v>
      </c>
      <c r="F6" s="15" t="s">
        <v>2105</v>
      </c>
      <c r="G6" s="15">
        <v>81.5</v>
      </c>
      <c r="H6" s="15">
        <v>86.2</v>
      </c>
      <c r="I6" s="15">
        <v>71.5</v>
      </c>
      <c r="J6" s="15">
        <v>60.5</v>
      </c>
      <c r="K6" s="15">
        <v>82.74</v>
      </c>
      <c r="L6" s="27">
        <v>3.62</v>
      </c>
      <c r="M6" s="15">
        <v>0</v>
      </c>
      <c r="N6" s="15">
        <v>46</v>
      </c>
      <c r="O6" s="15">
        <v>3</v>
      </c>
      <c r="P6" s="19">
        <v>0.0652173913043478</v>
      </c>
      <c r="Q6" s="15">
        <v>5</v>
      </c>
      <c r="R6" s="20">
        <v>0.108695652173913</v>
      </c>
    </row>
    <row r="7" s="74" customFormat="1" spans="1:18">
      <c r="A7" s="15">
        <v>6</v>
      </c>
      <c r="B7" s="120">
        <v>5223140105023</v>
      </c>
      <c r="C7" s="120" t="s">
        <v>2110</v>
      </c>
      <c r="D7" s="15">
        <v>2023</v>
      </c>
      <c r="E7" s="15" t="s">
        <v>20</v>
      </c>
      <c r="F7" s="15" t="s">
        <v>2105</v>
      </c>
      <c r="G7" s="15">
        <v>88</v>
      </c>
      <c r="H7" s="15">
        <v>83.3</v>
      </c>
      <c r="I7" s="15">
        <v>72.5</v>
      </c>
      <c r="J7" s="15">
        <v>66.5</v>
      </c>
      <c r="K7" s="15">
        <v>82.085</v>
      </c>
      <c r="L7" s="27">
        <v>3.33</v>
      </c>
      <c r="M7" s="15">
        <v>0</v>
      </c>
      <c r="N7" s="15">
        <v>46</v>
      </c>
      <c r="O7" s="15">
        <v>8</v>
      </c>
      <c r="P7" s="19">
        <v>0.173913043478261</v>
      </c>
      <c r="Q7" s="15">
        <v>6</v>
      </c>
      <c r="R7" s="20">
        <v>0.130434782608696</v>
      </c>
    </row>
    <row r="8" s="74" customFormat="1" spans="1:18">
      <c r="A8" s="15">
        <v>7</v>
      </c>
      <c r="B8" s="120">
        <v>5223140105063</v>
      </c>
      <c r="C8" s="120" t="s">
        <v>2111</v>
      </c>
      <c r="D8" s="15">
        <v>2023</v>
      </c>
      <c r="E8" s="15" t="s">
        <v>20</v>
      </c>
      <c r="F8" s="15" t="s">
        <v>2105</v>
      </c>
      <c r="G8" s="15">
        <v>83</v>
      </c>
      <c r="H8" s="15">
        <v>84.6</v>
      </c>
      <c r="I8" s="15">
        <v>71</v>
      </c>
      <c r="J8" s="15">
        <v>63</v>
      </c>
      <c r="K8" s="15">
        <v>81.92</v>
      </c>
      <c r="L8" s="27">
        <v>3.46</v>
      </c>
      <c r="M8" s="15">
        <v>0</v>
      </c>
      <c r="N8" s="15">
        <v>46</v>
      </c>
      <c r="O8" s="15">
        <v>4</v>
      </c>
      <c r="P8" s="19">
        <v>0.0869565217391304</v>
      </c>
      <c r="Q8" s="15">
        <v>7</v>
      </c>
      <c r="R8" s="20">
        <v>0.152173913043478</v>
      </c>
    </row>
    <row r="9" s="74" customFormat="1" spans="1:18">
      <c r="A9" s="15">
        <v>8</v>
      </c>
      <c r="B9" s="120">
        <v>5223140105021</v>
      </c>
      <c r="C9" s="120" t="s">
        <v>2112</v>
      </c>
      <c r="D9" s="15">
        <v>2023</v>
      </c>
      <c r="E9" s="15" t="s">
        <v>20</v>
      </c>
      <c r="F9" s="15" t="s">
        <v>2105</v>
      </c>
      <c r="G9" s="15">
        <v>84.5</v>
      </c>
      <c r="H9" s="15">
        <v>83.8</v>
      </c>
      <c r="I9" s="15">
        <v>72.5</v>
      </c>
      <c r="J9" s="15">
        <v>61.5</v>
      </c>
      <c r="K9" s="15">
        <v>81.66</v>
      </c>
      <c r="L9" s="27">
        <v>3.38</v>
      </c>
      <c r="M9" s="15">
        <v>0</v>
      </c>
      <c r="N9" s="15">
        <v>46</v>
      </c>
      <c r="O9" s="15">
        <v>6</v>
      </c>
      <c r="P9" s="19">
        <v>0.130434782608696</v>
      </c>
      <c r="Q9" s="15">
        <v>8</v>
      </c>
      <c r="R9" s="20">
        <v>0.173913043478261</v>
      </c>
    </row>
    <row r="10" s="74" customFormat="1" spans="1:18">
      <c r="A10" s="15">
        <v>9</v>
      </c>
      <c r="B10" s="111">
        <v>5223140105090</v>
      </c>
      <c r="C10" s="111" t="s">
        <v>2113</v>
      </c>
      <c r="D10" s="15">
        <v>2023</v>
      </c>
      <c r="E10" s="46" t="s">
        <v>20</v>
      </c>
      <c r="F10" s="46" t="s">
        <v>2105</v>
      </c>
      <c r="G10" s="15">
        <v>83</v>
      </c>
      <c r="H10" s="15">
        <v>83.6</v>
      </c>
      <c r="I10" s="15">
        <v>73</v>
      </c>
      <c r="J10" s="15">
        <v>61.5</v>
      </c>
      <c r="K10" s="15">
        <v>81.345</v>
      </c>
      <c r="L10" s="15">
        <v>3.36</v>
      </c>
      <c r="M10" s="15">
        <v>0</v>
      </c>
      <c r="N10" s="15">
        <v>46</v>
      </c>
      <c r="O10" s="15">
        <v>7</v>
      </c>
      <c r="P10" s="19">
        <v>0.152173913043478</v>
      </c>
      <c r="Q10" s="15">
        <v>9</v>
      </c>
      <c r="R10" s="20">
        <v>0.195652173913043</v>
      </c>
    </row>
    <row r="11" s="74" customFormat="1" spans="1:18">
      <c r="A11" s="15">
        <v>10</v>
      </c>
      <c r="B11" s="120">
        <v>5123140105089</v>
      </c>
      <c r="C11" s="120" t="s">
        <v>2114</v>
      </c>
      <c r="D11" s="15">
        <v>2023</v>
      </c>
      <c r="E11" s="15" t="s">
        <v>20</v>
      </c>
      <c r="F11" s="15" t="s">
        <v>2105</v>
      </c>
      <c r="G11" s="15">
        <v>96</v>
      </c>
      <c r="H11" s="15">
        <v>79.5</v>
      </c>
      <c r="I11" s="15">
        <v>80</v>
      </c>
      <c r="J11" s="15">
        <v>60</v>
      </c>
      <c r="K11" s="15">
        <v>81.05</v>
      </c>
      <c r="L11" s="27">
        <v>2.95</v>
      </c>
      <c r="M11" s="15">
        <v>0</v>
      </c>
      <c r="N11" s="15">
        <v>46</v>
      </c>
      <c r="O11" s="15">
        <v>19</v>
      </c>
      <c r="P11" s="19">
        <v>0.41304347826087</v>
      </c>
      <c r="Q11" s="15">
        <v>10</v>
      </c>
      <c r="R11" s="20">
        <v>0.217391304347826</v>
      </c>
    </row>
    <row r="12" s="74" customFormat="1" spans="1:18">
      <c r="A12" s="15">
        <v>11</v>
      </c>
      <c r="B12" s="120">
        <v>5223140105047</v>
      </c>
      <c r="C12" s="120" t="s">
        <v>2115</v>
      </c>
      <c r="D12" s="15">
        <v>2023</v>
      </c>
      <c r="E12" s="15" t="s">
        <v>20</v>
      </c>
      <c r="F12" s="15" t="s">
        <v>2105</v>
      </c>
      <c r="G12" s="15">
        <v>89</v>
      </c>
      <c r="H12" s="15">
        <v>81.6</v>
      </c>
      <c r="I12" s="15">
        <v>71</v>
      </c>
      <c r="J12" s="15">
        <v>62</v>
      </c>
      <c r="K12" s="15">
        <v>80.67</v>
      </c>
      <c r="L12" s="27">
        <v>3.16</v>
      </c>
      <c r="M12" s="15">
        <v>0</v>
      </c>
      <c r="N12" s="15">
        <v>46</v>
      </c>
      <c r="O12" s="15">
        <v>10</v>
      </c>
      <c r="P12" s="19">
        <v>0.217391304347826</v>
      </c>
      <c r="Q12" s="15">
        <v>11</v>
      </c>
      <c r="R12" s="20">
        <v>0.239130434782609</v>
      </c>
    </row>
    <row r="13" s="74" customFormat="1" spans="1:18">
      <c r="A13" s="15">
        <v>12</v>
      </c>
      <c r="B13" s="120">
        <v>5223140105025</v>
      </c>
      <c r="C13" s="120" t="s">
        <v>2116</v>
      </c>
      <c r="D13" s="15">
        <v>2023</v>
      </c>
      <c r="E13" s="15" t="s">
        <v>20</v>
      </c>
      <c r="F13" s="15" t="s">
        <v>2105</v>
      </c>
      <c r="G13" s="15">
        <v>83</v>
      </c>
      <c r="H13" s="15">
        <v>81.6</v>
      </c>
      <c r="I13" s="15">
        <v>80</v>
      </c>
      <c r="J13" s="15">
        <v>61</v>
      </c>
      <c r="K13" s="15">
        <v>80.62</v>
      </c>
      <c r="L13" s="27">
        <v>3.16</v>
      </c>
      <c r="M13" s="15">
        <v>0</v>
      </c>
      <c r="N13" s="15">
        <v>46</v>
      </c>
      <c r="O13" s="15">
        <v>11</v>
      </c>
      <c r="P13" s="19">
        <v>0.239130434782609</v>
      </c>
      <c r="Q13" s="15">
        <v>12</v>
      </c>
      <c r="R13" s="20">
        <v>0.260869565217391</v>
      </c>
    </row>
    <row r="14" s="74" customFormat="1" spans="1:18">
      <c r="A14" s="15">
        <v>13</v>
      </c>
      <c r="B14" s="120">
        <v>5223140105110</v>
      </c>
      <c r="C14" s="120" t="s">
        <v>2117</v>
      </c>
      <c r="D14" s="15">
        <v>2023</v>
      </c>
      <c r="E14" s="15" t="s">
        <v>20</v>
      </c>
      <c r="F14" s="15" t="s">
        <v>2105</v>
      </c>
      <c r="G14" s="15">
        <v>89</v>
      </c>
      <c r="H14" s="15">
        <v>80.7</v>
      </c>
      <c r="I14" s="15">
        <v>71</v>
      </c>
      <c r="J14" s="15">
        <v>64</v>
      </c>
      <c r="K14" s="15">
        <v>80.14</v>
      </c>
      <c r="L14" s="27">
        <v>3.07</v>
      </c>
      <c r="M14" s="15">
        <v>0</v>
      </c>
      <c r="N14" s="15">
        <v>46</v>
      </c>
      <c r="O14" s="15">
        <v>15</v>
      </c>
      <c r="P14" s="19">
        <v>0.326086956521739</v>
      </c>
      <c r="Q14" s="15">
        <v>13</v>
      </c>
      <c r="R14" s="20">
        <v>0.282608695652174</v>
      </c>
    </row>
    <row r="15" s="74" customFormat="1" spans="1:18">
      <c r="A15" s="15">
        <v>14</v>
      </c>
      <c r="B15" s="120">
        <v>5223140105106</v>
      </c>
      <c r="C15" s="120" t="s">
        <v>2118</v>
      </c>
      <c r="D15" s="15">
        <v>2023</v>
      </c>
      <c r="E15" s="15" t="s">
        <v>20</v>
      </c>
      <c r="F15" s="15" t="s">
        <v>2105</v>
      </c>
      <c r="G15" s="15">
        <v>85</v>
      </c>
      <c r="H15" s="15">
        <v>80.9</v>
      </c>
      <c r="I15" s="15">
        <v>73</v>
      </c>
      <c r="J15" s="15">
        <v>60.5</v>
      </c>
      <c r="K15" s="15">
        <v>79.705</v>
      </c>
      <c r="L15" s="27">
        <v>3.09</v>
      </c>
      <c r="M15" s="15">
        <v>0</v>
      </c>
      <c r="N15" s="15">
        <v>46</v>
      </c>
      <c r="O15" s="15">
        <v>13</v>
      </c>
      <c r="P15" s="19">
        <v>0.282608695652174</v>
      </c>
      <c r="Q15" s="15">
        <v>14</v>
      </c>
      <c r="R15" s="20">
        <v>0.304347826086957</v>
      </c>
    </row>
    <row r="16" s="74" customFormat="1" spans="1:18">
      <c r="A16" s="15">
        <v>15</v>
      </c>
      <c r="B16" s="120">
        <v>5223140105111</v>
      </c>
      <c r="C16" s="120" t="s">
        <v>2119</v>
      </c>
      <c r="D16" s="15">
        <v>2023</v>
      </c>
      <c r="E16" s="15" t="s">
        <v>20</v>
      </c>
      <c r="F16" s="15" t="s">
        <v>2105</v>
      </c>
      <c r="G16" s="15">
        <v>80</v>
      </c>
      <c r="H16" s="15">
        <v>81.9</v>
      </c>
      <c r="I16" s="15">
        <v>71.5</v>
      </c>
      <c r="J16" s="15">
        <v>60</v>
      </c>
      <c r="K16" s="15">
        <v>79.48</v>
      </c>
      <c r="L16" s="27">
        <v>3.19</v>
      </c>
      <c r="M16" s="27">
        <v>1</v>
      </c>
      <c r="N16" s="15">
        <v>46</v>
      </c>
      <c r="O16" s="15">
        <v>9</v>
      </c>
      <c r="P16" s="19">
        <v>0.195652173913043</v>
      </c>
      <c r="Q16" s="15">
        <v>15</v>
      </c>
      <c r="R16" s="20">
        <v>0.326086956521739</v>
      </c>
    </row>
    <row r="17" s="74" customFormat="1" spans="1:18">
      <c r="A17" s="15">
        <v>16</v>
      </c>
      <c r="B17" s="120">
        <v>5223140105061</v>
      </c>
      <c r="C17" s="120" t="s">
        <v>2120</v>
      </c>
      <c r="D17" s="15">
        <v>2023</v>
      </c>
      <c r="E17" s="15" t="s">
        <v>20</v>
      </c>
      <c r="F17" s="15" t="s">
        <v>2105</v>
      </c>
      <c r="G17" s="15">
        <v>82</v>
      </c>
      <c r="H17" s="15">
        <v>81.2</v>
      </c>
      <c r="I17" s="15">
        <v>70</v>
      </c>
      <c r="J17" s="15">
        <v>60.5</v>
      </c>
      <c r="K17" s="15">
        <v>79.165</v>
      </c>
      <c r="L17" s="27">
        <v>3.12</v>
      </c>
      <c r="M17" s="15">
        <v>0</v>
      </c>
      <c r="N17" s="15">
        <v>46</v>
      </c>
      <c r="O17" s="15">
        <v>12</v>
      </c>
      <c r="P17" s="19">
        <v>0.260869565217391</v>
      </c>
      <c r="Q17" s="15">
        <v>16</v>
      </c>
      <c r="R17" s="20">
        <v>0.347826086956522</v>
      </c>
    </row>
    <row r="18" s="74" customFormat="1" spans="1:18">
      <c r="A18" s="15">
        <v>17</v>
      </c>
      <c r="B18" s="120">
        <v>5223140105088</v>
      </c>
      <c r="C18" s="120" t="s">
        <v>2121</v>
      </c>
      <c r="D18" s="15">
        <v>2023</v>
      </c>
      <c r="E18" s="15" t="s">
        <v>20</v>
      </c>
      <c r="F18" s="15" t="s">
        <v>2105</v>
      </c>
      <c r="G18" s="15">
        <v>90</v>
      </c>
      <c r="H18" s="15">
        <v>78.9</v>
      </c>
      <c r="I18" s="15">
        <v>71</v>
      </c>
      <c r="J18" s="15">
        <v>61</v>
      </c>
      <c r="K18" s="15">
        <v>78.88</v>
      </c>
      <c r="L18" s="27">
        <v>2.89</v>
      </c>
      <c r="M18" s="15">
        <v>0</v>
      </c>
      <c r="N18" s="15">
        <v>46</v>
      </c>
      <c r="O18" s="15">
        <v>20</v>
      </c>
      <c r="P18" s="19">
        <v>0.434782608695652</v>
      </c>
      <c r="Q18" s="15">
        <v>17</v>
      </c>
      <c r="R18" s="20">
        <v>0.369565217391304</v>
      </c>
    </row>
    <row r="19" s="74" customFormat="1" spans="1:18">
      <c r="A19" s="15">
        <v>18</v>
      </c>
      <c r="B19" s="111">
        <v>5223140105016</v>
      </c>
      <c r="C19" s="111" t="s">
        <v>2122</v>
      </c>
      <c r="D19" s="15">
        <v>2023</v>
      </c>
      <c r="E19" s="46" t="s">
        <v>20</v>
      </c>
      <c r="F19" s="46" t="s">
        <v>2105</v>
      </c>
      <c r="G19" s="15">
        <v>83</v>
      </c>
      <c r="H19" s="15">
        <v>80.1</v>
      </c>
      <c r="I19" s="15">
        <v>71</v>
      </c>
      <c r="J19" s="15">
        <v>65</v>
      </c>
      <c r="K19" s="15">
        <v>78.87</v>
      </c>
      <c r="L19" s="27">
        <v>3.01</v>
      </c>
      <c r="M19" s="15">
        <v>0</v>
      </c>
      <c r="N19" s="15">
        <v>46</v>
      </c>
      <c r="O19" s="15">
        <v>17</v>
      </c>
      <c r="P19" s="19">
        <v>0.369565217391304</v>
      </c>
      <c r="Q19" s="15">
        <v>18</v>
      </c>
      <c r="R19" s="20">
        <v>0.391304347826087</v>
      </c>
    </row>
    <row r="20" s="74" customFormat="1" spans="1:18">
      <c r="A20" s="15">
        <v>19</v>
      </c>
      <c r="B20" s="120">
        <v>5223140105122</v>
      </c>
      <c r="C20" s="120" t="s">
        <v>2123</v>
      </c>
      <c r="D20" s="15">
        <v>2023</v>
      </c>
      <c r="E20" s="46" t="s">
        <v>20</v>
      </c>
      <c r="F20" s="46" t="s">
        <v>2105</v>
      </c>
      <c r="G20" s="15">
        <v>80</v>
      </c>
      <c r="H20" s="15">
        <v>80.8</v>
      </c>
      <c r="I20" s="15">
        <v>70</v>
      </c>
      <c r="J20" s="15">
        <v>61</v>
      </c>
      <c r="K20" s="15">
        <v>78.61</v>
      </c>
      <c r="L20" s="27">
        <v>3.08</v>
      </c>
      <c r="M20" s="15">
        <v>0</v>
      </c>
      <c r="N20" s="15">
        <v>46</v>
      </c>
      <c r="O20" s="15">
        <v>14</v>
      </c>
      <c r="P20" s="19">
        <v>0.304347826086957</v>
      </c>
      <c r="Q20" s="15">
        <v>19</v>
      </c>
      <c r="R20" s="20">
        <v>0.41304347826087</v>
      </c>
    </row>
    <row r="21" s="74" customFormat="1" spans="1:18">
      <c r="A21" s="15">
        <v>20</v>
      </c>
      <c r="B21" s="120">
        <v>5223140105133</v>
      </c>
      <c r="C21" s="120" t="s">
        <v>2124</v>
      </c>
      <c r="D21" s="15">
        <v>2023</v>
      </c>
      <c r="E21" s="15" t="s">
        <v>20</v>
      </c>
      <c r="F21" s="15" t="s">
        <v>2105</v>
      </c>
      <c r="G21" s="15">
        <v>80</v>
      </c>
      <c r="H21" s="15">
        <v>80</v>
      </c>
      <c r="I21" s="15">
        <v>74</v>
      </c>
      <c r="J21" s="15">
        <v>61</v>
      </c>
      <c r="K21" s="15">
        <v>78.45</v>
      </c>
      <c r="L21" s="27">
        <v>3</v>
      </c>
      <c r="M21" s="15">
        <v>0</v>
      </c>
      <c r="N21" s="15">
        <v>46</v>
      </c>
      <c r="O21" s="15">
        <v>18</v>
      </c>
      <c r="P21" s="19">
        <v>0.391304347826087</v>
      </c>
      <c r="Q21" s="15">
        <v>20</v>
      </c>
      <c r="R21" s="20">
        <v>0.434782608695652</v>
      </c>
    </row>
    <row r="22" s="74" customFormat="1" spans="1:18">
      <c r="A22" s="15">
        <v>21</v>
      </c>
      <c r="B22" s="120">
        <v>5223140105065</v>
      </c>
      <c r="C22" s="120" t="s">
        <v>2125</v>
      </c>
      <c r="D22" s="15">
        <v>2023</v>
      </c>
      <c r="E22" s="15" t="s">
        <v>20</v>
      </c>
      <c r="F22" s="15" t="s">
        <v>2105</v>
      </c>
      <c r="G22" s="15">
        <v>88</v>
      </c>
      <c r="H22" s="15">
        <v>78.1</v>
      </c>
      <c r="I22" s="15">
        <v>70</v>
      </c>
      <c r="J22" s="15">
        <v>62</v>
      </c>
      <c r="K22" s="15">
        <v>77.97</v>
      </c>
      <c r="L22" s="27">
        <v>2.81</v>
      </c>
      <c r="M22" s="15">
        <v>0</v>
      </c>
      <c r="N22" s="15">
        <v>46</v>
      </c>
      <c r="O22" s="15">
        <v>22</v>
      </c>
      <c r="P22" s="19">
        <v>0.478260869565217</v>
      </c>
      <c r="Q22" s="15">
        <v>21</v>
      </c>
      <c r="R22" s="20">
        <v>0.456521739130435</v>
      </c>
    </row>
    <row r="23" s="74" customFormat="1" spans="1:18">
      <c r="A23" s="15">
        <v>22</v>
      </c>
      <c r="B23" s="120">
        <v>5123140105031</v>
      </c>
      <c r="C23" s="120" t="s">
        <v>2126</v>
      </c>
      <c r="D23" s="15">
        <v>2023</v>
      </c>
      <c r="E23" s="15" t="s">
        <v>20</v>
      </c>
      <c r="F23" s="15" t="s">
        <v>2105</v>
      </c>
      <c r="G23" s="15">
        <v>83</v>
      </c>
      <c r="H23" s="15">
        <v>78.2</v>
      </c>
      <c r="I23" s="15">
        <v>70.5</v>
      </c>
      <c r="J23" s="15">
        <v>60</v>
      </c>
      <c r="K23" s="15">
        <v>77.24</v>
      </c>
      <c r="L23" s="27">
        <v>2.82</v>
      </c>
      <c r="M23" s="15">
        <v>0</v>
      </c>
      <c r="N23" s="15">
        <v>46</v>
      </c>
      <c r="O23" s="15">
        <v>21</v>
      </c>
      <c r="P23" s="19">
        <v>0.456521739130435</v>
      </c>
      <c r="Q23" s="15">
        <v>22</v>
      </c>
      <c r="R23" s="20">
        <v>0.478260869565217</v>
      </c>
    </row>
    <row r="24" s="74" customFormat="1" spans="1:18">
      <c r="A24" s="15">
        <v>23</v>
      </c>
      <c r="B24" s="120">
        <v>5223140105120</v>
      </c>
      <c r="C24" s="120" t="s">
        <v>2127</v>
      </c>
      <c r="D24" s="15">
        <v>2023</v>
      </c>
      <c r="E24" s="15" t="s">
        <v>20</v>
      </c>
      <c r="F24" s="15" t="s">
        <v>2105</v>
      </c>
      <c r="G24" s="15">
        <v>88</v>
      </c>
      <c r="H24" s="15">
        <v>76</v>
      </c>
      <c r="I24" s="15">
        <v>70</v>
      </c>
      <c r="J24" s="15">
        <v>63.5</v>
      </c>
      <c r="K24" s="15">
        <v>76.575</v>
      </c>
      <c r="L24" s="27">
        <v>2.6</v>
      </c>
      <c r="M24" s="15">
        <v>0</v>
      </c>
      <c r="N24" s="15">
        <v>46</v>
      </c>
      <c r="O24" s="15">
        <v>25</v>
      </c>
      <c r="P24" s="19">
        <v>0.543478260869565</v>
      </c>
      <c r="Q24" s="15">
        <v>23</v>
      </c>
      <c r="R24" s="20">
        <v>0.5</v>
      </c>
    </row>
    <row r="25" s="74" customFormat="1" spans="1:18">
      <c r="A25" s="15">
        <v>24</v>
      </c>
      <c r="B25" s="120">
        <v>5223140105030</v>
      </c>
      <c r="C25" s="120" t="s">
        <v>2128</v>
      </c>
      <c r="D25" s="15">
        <v>2023</v>
      </c>
      <c r="E25" s="15" t="s">
        <v>20</v>
      </c>
      <c r="F25" s="15" t="s">
        <v>2105</v>
      </c>
      <c r="G25" s="15">
        <v>85</v>
      </c>
      <c r="H25" s="15">
        <v>75.3</v>
      </c>
      <c r="I25" s="15">
        <v>71</v>
      </c>
      <c r="J25" s="15">
        <v>75</v>
      </c>
      <c r="K25" s="15">
        <v>76.31</v>
      </c>
      <c r="L25" s="27">
        <v>2.53</v>
      </c>
      <c r="M25" s="15">
        <v>0</v>
      </c>
      <c r="N25" s="15">
        <v>46</v>
      </c>
      <c r="O25" s="15">
        <v>28</v>
      </c>
      <c r="P25" s="19">
        <v>0.608695652173913</v>
      </c>
      <c r="Q25" s="15">
        <v>24</v>
      </c>
      <c r="R25" s="20">
        <v>0.521739130434783</v>
      </c>
    </row>
    <row r="26" s="74" customFormat="1" spans="1:18">
      <c r="A26" s="15">
        <v>25</v>
      </c>
      <c r="B26" s="111">
        <v>5223140105142</v>
      </c>
      <c r="C26" s="111" t="s">
        <v>2129</v>
      </c>
      <c r="D26" s="15">
        <v>2023</v>
      </c>
      <c r="E26" s="46" t="s">
        <v>20</v>
      </c>
      <c r="F26" s="46" t="s">
        <v>2105</v>
      </c>
      <c r="G26" s="15">
        <v>84</v>
      </c>
      <c r="H26" s="15">
        <v>76.1</v>
      </c>
      <c r="I26" s="15">
        <v>70</v>
      </c>
      <c r="J26" s="15">
        <v>60.5</v>
      </c>
      <c r="K26" s="15">
        <v>75.895</v>
      </c>
      <c r="L26" s="27">
        <v>2.61</v>
      </c>
      <c r="M26" s="27">
        <v>1</v>
      </c>
      <c r="N26" s="15">
        <v>46</v>
      </c>
      <c r="O26" s="15">
        <v>24</v>
      </c>
      <c r="P26" s="19">
        <v>0.521739130434783</v>
      </c>
      <c r="Q26" s="15">
        <v>25</v>
      </c>
      <c r="R26" s="20">
        <v>0.543478260869565</v>
      </c>
    </row>
    <row r="27" s="74" customFormat="1" spans="1:18">
      <c r="A27" s="15">
        <v>26</v>
      </c>
      <c r="B27" s="120">
        <v>5223140105108</v>
      </c>
      <c r="C27" s="120" t="s">
        <v>2130</v>
      </c>
      <c r="D27" s="15">
        <v>2023</v>
      </c>
      <c r="E27" s="15" t="s">
        <v>20</v>
      </c>
      <c r="F27" s="15" t="s">
        <v>2105</v>
      </c>
      <c r="G27" s="15">
        <v>80</v>
      </c>
      <c r="H27" s="15">
        <v>76.6</v>
      </c>
      <c r="I27" s="15">
        <v>71</v>
      </c>
      <c r="J27" s="15">
        <v>60</v>
      </c>
      <c r="K27" s="15">
        <v>75.72</v>
      </c>
      <c r="L27" s="27">
        <v>2.66</v>
      </c>
      <c r="M27" s="27">
        <v>1</v>
      </c>
      <c r="N27" s="15">
        <v>46</v>
      </c>
      <c r="O27" s="15">
        <v>23</v>
      </c>
      <c r="P27" s="19">
        <v>0.5</v>
      </c>
      <c r="Q27" s="15">
        <v>26</v>
      </c>
      <c r="R27" s="20">
        <v>0.565217391304348</v>
      </c>
    </row>
    <row r="28" s="74" customFormat="1" spans="1:18">
      <c r="A28" s="15">
        <v>27</v>
      </c>
      <c r="B28" s="111">
        <v>5123270600158</v>
      </c>
      <c r="C28" s="111" t="s">
        <v>2131</v>
      </c>
      <c r="D28" s="15">
        <v>2023</v>
      </c>
      <c r="E28" s="46" t="s">
        <v>20</v>
      </c>
      <c r="F28" s="46" t="s">
        <v>2105</v>
      </c>
      <c r="G28" s="15">
        <v>89</v>
      </c>
      <c r="H28" s="15">
        <v>73.9</v>
      </c>
      <c r="I28" s="15">
        <v>73</v>
      </c>
      <c r="J28" s="15">
        <v>64</v>
      </c>
      <c r="K28" s="15">
        <v>75.58</v>
      </c>
      <c r="L28" s="27">
        <v>2.39</v>
      </c>
      <c r="M28" s="27">
        <v>1</v>
      </c>
      <c r="N28" s="15">
        <v>46</v>
      </c>
      <c r="O28" s="15">
        <v>32</v>
      </c>
      <c r="P28" s="19">
        <v>0.695652173913043</v>
      </c>
      <c r="Q28" s="15">
        <v>27</v>
      </c>
      <c r="R28" s="20">
        <v>0.58695652173913</v>
      </c>
    </row>
    <row r="29" s="74" customFormat="1" spans="1:18">
      <c r="A29" s="15">
        <v>28</v>
      </c>
      <c r="B29" s="111">
        <v>5223230102864</v>
      </c>
      <c r="C29" s="111" t="s">
        <v>2132</v>
      </c>
      <c r="D29" s="15">
        <v>2023</v>
      </c>
      <c r="E29" s="46" t="s">
        <v>20</v>
      </c>
      <c r="F29" s="46" t="s">
        <v>2105</v>
      </c>
      <c r="G29" s="15">
        <v>83</v>
      </c>
      <c r="H29" s="15">
        <v>75.7</v>
      </c>
      <c r="I29" s="15">
        <v>70</v>
      </c>
      <c r="J29" s="15">
        <v>61</v>
      </c>
      <c r="K29" s="15">
        <v>75.49</v>
      </c>
      <c r="L29" s="27">
        <v>2.57</v>
      </c>
      <c r="M29" s="27">
        <v>1</v>
      </c>
      <c r="N29" s="15">
        <v>46</v>
      </c>
      <c r="O29" s="15">
        <v>26</v>
      </c>
      <c r="P29" s="19">
        <v>0.565217391304348</v>
      </c>
      <c r="Q29" s="15">
        <v>28</v>
      </c>
      <c r="R29" s="20">
        <v>0.608695652173913</v>
      </c>
    </row>
    <row r="30" s="74" customFormat="1" spans="1:18">
      <c r="A30" s="15">
        <v>29</v>
      </c>
      <c r="B30" s="120">
        <v>5223140105131</v>
      </c>
      <c r="C30" s="120" t="s">
        <v>2133</v>
      </c>
      <c r="D30" s="15">
        <v>2023</v>
      </c>
      <c r="E30" s="15" t="s">
        <v>20</v>
      </c>
      <c r="F30" s="15" t="s">
        <v>2105</v>
      </c>
      <c r="G30" s="15">
        <v>84</v>
      </c>
      <c r="H30" s="15">
        <v>75.3</v>
      </c>
      <c r="I30" s="15">
        <v>70</v>
      </c>
      <c r="J30" s="15">
        <v>61.5</v>
      </c>
      <c r="K30" s="15">
        <v>75.385</v>
      </c>
      <c r="L30" s="27">
        <v>2.53</v>
      </c>
      <c r="M30" s="15">
        <v>0</v>
      </c>
      <c r="N30" s="15">
        <v>46</v>
      </c>
      <c r="O30" s="15">
        <v>29</v>
      </c>
      <c r="P30" s="19">
        <v>0.630434782608696</v>
      </c>
      <c r="Q30" s="15">
        <v>29</v>
      </c>
      <c r="R30" s="20">
        <v>0.630434782608696</v>
      </c>
    </row>
    <row r="31" s="74" customFormat="1" spans="1:18">
      <c r="A31" s="15">
        <v>30</v>
      </c>
      <c r="B31" s="120">
        <v>5123270300915</v>
      </c>
      <c r="C31" s="120" t="s">
        <v>2134</v>
      </c>
      <c r="D31" s="15">
        <v>2023</v>
      </c>
      <c r="E31" s="15" t="s">
        <v>20</v>
      </c>
      <c r="F31" s="15" t="s">
        <v>2105</v>
      </c>
      <c r="G31" s="15">
        <v>80</v>
      </c>
      <c r="H31" s="15">
        <v>75.5</v>
      </c>
      <c r="I31" s="15">
        <v>70</v>
      </c>
      <c r="J31" s="15">
        <v>60</v>
      </c>
      <c r="K31" s="15">
        <v>74.85</v>
      </c>
      <c r="L31" s="27">
        <v>2.55</v>
      </c>
      <c r="M31" s="27">
        <v>1</v>
      </c>
      <c r="N31" s="15">
        <v>46</v>
      </c>
      <c r="O31" s="15">
        <v>27</v>
      </c>
      <c r="P31" s="19">
        <v>0.58695652173913</v>
      </c>
      <c r="Q31" s="15">
        <v>30</v>
      </c>
      <c r="R31" s="20">
        <v>0.652173913043478</v>
      </c>
    </row>
    <row r="32" s="74" customFormat="1" spans="1:18">
      <c r="A32" s="15">
        <v>31</v>
      </c>
      <c r="B32" s="120">
        <v>5223270300872</v>
      </c>
      <c r="C32" s="120" t="s">
        <v>2135</v>
      </c>
      <c r="D32" s="15">
        <v>2023</v>
      </c>
      <c r="E32" s="15" t="s">
        <v>20</v>
      </c>
      <c r="F32" s="15" t="s">
        <v>2105</v>
      </c>
      <c r="G32" s="15">
        <v>80</v>
      </c>
      <c r="H32" s="15">
        <v>74.7</v>
      </c>
      <c r="I32" s="15">
        <v>72</v>
      </c>
      <c r="J32" s="15">
        <v>60</v>
      </c>
      <c r="K32" s="15">
        <v>74.49</v>
      </c>
      <c r="L32" s="27">
        <v>2.47</v>
      </c>
      <c r="M32" s="15">
        <v>0</v>
      </c>
      <c r="N32" s="15">
        <v>46</v>
      </c>
      <c r="O32" s="15">
        <v>30</v>
      </c>
      <c r="P32" s="19">
        <v>0.652173913043478</v>
      </c>
      <c r="Q32" s="15">
        <v>31</v>
      </c>
      <c r="R32" s="20">
        <v>0.673913043478261</v>
      </c>
    </row>
    <row r="33" s="74" customFormat="1" spans="1:18">
      <c r="A33" s="15">
        <v>32</v>
      </c>
      <c r="B33" s="120">
        <v>5123140105130</v>
      </c>
      <c r="C33" s="120" t="s">
        <v>2136</v>
      </c>
      <c r="D33" s="15">
        <v>2023</v>
      </c>
      <c r="E33" s="15" t="s">
        <v>20</v>
      </c>
      <c r="F33" s="15" t="s">
        <v>2105</v>
      </c>
      <c r="G33" s="15">
        <v>80</v>
      </c>
      <c r="H33" s="15">
        <v>74.6</v>
      </c>
      <c r="I33" s="15">
        <v>70</v>
      </c>
      <c r="J33" s="15">
        <v>60</v>
      </c>
      <c r="K33" s="15">
        <v>74.22</v>
      </c>
      <c r="L33" s="27">
        <v>2.46</v>
      </c>
      <c r="M33" s="27">
        <v>2</v>
      </c>
      <c r="N33" s="15">
        <v>46</v>
      </c>
      <c r="O33" s="15">
        <v>31</v>
      </c>
      <c r="P33" s="19">
        <v>0.673913043478261</v>
      </c>
      <c r="Q33" s="15">
        <v>32</v>
      </c>
      <c r="R33" s="20">
        <v>0.695652173913043</v>
      </c>
    </row>
    <row r="34" s="74" customFormat="1" spans="1:18">
      <c r="A34" s="15">
        <v>33</v>
      </c>
      <c r="B34" s="120">
        <v>5223140105026</v>
      </c>
      <c r="C34" s="120" t="s">
        <v>2137</v>
      </c>
      <c r="D34" s="15">
        <v>2023</v>
      </c>
      <c r="E34" s="15" t="s">
        <v>20</v>
      </c>
      <c r="F34" s="15" t="s">
        <v>2105</v>
      </c>
      <c r="G34" s="15">
        <v>83</v>
      </c>
      <c r="H34" s="15">
        <v>73.5</v>
      </c>
      <c r="I34" s="15">
        <v>70</v>
      </c>
      <c r="J34" s="15">
        <v>63</v>
      </c>
      <c r="K34" s="15">
        <v>74.05</v>
      </c>
      <c r="L34" s="27">
        <v>2.35</v>
      </c>
      <c r="M34" s="27">
        <v>1</v>
      </c>
      <c r="N34" s="15">
        <v>46</v>
      </c>
      <c r="O34" s="15">
        <v>33</v>
      </c>
      <c r="P34" s="19">
        <v>0.717391304347826</v>
      </c>
      <c r="Q34" s="15">
        <v>33</v>
      </c>
      <c r="R34" s="20">
        <v>0.717391304347826</v>
      </c>
    </row>
    <row r="35" s="74" customFormat="1" spans="1:18">
      <c r="A35" s="15">
        <v>34</v>
      </c>
      <c r="B35" s="120">
        <v>5223140105097</v>
      </c>
      <c r="C35" s="120" t="s">
        <v>2138</v>
      </c>
      <c r="D35" s="15">
        <v>2023</v>
      </c>
      <c r="E35" s="15" t="s">
        <v>20</v>
      </c>
      <c r="F35" s="15" t="s">
        <v>2105</v>
      </c>
      <c r="G35" s="15">
        <v>83</v>
      </c>
      <c r="H35" s="15">
        <v>71.8</v>
      </c>
      <c r="I35" s="15">
        <v>79</v>
      </c>
      <c r="J35" s="15">
        <v>68.5</v>
      </c>
      <c r="K35" s="15">
        <v>74.035</v>
      </c>
      <c r="L35" s="27">
        <v>2.18</v>
      </c>
      <c r="M35" s="27">
        <v>1</v>
      </c>
      <c r="N35" s="15">
        <v>46</v>
      </c>
      <c r="O35" s="15">
        <v>36</v>
      </c>
      <c r="P35" s="19">
        <v>0.782608695652174</v>
      </c>
      <c r="Q35" s="15">
        <v>34</v>
      </c>
      <c r="R35" s="20">
        <v>0.739130434782609</v>
      </c>
    </row>
    <row r="36" s="74" customFormat="1" spans="1:18">
      <c r="A36" s="15">
        <v>35</v>
      </c>
      <c r="B36" s="120">
        <v>5223140105145</v>
      </c>
      <c r="C36" s="120" t="s">
        <v>2139</v>
      </c>
      <c r="D36" s="15">
        <v>2023</v>
      </c>
      <c r="E36" s="15" t="s">
        <v>20</v>
      </c>
      <c r="F36" s="15" t="s">
        <v>2105</v>
      </c>
      <c r="G36" s="15">
        <v>86</v>
      </c>
      <c r="H36" s="15">
        <v>72.9</v>
      </c>
      <c r="I36" s="15">
        <v>70</v>
      </c>
      <c r="J36" s="15">
        <v>62</v>
      </c>
      <c r="K36" s="15">
        <v>74.03</v>
      </c>
      <c r="L36" s="27">
        <v>2.29</v>
      </c>
      <c r="M36" s="27">
        <v>1</v>
      </c>
      <c r="N36" s="15">
        <v>46</v>
      </c>
      <c r="O36" s="15">
        <v>34</v>
      </c>
      <c r="P36" s="19">
        <v>0.739130434782609</v>
      </c>
      <c r="Q36" s="15">
        <v>35</v>
      </c>
      <c r="R36" s="20">
        <v>0.760869565217391</v>
      </c>
    </row>
    <row r="37" s="74" customFormat="1" spans="1:18">
      <c r="A37" s="15">
        <v>36</v>
      </c>
      <c r="B37" s="120">
        <v>5223140105121</v>
      </c>
      <c r="C37" s="120" t="s">
        <v>2140</v>
      </c>
      <c r="D37" s="15">
        <v>2023</v>
      </c>
      <c r="E37" s="15" t="s">
        <v>20</v>
      </c>
      <c r="F37" s="15" t="s">
        <v>2105</v>
      </c>
      <c r="G37" s="15">
        <v>88</v>
      </c>
      <c r="H37" s="15">
        <v>71.7</v>
      </c>
      <c r="I37" s="15">
        <v>72</v>
      </c>
      <c r="J37" s="15">
        <v>62.5</v>
      </c>
      <c r="K37" s="15">
        <v>73.715</v>
      </c>
      <c r="L37" s="27">
        <v>2.17</v>
      </c>
      <c r="M37" s="27">
        <v>1</v>
      </c>
      <c r="N37" s="15">
        <v>46</v>
      </c>
      <c r="O37" s="15">
        <v>37</v>
      </c>
      <c r="P37" s="19">
        <v>0.804347826086957</v>
      </c>
      <c r="Q37" s="15">
        <v>36</v>
      </c>
      <c r="R37" s="20">
        <v>0.782608695652174</v>
      </c>
    </row>
    <row r="38" s="74" customFormat="1" spans="1:18">
      <c r="A38" s="15">
        <v>37</v>
      </c>
      <c r="B38" s="120">
        <v>5223140105062</v>
      </c>
      <c r="C38" s="120" t="s">
        <v>2141</v>
      </c>
      <c r="D38" s="15">
        <v>2023</v>
      </c>
      <c r="E38" s="15" t="s">
        <v>20</v>
      </c>
      <c r="F38" s="15" t="s">
        <v>2105</v>
      </c>
      <c r="G38" s="15">
        <v>80</v>
      </c>
      <c r="H38" s="15">
        <v>72.4</v>
      </c>
      <c r="I38" s="15">
        <v>70</v>
      </c>
      <c r="J38" s="15">
        <v>60</v>
      </c>
      <c r="K38" s="15">
        <v>72.68</v>
      </c>
      <c r="L38" s="27">
        <v>2.24</v>
      </c>
      <c r="M38" s="27">
        <v>2</v>
      </c>
      <c r="N38" s="15">
        <v>46</v>
      </c>
      <c r="O38" s="15">
        <v>35</v>
      </c>
      <c r="P38" s="19">
        <v>0.760869565217391</v>
      </c>
      <c r="Q38" s="15">
        <v>37</v>
      </c>
      <c r="R38" s="20">
        <v>0.804347826086957</v>
      </c>
    </row>
    <row r="39" s="74" customFormat="1" spans="1:18">
      <c r="A39" s="15">
        <v>38</v>
      </c>
      <c r="B39" s="120">
        <v>5223140105098</v>
      </c>
      <c r="C39" s="120" t="s">
        <v>2142</v>
      </c>
      <c r="D39" s="15">
        <v>2023</v>
      </c>
      <c r="E39" s="15" t="s">
        <v>20</v>
      </c>
      <c r="F39" s="15" t="s">
        <v>2105</v>
      </c>
      <c r="G39" s="15">
        <v>83</v>
      </c>
      <c r="H39" s="15">
        <v>71.3</v>
      </c>
      <c r="I39" s="15">
        <v>70</v>
      </c>
      <c r="J39" s="15">
        <v>61.5</v>
      </c>
      <c r="K39" s="15">
        <v>72.435</v>
      </c>
      <c r="L39" s="27">
        <v>2.13</v>
      </c>
      <c r="M39" s="27">
        <v>1</v>
      </c>
      <c r="N39" s="15">
        <v>46</v>
      </c>
      <c r="O39" s="15">
        <v>38</v>
      </c>
      <c r="P39" s="19">
        <v>0.826086956521739</v>
      </c>
      <c r="Q39" s="15">
        <v>38</v>
      </c>
      <c r="R39" s="20">
        <v>0.826086956521739</v>
      </c>
    </row>
    <row r="40" s="74" customFormat="1" spans="1:18">
      <c r="A40" s="15">
        <v>39</v>
      </c>
      <c r="B40" s="120">
        <v>5123140105018</v>
      </c>
      <c r="C40" s="120" t="s">
        <v>2143</v>
      </c>
      <c r="D40" s="15">
        <v>2023</v>
      </c>
      <c r="E40" s="15" t="s">
        <v>20</v>
      </c>
      <c r="F40" s="15" t="s">
        <v>2105</v>
      </c>
      <c r="G40" s="15">
        <v>80</v>
      </c>
      <c r="H40" s="15">
        <v>70.9</v>
      </c>
      <c r="I40" s="15">
        <v>70</v>
      </c>
      <c r="J40" s="15">
        <v>60</v>
      </c>
      <c r="K40" s="15">
        <v>71.63</v>
      </c>
      <c r="L40" s="27">
        <v>2.09</v>
      </c>
      <c r="M40" s="27">
        <v>1</v>
      </c>
      <c r="N40" s="15">
        <v>46</v>
      </c>
      <c r="O40" s="15">
        <v>39</v>
      </c>
      <c r="P40" s="19">
        <v>0.847826086956522</v>
      </c>
      <c r="Q40" s="15">
        <v>39</v>
      </c>
      <c r="R40" s="20">
        <v>0.847826086956522</v>
      </c>
    </row>
    <row r="41" s="74" customFormat="1" spans="1:18">
      <c r="A41" s="15">
        <v>40</v>
      </c>
      <c r="B41" s="111">
        <v>5223140105019</v>
      </c>
      <c r="C41" s="111" t="s">
        <v>2144</v>
      </c>
      <c r="D41" s="15">
        <v>2023</v>
      </c>
      <c r="E41" s="46" t="s">
        <v>20</v>
      </c>
      <c r="F41" s="46" t="s">
        <v>2105</v>
      </c>
      <c r="G41" s="15">
        <v>80</v>
      </c>
      <c r="H41" s="15">
        <v>69.9</v>
      </c>
      <c r="I41" s="15">
        <v>70</v>
      </c>
      <c r="J41" s="15">
        <v>60</v>
      </c>
      <c r="K41" s="15">
        <v>70.93</v>
      </c>
      <c r="L41" s="27">
        <v>1.99</v>
      </c>
      <c r="M41" s="27">
        <v>3</v>
      </c>
      <c r="N41" s="15">
        <v>46</v>
      </c>
      <c r="O41" s="15">
        <v>40</v>
      </c>
      <c r="P41" s="19">
        <v>0.869565217391304</v>
      </c>
      <c r="Q41" s="15">
        <v>40</v>
      </c>
      <c r="R41" s="20">
        <v>0.869565217391304</v>
      </c>
    </row>
    <row r="42" s="74" customFormat="1" spans="1:18">
      <c r="A42" s="15">
        <v>41</v>
      </c>
      <c r="B42" s="111">
        <v>5123140105024</v>
      </c>
      <c r="C42" s="111" t="s">
        <v>2145</v>
      </c>
      <c r="D42" s="15">
        <v>2023</v>
      </c>
      <c r="E42" s="46" t="s">
        <v>20</v>
      </c>
      <c r="F42" s="46" t="s">
        <v>2105</v>
      </c>
      <c r="G42" s="15">
        <v>80</v>
      </c>
      <c r="H42" s="15">
        <v>69.2</v>
      </c>
      <c r="I42" s="15">
        <v>70</v>
      </c>
      <c r="J42" s="15">
        <v>60</v>
      </c>
      <c r="K42" s="15">
        <v>70.44</v>
      </c>
      <c r="L42" s="27">
        <v>1.92</v>
      </c>
      <c r="M42" s="15">
        <v>0</v>
      </c>
      <c r="N42" s="15">
        <v>46</v>
      </c>
      <c r="O42" s="15">
        <v>41</v>
      </c>
      <c r="P42" s="19">
        <v>0.891304347826087</v>
      </c>
      <c r="Q42" s="15">
        <v>41</v>
      </c>
      <c r="R42" s="20">
        <v>0.891304347826087</v>
      </c>
    </row>
    <row r="43" s="74" customFormat="1" spans="1:18">
      <c r="A43" s="15">
        <v>42</v>
      </c>
      <c r="B43" s="120">
        <v>5123140105143</v>
      </c>
      <c r="C43" s="120" t="s">
        <v>2146</v>
      </c>
      <c r="D43" s="15">
        <v>2023</v>
      </c>
      <c r="E43" s="15" t="s">
        <v>20</v>
      </c>
      <c r="F43" s="15" t="s">
        <v>2105</v>
      </c>
      <c r="G43" s="15">
        <v>80</v>
      </c>
      <c r="H43" s="15">
        <v>68.7</v>
      </c>
      <c r="I43" s="15">
        <v>70</v>
      </c>
      <c r="J43" s="15">
        <v>60</v>
      </c>
      <c r="K43" s="15">
        <v>70.09</v>
      </c>
      <c r="L43" s="27">
        <v>1.87</v>
      </c>
      <c r="M43" s="27">
        <v>1</v>
      </c>
      <c r="N43" s="15">
        <v>46</v>
      </c>
      <c r="O43" s="15">
        <v>42</v>
      </c>
      <c r="P43" s="19">
        <v>0.91304347826087</v>
      </c>
      <c r="Q43" s="15">
        <v>42</v>
      </c>
      <c r="R43" s="20">
        <v>0.91304347826087</v>
      </c>
    </row>
    <row r="44" s="74" customFormat="1" spans="1:18">
      <c r="A44" s="15">
        <v>43</v>
      </c>
      <c r="B44" s="120">
        <v>5223140105144</v>
      </c>
      <c r="C44" s="120" t="s">
        <v>2147</v>
      </c>
      <c r="D44" s="15">
        <v>2023</v>
      </c>
      <c r="E44" s="15" t="s">
        <v>20</v>
      </c>
      <c r="F44" s="15" t="s">
        <v>2105</v>
      </c>
      <c r="G44" s="15">
        <v>80</v>
      </c>
      <c r="H44" s="15">
        <v>68</v>
      </c>
      <c r="I44" s="15">
        <v>71</v>
      </c>
      <c r="J44" s="15">
        <v>60</v>
      </c>
      <c r="K44" s="15">
        <v>69.7</v>
      </c>
      <c r="L44" s="27">
        <v>1.8</v>
      </c>
      <c r="M44" s="27">
        <v>1</v>
      </c>
      <c r="N44" s="15">
        <v>46</v>
      </c>
      <c r="O44" s="15">
        <v>43</v>
      </c>
      <c r="P44" s="19">
        <v>0.934782608695652</v>
      </c>
      <c r="Q44" s="15">
        <v>43</v>
      </c>
      <c r="R44" s="20">
        <v>0.934782608695652</v>
      </c>
    </row>
    <row r="45" s="74" customFormat="1" spans="1:18">
      <c r="A45" s="15">
        <v>44</v>
      </c>
      <c r="B45" s="120">
        <v>5123270300878</v>
      </c>
      <c r="C45" s="120" t="s">
        <v>2148</v>
      </c>
      <c r="D45" s="15">
        <v>2023</v>
      </c>
      <c r="E45" s="15" t="s">
        <v>20</v>
      </c>
      <c r="F45" s="15" t="s">
        <v>2105</v>
      </c>
      <c r="G45" s="15">
        <v>80</v>
      </c>
      <c r="H45" s="15">
        <v>67.9</v>
      </c>
      <c r="I45" s="15">
        <v>70</v>
      </c>
      <c r="J45" s="15">
        <v>60</v>
      </c>
      <c r="K45" s="15">
        <v>69.53</v>
      </c>
      <c r="L45" s="27">
        <v>1.79</v>
      </c>
      <c r="M45" s="27">
        <v>5</v>
      </c>
      <c r="N45" s="15">
        <v>46</v>
      </c>
      <c r="O45" s="15">
        <v>44</v>
      </c>
      <c r="P45" s="19">
        <v>0.956521739130435</v>
      </c>
      <c r="Q45" s="15">
        <v>44</v>
      </c>
      <c r="R45" s="20">
        <v>0.956521739130435</v>
      </c>
    </row>
    <row r="46" s="74" customFormat="1" spans="1:18">
      <c r="A46" s="15">
        <v>45</v>
      </c>
      <c r="B46" s="120">
        <v>5223140105046</v>
      </c>
      <c r="C46" s="120" t="s">
        <v>2149</v>
      </c>
      <c r="D46" s="15">
        <v>2023</v>
      </c>
      <c r="E46" s="15" t="s">
        <v>20</v>
      </c>
      <c r="F46" s="15" t="s">
        <v>2105</v>
      </c>
      <c r="G46" s="15">
        <v>80</v>
      </c>
      <c r="H46" s="15">
        <v>67.4</v>
      </c>
      <c r="I46" s="15">
        <v>70</v>
      </c>
      <c r="J46" s="15">
        <v>60</v>
      </c>
      <c r="K46" s="15">
        <v>69.18</v>
      </c>
      <c r="L46" s="27">
        <v>1.74</v>
      </c>
      <c r="M46" s="27">
        <v>4</v>
      </c>
      <c r="N46" s="15">
        <v>46</v>
      </c>
      <c r="O46" s="15">
        <v>45</v>
      </c>
      <c r="P46" s="19">
        <v>0.978260869565217</v>
      </c>
      <c r="Q46" s="15">
        <v>45</v>
      </c>
      <c r="R46" s="20">
        <v>0.978260869565217</v>
      </c>
    </row>
    <row r="47" s="74" customFormat="1" spans="1:18">
      <c r="A47" s="15">
        <v>46</v>
      </c>
      <c r="B47" s="120">
        <v>5123140105099</v>
      </c>
      <c r="C47" s="120" t="s">
        <v>2150</v>
      </c>
      <c r="D47" s="15">
        <v>2023</v>
      </c>
      <c r="E47" s="15" t="s">
        <v>20</v>
      </c>
      <c r="F47" s="15" t="s">
        <v>2105</v>
      </c>
      <c r="G47" s="15">
        <v>80</v>
      </c>
      <c r="H47" s="15">
        <v>63.1</v>
      </c>
      <c r="I47" s="15">
        <v>70</v>
      </c>
      <c r="J47" s="15">
        <v>60</v>
      </c>
      <c r="K47" s="15">
        <v>66.17</v>
      </c>
      <c r="L47" s="27">
        <v>1.31</v>
      </c>
      <c r="M47" s="27">
        <v>7</v>
      </c>
      <c r="N47" s="15">
        <v>46</v>
      </c>
      <c r="O47" s="15">
        <v>46</v>
      </c>
      <c r="P47" s="19">
        <v>1</v>
      </c>
      <c r="Q47" s="15">
        <v>46</v>
      </c>
      <c r="R47" s="20">
        <v>1</v>
      </c>
    </row>
  </sheetData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workbookViewId="0">
      <selection activeCell="A1" sqref="$A1:$XFD1048576"/>
    </sheetView>
  </sheetViews>
  <sheetFormatPr defaultColWidth="8.6" defaultRowHeight="14.25"/>
  <cols>
    <col min="1" max="1" width="3.225" style="113" customWidth="1"/>
    <col min="2" max="2" width="13.875" style="114" customWidth="1"/>
    <col min="3" max="3" width="5.85833333333333" style="113" customWidth="1"/>
    <col min="4" max="4" width="7.25" style="113" customWidth="1"/>
    <col min="5" max="5" width="6.21666666666667" style="113" customWidth="1"/>
    <col min="6" max="6" width="8.19166666666667" style="113" customWidth="1"/>
    <col min="7" max="7" width="4.90833333333333" style="113" customWidth="1"/>
    <col min="8" max="8" width="4.48333333333333" style="113" customWidth="1"/>
    <col min="9" max="9" width="4.95833333333333" style="113" customWidth="1"/>
    <col min="10" max="10" width="5.2" style="113" customWidth="1"/>
    <col min="11" max="11" width="6.28333333333333" style="113" customWidth="1"/>
    <col min="12" max="12" width="5.98333333333333" style="113" customWidth="1"/>
    <col min="13" max="13" width="5.44166666666667" style="113" customWidth="1"/>
    <col min="14" max="15" width="4.09166666666667" style="113" customWidth="1"/>
    <col min="16" max="16" width="6.45833333333333" style="113" customWidth="1"/>
    <col min="17" max="17" width="5.13333333333333" style="113" customWidth="1"/>
    <col min="18" max="18" width="6.575" style="113" customWidth="1"/>
    <col min="19" max="16384" width="8.6" style="113"/>
  </cols>
  <sheetData>
    <row r="1" s="113" customFormat="1" ht="48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13" customFormat="1" spans="1:18">
      <c r="A2" s="15">
        <v>1</v>
      </c>
      <c r="B2" s="61" t="s">
        <v>2151</v>
      </c>
      <c r="C2" s="61" t="s">
        <v>2152</v>
      </c>
      <c r="D2" s="15" t="s">
        <v>2153</v>
      </c>
      <c r="E2" s="61" t="s">
        <v>20</v>
      </c>
      <c r="F2" s="61" t="s">
        <v>2154</v>
      </c>
      <c r="G2" s="15">
        <v>89.5</v>
      </c>
      <c r="H2" s="15">
        <v>88.6</v>
      </c>
      <c r="I2" s="15">
        <v>72</v>
      </c>
      <c r="J2" s="15">
        <v>70</v>
      </c>
      <c r="K2" s="15">
        <v>86.145</v>
      </c>
      <c r="L2" s="61" t="s">
        <v>2155</v>
      </c>
      <c r="M2" s="15">
        <v>0</v>
      </c>
      <c r="N2" s="15">
        <v>45</v>
      </c>
      <c r="O2" s="15">
        <v>1</v>
      </c>
      <c r="P2" s="19">
        <v>0.0222222222222222</v>
      </c>
      <c r="Q2" s="15">
        <v>1</v>
      </c>
      <c r="R2" s="20">
        <v>0.0222222222222222</v>
      </c>
    </row>
    <row r="3" s="113" customFormat="1" spans="1:18">
      <c r="A3" s="15">
        <v>2</v>
      </c>
      <c r="B3" s="61" t="s">
        <v>2156</v>
      </c>
      <c r="C3" s="61" t="s">
        <v>2157</v>
      </c>
      <c r="D3" s="15" t="s">
        <v>2153</v>
      </c>
      <c r="E3" s="61" t="s">
        <v>20</v>
      </c>
      <c r="F3" s="61" t="s">
        <v>2154</v>
      </c>
      <c r="G3" s="15">
        <v>95.5</v>
      </c>
      <c r="H3" s="15">
        <v>85.9</v>
      </c>
      <c r="I3" s="15">
        <v>73</v>
      </c>
      <c r="J3" s="15">
        <v>63.5</v>
      </c>
      <c r="K3" s="15">
        <v>84.93</v>
      </c>
      <c r="L3" s="61" t="s">
        <v>2158</v>
      </c>
      <c r="M3" s="15">
        <v>0</v>
      </c>
      <c r="N3" s="15">
        <v>45</v>
      </c>
      <c r="O3" s="15">
        <v>3</v>
      </c>
      <c r="P3" s="19">
        <v>0.0666666666666667</v>
      </c>
      <c r="Q3" s="15">
        <v>2</v>
      </c>
      <c r="R3" s="20">
        <v>0.0444444444444444</v>
      </c>
    </row>
    <row r="4" s="113" customFormat="1" spans="1:18">
      <c r="A4" s="15">
        <v>3</v>
      </c>
      <c r="B4" s="61" t="s">
        <v>2159</v>
      </c>
      <c r="C4" s="61" t="s">
        <v>2160</v>
      </c>
      <c r="D4" s="15" t="s">
        <v>2153</v>
      </c>
      <c r="E4" s="61" t="s">
        <v>20</v>
      </c>
      <c r="F4" s="61" t="s">
        <v>2154</v>
      </c>
      <c r="G4" s="15">
        <v>100</v>
      </c>
      <c r="H4" s="15">
        <v>83.8</v>
      </c>
      <c r="I4" s="15">
        <v>78.5</v>
      </c>
      <c r="J4" s="15">
        <v>61.5</v>
      </c>
      <c r="K4" s="15">
        <v>84.585</v>
      </c>
      <c r="L4" s="61" t="s">
        <v>2161</v>
      </c>
      <c r="M4" s="15">
        <v>0</v>
      </c>
      <c r="N4" s="15">
        <v>45</v>
      </c>
      <c r="O4" s="15">
        <v>6</v>
      </c>
      <c r="P4" s="19">
        <v>0.133333333333333</v>
      </c>
      <c r="Q4" s="15">
        <v>4</v>
      </c>
      <c r="R4" s="20">
        <v>0.0888888888888889</v>
      </c>
    </row>
    <row r="5" s="113" customFormat="1" spans="1:18">
      <c r="A5" s="15">
        <v>4</v>
      </c>
      <c r="B5" s="61" t="s">
        <v>2162</v>
      </c>
      <c r="C5" s="61" t="s">
        <v>2163</v>
      </c>
      <c r="D5" s="15" t="s">
        <v>2153</v>
      </c>
      <c r="E5" s="61" t="s">
        <v>20</v>
      </c>
      <c r="F5" s="61" t="s">
        <v>2154</v>
      </c>
      <c r="G5" s="15">
        <v>99</v>
      </c>
      <c r="H5" s="15">
        <v>84.6</v>
      </c>
      <c r="I5" s="15">
        <v>74.5</v>
      </c>
      <c r="J5" s="15">
        <v>63</v>
      </c>
      <c r="K5" s="15">
        <v>84.67</v>
      </c>
      <c r="L5" s="61" t="s">
        <v>2164</v>
      </c>
      <c r="M5" s="15">
        <v>0</v>
      </c>
      <c r="N5" s="15">
        <v>45</v>
      </c>
      <c r="O5" s="15">
        <v>4</v>
      </c>
      <c r="P5" s="19">
        <v>0.0888888888888889</v>
      </c>
      <c r="Q5" s="15">
        <v>3</v>
      </c>
      <c r="R5" s="20">
        <v>0.0666666666666667</v>
      </c>
    </row>
    <row r="6" s="113" customFormat="1" spans="1:18">
      <c r="A6" s="15">
        <v>5</v>
      </c>
      <c r="B6" s="61" t="s">
        <v>2165</v>
      </c>
      <c r="C6" s="61" t="s">
        <v>2166</v>
      </c>
      <c r="D6" s="15" t="s">
        <v>2153</v>
      </c>
      <c r="E6" s="61" t="s">
        <v>20</v>
      </c>
      <c r="F6" s="61" t="s">
        <v>2154</v>
      </c>
      <c r="G6" s="15">
        <v>88</v>
      </c>
      <c r="H6" s="15">
        <v>86.1</v>
      </c>
      <c r="I6" s="15">
        <v>71</v>
      </c>
      <c r="J6" s="15">
        <v>60.5</v>
      </c>
      <c r="K6" s="15">
        <v>83.595</v>
      </c>
      <c r="L6" s="61" t="s">
        <v>2167</v>
      </c>
      <c r="M6" s="15">
        <v>0</v>
      </c>
      <c r="N6" s="15">
        <v>45</v>
      </c>
      <c r="O6" s="15">
        <v>2</v>
      </c>
      <c r="P6" s="19">
        <v>0.0444444444444444</v>
      </c>
      <c r="Q6" s="15">
        <v>5</v>
      </c>
      <c r="R6" s="20">
        <v>0.111111111111111</v>
      </c>
    </row>
    <row r="7" s="113" customFormat="1" spans="1:18">
      <c r="A7" s="15">
        <v>6</v>
      </c>
      <c r="B7" s="61" t="s">
        <v>2168</v>
      </c>
      <c r="C7" s="61" t="s">
        <v>2169</v>
      </c>
      <c r="D7" s="15" t="s">
        <v>2153</v>
      </c>
      <c r="E7" s="61" t="s">
        <v>20</v>
      </c>
      <c r="F7" s="61" t="s">
        <v>2154</v>
      </c>
      <c r="G7" s="15">
        <v>89.5</v>
      </c>
      <c r="H7" s="15">
        <v>84</v>
      </c>
      <c r="I7" s="15">
        <v>78</v>
      </c>
      <c r="J7" s="15">
        <v>65</v>
      </c>
      <c r="K7" s="15">
        <v>83.275</v>
      </c>
      <c r="L7" s="61" t="s">
        <v>2170</v>
      </c>
      <c r="M7" s="15">
        <v>0</v>
      </c>
      <c r="N7" s="15">
        <v>45</v>
      </c>
      <c r="O7" s="15">
        <v>5</v>
      </c>
      <c r="P7" s="19">
        <v>0.111111111111111</v>
      </c>
      <c r="Q7" s="15">
        <v>6</v>
      </c>
      <c r="R7" s="20">
        <v>0.133333333333333</v>
      </c>
    </row>
    <row r="8" s="113" customFormat="1" spans="1:18">
      <c r="A8" s="15">
        <v>7</v>
      </c>
      <c r="B8" s="61" t="s">
        <v>2171</v>
      </c>
      <c r="C8" s="61" t="s">
        <v>2172</v>
      </c>
      <c r="D8" s="15" t="s">
        <v>2153</v>
      </c>
      <c r="E8" s="61" t="s">
        <v>20</v>
      </c>
      <c r="F8" s="61" t="s">
        <v>2154</v>
      </c>
      <c r="G8" s="15">
        <v>88</v>
      </c>
      <c r="H8" s="15">
        <v>82.7</v>
      </c>
      <c r="I8" s="15">
        <v>70</v>
      </c>
      <c r="J8" s="15">
        <v>95</v>
      </c>
      <c r="K8" s="15">
        <v>82.84</v>
      </c>
      <c r="L8" s="61" t="s">
        <v>2173</v>
      </c>
      <c r="M8" s="15">
        <v>0</v>
      </c>
      <c r="N8" s="15">
        <v>45</v>
      </c>
      <c r="O8" s="15">
        <v>9</v>
      </c>
      <c r="P8" s="19">
        <v>0.2</v>
      </c>
      <c r="Q8" s="15">
        <v>7</v>
      </c>
      <c r="R8" s="20">
        <v>0.155555555555556</v>
      </c>
    </row>
    <row r="9" s="113" customFormat="1" spans="1:18">
      <c r="A9" s="15">
        <v>8</v>
      </c>
      <c r="B9" s="61" t="s">
        <v>2174</v>
      </c>
      <c r="C9" s="61" t="s">
        <v>2175</v>
      </c>
      <c r="D9" s="15" t="s">
        <v>2153</v>
      </c>
      <c r="E9" s="61" t="s">
        <v>20</v>
      </c>
      <c r="F9" s="61" t="s">
        <v>2154</v>
      </c>
      <c r="G9" s="15">
        <v>87</v>
      </c>
      <c r="H9" s="15">
        <v>83.3</v>
      </c>
      <c r="I9" s="15">
        <v>72.5</v>
      </c>
      <c r="J9" s="15">
        <v>60</v>
      </c>
      <c r="K9" s="15">
        <v>81.61</v>
      </c>
      <c r="L9" s="61" t="s">
        <v>2176</v>
      </c>
      <c r="M9" s="15">
        <v>0</v>
      </c>
      <c r="N9" s="15">
        <v>45</v>
      </c>
      <c r="O9" s="15">
        <v>7</v>
      </c>
      <c r="P9" s="19">
        <v>0.155555555555556</v>
      </c>
      <c r="Q9" s="15">
        <v>8</v>
      </c>
      <c r="R9" s="20">
        <v>0.177777777777778</v>
      </c>
    </row>
    <row r="10" s="113" customFormat="1" spans="1:18">
      <c r="A10" s="15">
        <v>9</v>
      </c>
      <c r="B10" s="61" t="s">
        <v>2177</v>
      </c>
      <c r="C10" s="61" t="s">
        <v>2178</v>
      </c>
      <c r="D10" s="15" t="s">
        <v>2153</v>
      </c>
      <c r="E10" s="61" t="s">
        <v>20</v>
      </c>
      <c r="F10" s="61" t="s">
        <v>2154</v>
      </c>
      <c r="G10" s="15">
        <v>100</v>
      </c>
      <c r="H10" s="15">
        <v>78.3</v>
      </c>
      <c r="I10" s="15">
        <v>87.5</v>
      </c>
      <c r="J10" s="15">
        <v>61</v>
      </c>
      <c r="K10" s="15">
        <v>81.61</v>
      </c>
      <c r="L10" s="61" t="s">
        <v>2179</v>
      </c>
      <c r="M10" s="15">
        <v>0</v>
      </c>
      <c r="N10" s="15">
        <v>45</v>
      </c>
      <c r="O10" s="15">
        <v>19</v>
      </c>
      <c r="P10" s="19">
        <v>0.422222222222222</v>
      </c>
      <c r="Q10" s="15">
        <v>8</v>
      </c>
      <c r="R10" s="20">
        <v>0.177777777777778</v>
      </c>
    </row>
    <row r="11" s="113" customFormat="1" spans="1:18">
      <c r="A11" s="15">
        <v>10</v>
      </c>
      <c r="B11" s="61" t="s">
        <v>2180</v>
      </c>
      <c r="C11" s="61" t="s">
        <v>2181</v>
      </c>
      <c r="D11" s="15" t="s">
        <v>2153</v>
      </c>
      <c r="E11" s="61" t="s">
        <v>20</v>
      </c>
      <c r="F11" s="61" t="s">
        <v>2154</v>
      </c>
      <c r="G11" s="15">
        <v>89</v>
      </c>
      <c r="H11" s="15">
        <v>82.5</v>
      </c>
      <c r="I11" s="15">
        <v>71</v>
      </c>
      <c r="J11" s="15">
        <v>62.5</v>
      </c>
      <c r="K11" s="15">
        <v>81.325</v>
      </c>
      <c r="L11" s="61" t="s">
        <v>2009</v>
      </c>
      <c r="M11" s="15">
        <v>0</v>
      </c>
      <c r="N11" s="15">
        <v>45</v>
      </c>
      <c r="O11" s="15">
        <v>10</v>
      </c>
      <c r="P11" s="19">
        <v>0.222222222222222</v>
      </c>
      <c r="Q11" s="15">
        <v>10</v>
      </c>
      <c r="R11" s="20">
        <v>0.222222222222222</v>
      </c>
    </row>
    <row r="12" s="113" customFormat="1" spans="1:18">
      <c r="A12" s="15">
        <v>11</v>
      </c>
      <c r="B12" s="61" t="s">
        <v>2182</v>
      </c>
      <c r="C12" s="61" t="s">
        <v>2183</v>
      </c>
      <c r="D12" s="15" t="s">
        <v>2153</v>
      </c>
      <c r="E12" s="61" t="s">
        <v>20</v>
      </c>
      <c r="F12" s="61" t="s">
        <v>2154</v>
      </c>
      <c r="G12" s="15">
        <v>84</v>
      </c>
      <c r="H12" s="15">
        <v>83.2</v>
      </c>
      <c r="I12" s="15">
        <v>72</v>
      </c>
      <c r="J12" s="15">
        <v>60</v>
      </c>
      <c r="K12" s="15">
        <v>81.04</v>
      </c>
      <c r="L12" s="61" t="s">
        <v>2184</v>
      </c>
      <c r="M12" s="15">
        <v>0</v>
      </c>
      <c r="N12" s="15">
        <v>45</v>
      </c>
      <c r="O12" s="15">
        <v>8</v>
      </c>
      <c r="P12" s="19">
        <v>0.177777777777778</v>
      </c>
      <c r="Q12" s="15">
        <v>11</v>
      </c>
      <c r="R12" s="20">
        <v>0.244444444444444</v>
      </c>
    </row>
    <row r="13" s="113" customFormat="1" spans="1:18">
      <c r="A13" s="15">
        <v>12</v>
      </c>
      <c r="B13" s="61" t="s">
        <v>2185</v>
      </c>
      <c r="C13" s="61" t="s">
        <v>2186</v>
      </c>
      <c r="D13" s="15" t="s">
        <v>2153</v>
      </c>
      <c r="E13" s="61" t="s">
        <v>20</v>
      </c>
      <c r="F13" s="61" t="s">
        <v>2154</v>
      </c>
      <c r="G13" s="15">
        <v>91</v>
      </c>
      <c r="H13" s="15">
        <v>81</v>
      </c>
      <c r="I13" s="15">
        <v>70</v>
      </c>
      <c r="J13" s="15">
        <v>67.5</v>
      </c>
      <c r="K13" s="15">
        <v>80.725</v>
      </c>
      <c r="L13" s="61" t="s">
        <v>2187</v>
      </c>
      <c r="M13" s="15">
        <v>0</v>
      </c>
      <c r="N13" s="15">
        <v>45</v>
      </c>
      <c r="O13" s="15">
        <v>12</v>
      </c>
      <c r="P13" s="19">
        <v>0.266666666666667</v>
      </c>
      <c r="Q13" s="15">
        <v>12</v>
      </c>
      <c r="R13" s="20">
        <v>0.266666666666667</v>
      </c>
    </row>
    <row r="14" s="113" customFormat="1" spans="1:18">
      <c r="A14" s="15">
        <v>13</v>
      </c>
      <c r="B14" s="61" t="s">
        <v>2188</v>
      </c>
      <c r="C14" s="61" t="s">
        <v>2189</v>
      </c>
      <c r="D14" s="15" t="s">
        <v>2153</v>
      </c>
      <c r="E14" s="61" t="s">
        <v>20</v>
      </c>
      <c r="F14" s="61" t="s">
        <v>2154</v>
      </c>
      <c r="G14" s="15">
        <v>84</v>
      </c>
      <c r="H14" s="15">
        <v>81.7</v>
      </c>
      <c r="I14" s="15">
        <v>71</v>
      </c>
      <c r="J14" s="15">
        <v>60</v>
      </c>
      <c r="K14" s="15">
        <v>79.89</v>
      </c>
      <c r="L14" s="61" t="s">
        <v>2190</v>
      </c>
      <c r="M14" s="15">
        <v>0</v>
      </c>
      <c r="N14" s="15">
        <v>45</v>
      </c>
      <c r="O14" s="15">
        <v>11</v>
      </c>
      <c r="P14" s="19">
        <v>0.244444444444444</v>
      </c>
      <c r="Q14" s="15">
        <v>13</v>
      </c>
      <c r="R14" s="20">
        <v>0.288888888888889</v>
      </c>
    </row>
    <row r="15" s="113" customFormat="1" spans="1:18">
      <c r="A15" s="15">
        <v>14</v>
      </c>
      <c r="B15" s="61" t="s">
        <v>2191</v>
      </c>
      <c r="C15" s="61" t="s">
        <v>2192</v>
      </c>
      <c r="D15" s="15" t="s">
        <v>2153</v>
      </c>
      <c r="E15" s="61" t="s">
        <v>20</v>
      </c>
      <c r="F15" s="61" t="s">
        <v>2154</v>
      </c>
      <c r="G15" s="15">
        <v>100</v>
      </c>
      <c r="H15" s="15">
        <v>78</v>
      </c>
      <c r="I15" s="15">
        <v>71</v>
      </c>
      <c r="J15" s="15">
        <v>63.5</v>
      </c>
      <c r="K15" s="15">
        <v>79.875</v>
      </c>
      <c r="L15" s="61" t="s">
        <v>2193</v>
      </c>
      <c r="M15" s="15">
        <v>0</v>
      </c>
      <c r="N15" s="15">
        <v>45</v>
      </c>
      <c r="O15" s="15">
        <v>21</v>
      </c>
      <c r="P15" s="19">
        <v>0.466666666666667</v>
      </c>
      <c r="Q15" s="15">
        <v>14</v>
      </c>
      <c r="R15" s="20">
        <v>0.311111111111111</v>
      </c>
    </row>
    <row r="16" s="113" customFormat="1" spans="1:18">
      <c r="A16" s="15">
        <v>15</v>
      </c>
      <c r="B16" s="61" t="s">
        <v>2194</v>
      </c>
      <c r="C16" s="61" t="s">
        <v>2195</v>
      </c>
      <c r="D16" s="15" t="s">
        <v>2153</v>
      </c>
      <c r="E16" s="61" t="s">
        <v>20</v>
      </c>
      <c r="F16" s="61" t="s">
        <v>2154</v>
      </c>
      <c r="G16" s="15">
        <v>83.5</v>
      </c>
      <c r="H16" s="15">
        <v>81</v>
      </c>
      <c r="I16" s="15">
        <v>70.5</v>
      </c>
      <c r="J16" s="15">
        <v>60</v>
      </c>
      <c r="K16" s="15">
        <v>79.275</v>
      </c>
      <c r="L16" s="61" t="s">
        <v>2187</v>
      </c>
      <c r="M16" s="15">
        <v>0</v>
      </c>
      <c r="N16" s="15">
        <v>45</v>
      </c>
      <c r="O16" s="15">
        <v>13</v>
      </c>
      <c r="P16" s="19">
        <v>0.288888888888889</v>
      </c>
      <c r="Q16" s="15">
        <v>15</v>
      </c>
      <c r="R16" s="20">
        <v>0.333333333333333</v>
      </c>
    </row>
    <row r="17" s="113" customFormat="1" spans="1:18">
      <c r="A17" s="15">
        <v>16</v>
      </c>
      <c r="B17" s="61" t="s">
        <v>2196</v>
      </c>
      <c r="C17" s="61" t="s">
        <v>2197</v>
      </c>
      <c r="D17" s="15" t="s">
        <v>2153</v>
      </c>
      <c r="E17" s="61" t="s">
        <v>20</v>
      </c>
      <c r="F17" s="61" t="s">
        <v>2154</v>
      </c>
      <c r="G17" s="115">
        <v>86</v>
      </c>
      <c r="H17" s="116">
        <v>80.2</v>
      </c>
      <c r="I17" s="115">
        <v>70</v>
      </c>
      <c r="J17" s="115">
        <v>63</v>
      </c>
      <c r="K17" s="15">
        <v>79.19</v>
      </c>
      <c r="L17" s="61" t="s">
        <v>2198</v>
      </c>
      <c r="M17" s="15">
        <v>0</v>
      </c>
      <c r="N17" s="15">
        <v>45</v>
      </c>
      <c r="O17" s="15">
        <v>15</v>
      </c>
      <c r="P17" s="19">
        <v>0.333333333333333</v>
      </c>
      <c r="Q17" s="15">
        <v>16</v>
      </c>
      <c r="R17" s="20">
        <v>0.355555555555556</v>
      </c>
    </row>
    <row r="18" s="113" customFormat="1" spans="1:18">
      <c r="A18" s="15">
        <v>17</v>
      </c>
      <c r="B18" s="61" t="s">
        <v>2199</v>
      </c>
      <c r="C18" s="61" t="s">
        <v>2200</v>
      </c>
      <c r="D18" s="15" t="s">
        <v>2153</v>
      </c>
      <c r="E18" s="61" t="s">
        <v>20</v>
      </c>
      <c r="F18" s="61" t="s">
        <v>2154</v>
      </c>
      <c r="G18" s="15">
        <v>90</v>
      </c>
      <c r="H18" s="15">
        <v>78.7</v>
      </c>
      <c r="I18" s="15">
        <v>70</v>
      </c>
      <c r="J18" s="15">
        <v>69.5</v>
      </c>
      <c r="K18" s="15">
        <v>79.065</v>
      </c>
      <c r="L18" s="61" t="s">
        <v>2201</v>
      </c>
      <c r="M18" s="15">
        <v>0</v>
      </c>
      <c r="N18" s="15">
        <v>45</v>
      </c>
      <c r="O18" s="15">
        <v>17</v>
      </c>
      <c r="P18" s="19">
        <v>0.377777777777778</v>
      </c>
      <c r="Q18" s="15">
        <v>17</v>
      </c>
      <c r="R18" s="20">
        <v>0.377777777777778</v>
      </c>
    </row>
    <row r="19" s="113" customFormat="1" spans="1:18">
      <c r="A19" s="15">
        <v>18</v>
      </c>
      <c r="B19" s="61" t="s">
        <v>2202</v>
      </c>
      <c r="C19" s="61" t="s">
        <v>2203</v>
      </c>
      <c r="D19" s="15" t="s">
        <v>2153</v>
      </c>
      <c r="E19" s="61" t="s">
        <v>20</v>
      </c>
      <c r="F19" s="61" t="s">
        <v>2154</v>
      </c>
      <c r="G19" s="15">
        <v>80</v>
      </c>
      <c r="H19" s="15">
        <v>80.6</v>
      </c>
      <c r="I19" s="15">
        <v>70</v>
      </c>
      <c r="J19" s="15">
        <v>60</v>
      </c>
      <c r="K19" s="15">
        <v>78.42</v>
      </c>
      <c r="L19" s="61" t="s">
        <v>2204</v>
      </c>
      <c r="M19" s="15">
        <v>0</v>
      </c>
      <c r="N19" s="15">
        <v>45</v>
      </c>
      <c r="O19" s="15">
        <v>14</v>
      </c>
      <c r="P19" s="19">
        <v>0.311111111111111</v>
      </c>
      <c r="Q19" s="15">
        <v>18</v>
      </c>
      <c r="R19" s="20">
        <v>0.4</v>
      </c>
    </row>
    <row r="20" s="113" customFormat="1" spans="1:18">
      <c r="A20" s="15">
        <v>19</v>
      </c>
      <c r="B20" s="61" t="s">
        <v>2205</v>
      </c>
      <c r="C20" s="61" t="s">
        <v>2206</v>
      </c>
      <c r="D20" s="15" t="s">
        <v>2153</v>
      </c>
      <c r="E20" s="61" t="s">
        <v>20</v>
      </c>
      <c r="F20" s="61" t="s">
        <v>2154</v>
      </c>
      <c r="G20" s="15">
        <v>80</v>
      </c>
      <c r="H20" s="15">
        <v>80.1</v>
      </c>
      <c r="I20" s="15">
        <v>71.5</v>
      </c>
      <c r="J20" s="15">
        <v>62.5</v>
      </c>
      <c r="K20" s="15">
        <v>78.345</v>
      </c>
      <c r="L20" s="61" t="s">
        <v>2207</v>
      </c>
      <c r="M20" s="15">
        <v>0</v>
      </c>
      <c r="N20" s="15">
        <v>45</v>
      </c>
      <c r="O20" s="15">
        <v>16</v>
      </c>
      <c r="P20" s="19">
        <v>0.355555555555556</v>
      </c>
      <c r="Q20" s="15">
        <v>19</v>
      </c>
      <c r="R20" s="20">
        <v>0.422222222222222</v>
      </c>
    </row>
    <row r="21" s="113" customFormat="1" spans="1:18">
      <c r="A21" s="15">
        <v>20</v>
      </c>
      <c r="B21" s="61" t="s">
        <v>2208</v>
      </c>
      <c r="C21" s="61" t="s">
        <v>2209</v>
      </c>
      <c r="D21" s="15" t="s">
        <v>2153</v>
      </c>
      <c r="E21" s="61" t="s">
        <v>20</v>
      </c>
      <c r="F21" s="61" t="s">
        <v>2154</v>
      </c>
      <c r="G21" s="15">
        <v>86</v>
      </c>
      <c r="H21" s="15">
        <v>78.4</v>
      </c>
      <c r="I21" s="15">
        <v>71.5</v>
      </c>
      <c r="J21" s="15">
        <v>62</v>
      </c>
      <c r="K21" s="15">
        <v>78.03</v>
      </c>
      <c r="L21" s="61" t="s">
        <v>2053</v>
      </c>
      <c r="M21" s="15">
        <v>0</v>
      </c>
      <c r="N21" s="15">
        <v>45</v>
      </c>
      <c r="O21" s="15">
        <v>18</v>
      </c>
      <c r="P21" s="19">
        <v>0.4</v>
      </c>
      <c r="Q21" s="15">
        <v>20</v>
      </c>
      <c r="R21" s="20">
        <v>0.444444444444444</v>
      </c>
    </row>
    <row r="22" s="113" customFormat="1" spans="1:18">
      <c r="A22" s="15">
        <v>21</v>
      </c>
      <c r="B22" s="61" t="s">
        <v>2210</v>
      </c>
      <c r="C22" s="61" t="s">
        <v>2211</v>
      </c>
      <c r="D22" s="15" t="s">
        <v>2153</v>
      </c>
      <c r="E22" s="61" t="s">
        <v>20</v>
      </c>
      <c r="F22" s="61" t="s">
        <v>2154</v>
      </c>
      <c r="G22" s="15">
        <v>84</v>
      </c>
      <c r="H22" s="15">
        <v>77.9</v>
      </c>
      <c r="I22" s="15">
        <v>72.5</v>
      </c>
      <c r="J22" s="15">
        <v>60</v>
      </c>
      <c r="K22" s="15">
        <v>77.38</v>
      </c>
      <c r="L22" s="61" t="s">
        <v>2212</v>
      </c>
      <c r="M22" s="15">
        <v>0</v>
      </c>
      <c r="N22" s="15">
        <v>45</v>
      </c>
      <c r="O22" s="15">
        <v>22</v>
      </c>
      <c r="P22" s="19">
        <v>0.488888888888889</v>
      </c>
      <c r="Q22" s="15">
        <v>21</v>
      </c>
      <c r="R22" s="20">
        <v>0.466666666666667</v>
      </c>
    </row>
    <row r="23" s="113" customFormat="1" spans="1:18">
      <c r="A23" s="15">
        <v>22</v>
      </c>
      <c r="B23" s="61" t="s">
        <v>2213</v>
      </c>
      <c r="C23" s="61" t="s">
        <v>2214</v>
      </c>
      <c r="D23" s="15" t="s">
        <v>2153</v>
      </c>
      <c r="E23" s="61" t="s">
        <v>20</v>
      </c>
      <c r="F23" s="61" t="s">
        <v>2154</v>
      </c>
      <c r="G23" s="15">
        <v>80</v>
      </c>
      <c r="H23" s="15">
        <v>78.3</v>
      </c>
      <c r="I23" s="15">
        <v>71.5</v>
      </c>
      <c r="J23" s="15">
        <v>60</v>
      </c>
      <c r="K23" s="15">
        <v>76.96</v>
      </c>
      <c r="L23" s="61" t="s">
        <v>2179</v>
      </c>
      <c r="M23" s="15">
        <v>0</v>
      </c>
      <c r="N23" s="15">
        <v>45</v>
      </c>
      <c r="O23" s="15">
        <v>20</v>
      </c>
      <c r="P23" s="19">
        <v>0.444444444444444</v>
      </c>
      <c r="Q23" s="15">
        <v>22</v>
      </c>
      <c r="R23" s="20">
        <v>0.488888888888889</v>
      </c>
    </row>
    <row r="24" s="113" customFormat="1" spans="1:18">
      <c r="A24" s="15">
        <v>23</v>
      </c>
      <c r="B24" s="61" t="s">
        <v>2215</v>
      </c>
      <c r="C24" s="61" t="s">
        <v>2216</v>
      </c>
      <c r="D24" s="15" t="s">
        <v>2153</v>
      </c>
      <c r="E24" s="61" t="s">
        <v>20</v>
      </c>
      <c r="F24" s="61" t="s">
        <v>2154</v>
      </c>
      <c r="G24" s="15">
        <v>80</v>
      </c>
      <c r="H24" s="15">
        <v>77.9</v>
      </c>
      <c r="I24" s="15">
        <v>71.5</v>
      </c>
      <c r="J24" s="15">
        <v>60</v>
      </c>
      <c r="K24" s="15">
        <v>76.68</v>
      </c>
      <c r="L24" s="61" t="s">
        <v>2212</v>
      </c>
      <c r="M24" s="15">
        <v>0</v>
      </c>
      <c r="N24" s="15">
        <v>45</v>
      </c>
      <c r="O24" s="15">
        <v>23</v>
      </c>
      <c r="P24" s="19">
        <v>0.511111111111111</v>
      </c>
      <c r="Q24" s="15">
        <v>23</v>
      </c>
      <c r="R24" s="20">
        <v>0.511111111111111</v>
      </c>
    </row>
    <row r="25" s="113" customFormat="1" spans="1:18">
      <c r="A25" s="15">
        <v>24</v>
      </c>
      <c r="B25" s="61" t="s">
        <v>2217</v>
      </c>
      <c r="C25" s="61" t="s">
        <v>2218</v>
      </c>
      <c r="D25" s="15" t="s">
        <v>2153</v>
      </c>
      <c r="E25" s="61" t="s">
        <v>20</v>
      </c>
      <c r="F25" s="61" t="s">
        <v>2154</v>
      </c>
      <c r="G25" s="15">
        <v>90</v>
      </c>
      <c r="H25" s="15">
        <v>75.6</v>
      </c>
      <c r="I25" s="15">
        <v>70</v>
      </c>
      <c r="J25" s="15">
        <v>60.5</v>
      </c>
      <c r="K25" s="15">
        <v>76.445</v>
      </c>
      <c r="L25" s="61" t="s">
        <v>2219</v>
      </c>
      <c r="M25" s="15">
        <v>0</v>
      </c>
      <c r="N25" s="15">
        <v>45</v>
      </c>
      <c r="O25" s="15">
        <v>27</v>
      </c>
      <c r="P25" s="19">
        <v>0.6</v>
      </c>
      <c r="Q25" s="15">
        <v>24</v>
      </c>
      <c r="R25" s="20">
        <v>0.533333333333333</v>
      </c>
    </row>
    <row r="26" s="113" customFormat="1" spans="1:18">
      <c r="A26" s="15">
        <v>25</v>
      </c>
      <c r="B26" s="61" t="s">
        <v>2220</v>
      </c>
      <c r="C26" s="61" t="s">
        <v>2221</v>
      </c>
      <c r="D26" s="15" t="s">
        <v>2153</v>
      </c>
      <c r="E26" s="61" t="s">
        <v>20</v>
      </c>
      <c r="F26" s="61" t="s">
        <v>2154</v>
      </c>
      <c r="G26" s="15">
        <v>82</v>
      </c>
      <c r="H26" s="15">
        <v>76.1</v>
      </c>
      <c r="I26" s="15">
        <v>70</v>
      </c>
      <c r="J26" s="15">
        <v>61</v>
      </c>
      <c r="K26" s="15">
        <v>75.62</v>
      </c>
      <c r="L26" s="61" t="s">
        <v>2222</v>
      </c>
      <c r="M26" s="15">
        <v>0</v>
      </c>
      <c r="N26" s="15">
        <v>45</v>
      </c>
      <c r="O26" s="15">
        <v>24</v>
      </c>
      <c r="P26" s="19">
        <v>0.533333333333333</v>
      </c>
      <c r="Q26" s="15">
        <v>25</v>
      </c>
      <c r="R26" s="20">
        <v>0.555555555555556</v>
      </c>
    </row>
    <row r="27" s="113" customFormat="1" spans="1:18">
      <c r="A27" s="15">
        <v>26</v>
      </c>
      <c r="B27" s="61" t="s">
        <v>2223</v>
      </c>
      <c r="C27" s="61" t="s">
        <v>2224</v>
      </c>
      <c r="D27" s="15" t="s">
        <v>2153</v>
      </c>
      <c r="E27" s="61" t="s">
        <v>20</v>
      </c>
      <c r="F27" s="61" t="s">
        <v>2154</v>
      </c>
      <c r="G27" s="15">
        <v>80</v>
      </c>
      <c r="H27" s="15">
        <v>76</v>
      </c>
      <c r="I27" s="15">
        <v>70</v>
      </c>
      <c r="J27" s="15">
        <v>60</v>
      </c>
      <c r="K27" s="15">
        <v>75.2</v>
      </c>
      <c r="L27" s="61" t="s">
        <v>2225</v>
      </c>
      <c r="M27" s="15" t="s">
        <v>1718</v>
      </c>
      <c r="N27" s="15">
        <v>45</v>
      </c>
      <c r="O27" s="15">
        <v>25</v>
      </c>
      <c r="P27" s="19">
        <v>0.555555555555556</v>
      </c>
      <c r="Q27" s="15">
        <v>26</v>
      </c>
      <c r="R27" s="20">
        <v>0.577777777777778</v>
      </c>
    </row>
    <row r="28" s="113" customFormat="1" spans="1:18">
      <c r="A28" s="15">
        <v>27</v>
      </c>
      <c r="B28" s="61" t="s">
        <v>2226</v>
      </c>
      <c r="C28" s="61" t="s">
        <v>2227</v>
      </c>
      <c r="D28" s="15" t="s">
        <v>2153</v>
      </c>
      <c r="E28" s="61" t="s">
        <v>20</v>
      </c>
      <c r="F28" s="61" t="s">
        <v>2154</v>
      </c>
      <c r="G28" s="15">
        <v>80</v>
      </c>
      <c r="H28" s="15">
        <v>75.9</v>
      </c>
      <c r="I28" s="15">
        <v>70</v>
      </c>
      <c r="J28" s="15">
        <v>60.5</v>
      </c>
      <c r="K28" s="15">
        <v>75.155</v>
      </c>
      <c r="L28" s="61" t="s">
        <v>2228</v>
      </c>
      <c r="M28" s="15">
        <v>0</v>
      </c>
      <c r="N28" s="15">
        <v>45</v>
      </c>
      <c r="O28" s="15">
        <v>26</v>
      </c>
      <c r="P28" s="19">
        <v>0.577777777777778</v>
      </c>
      <c r="Q28" s="15">
        <v>27</v>
      </c>
      <c r="R28" s="20">
        <v>0.6</v>
      </c>
    </row>
    <row r="29" s="113" customFormat="1" spans="1:18">
      <c r="A29" s="15">
        <v>28</v>
      </c>
      <c r="B29" s="61" t="s">
        <v>2229</v>
      </c>
      <c r="C29" s="61" t="s">
        <v>2230</v>
      </c>
      <c r="D29" s="15" t="s">
        <v>2153</v>
      </c>
      <c r="E29" s="61" t="s">
        <v>20</v>
      </c>
      <c r="F29" s="61" t="s">
        <v>2154</v>
      </c>
      <c r="G29" s="15">
        <v>85</v>
      </c>
      <c r="H29" s="15">
        <v>74.5</v>
      </c>
      <c r="I29" s="15">
        <v>70</v>
      </c>
      <c r="J29" s="15">
        <v>62.5</v>
      </c>
      <c r="K29" s="15">
        <v>75.025</v>
      </c>
      <c r="L29" s="61" t="s">
        <v>2231</v>
      </c>
      <c r="M29" s="15" t="s">
        <v>1718</v>
      </c>
      <c r="N29" s="15">
        <v>45</v>
      </c>
      <c r="O29" s="15">
        <v>30</v>
      </c>
      <c r="P29" s="19">
        <v>0.666666666666667</v>
      </c>
      <c r="Q29" s="15">
        <v>28</v>
      </c>
      <c r="R29" s="20">
        <v>0.622222222222222</v>
      </c>
    </row>
    <row r="30" s="113" customFormat="1" spans="1:18">
      <c r="A30" s="15">
        <v>29</v>
      </c>
      <c r="B30" s="61" t="s">
        <v>2232</v>
      </c>
      <c r="C30" s="61" t="s">
        <v>2233</v>
      </c>
      <c r="D30" s="15" t="s">
        <v>2153</v>
      </c>
      <c r="E30" s="61" t="s">
        <v>20</v>
      </c>
      <c r="F30" s="61" t="s">
        <v>2154</v>
      </c>
      <c r="G30" s="15">
        <v>80</v>
      </c>
      <c r="H30" s="15">
        <v>74.7</v>
      </c>
      <c r="I30" s="15">
        <v>71.5</v>
      </c>
      <c r="J30" s="15">
        <v>60</v>
      </c>
      <c r="K30" s="15">
        <v>74.44</v>
      </c>
      <c r="L30" s="61" t="s">
        <v>2234</v>
      </c>
      <c r="M30" s="15">
        <v>0</v>
      </c>
      <c r="N30" s="15">
        <v>45</v>
      </c>
      <c r="O30" s="15">
        <v>29</v>
      </c>
      <c r="P30" s="19">
        <v>0.644444444444444</v>
      </c>
      <c r="Q30" s="15">
        <v>29</v>
      </c>
      <c r="R30" s="20">
        <v>0.644444444444444</v>
      </c>
    </row>
    <row r="31" s="113" customFormat="1" spans="1:18">
      <c r="A31" s="15">
        <v>30</v>
      </c>
      <c r="B31" s="61" t="s">
        <v>2235</v>
      </c>
      <c r="C31" s="61" t="s">
        <v>2236</v>
      </c>
      <c r="D31" s="15" t="s">
        <v>2153</v>
      </c>
      <c r="E31" s="61" t="s">
        <v>20</v>
      </c>
      <c r="F31" s="61" t="s">
        <v>2154</v>
      </c>
      <c r="G31" s="15">
        <v>80</v>
      </c>
      <c r="H31" s="15">
        <v>74.9</v>
      </c>
      <c r="I31" s="15">
        <v>70</v>
      </c>
      <c r="J31" s="15">
        <v>60</v>
      </c>
      <c r="K31" s="15">
        <v>74.43</v>
      </c>
      <c r="L31" s="61" t="s">
        <v>2068</v>
      </c>
      <c r="M31" s="15" t="s">
        <v>1718</v>
      </c>
      <c r="N31" s="15">
        <v>45</v>
      </c>
      <c r="O31" s="15">
        <v>28</v>
      </c>
      <c r="P31" s="19">
        <v>0.622222222222222</v>
      </c>
      <c r="Q31" s="15">
        <v>30</v>
      </c>
      <c r="R31" s="20">
        <v>0.666666666666667</v>
      </c>
    </row>
    <row r="32" s="113" customFormat="1" spans="1:18">
      <c r="A32" s="15">
        <v>31</v>
      </c>
      <c r="B32" s="61" t="s">
        <v>2237</v>
      </c>
      <c r="C32" s="61" t="s">
        <v>2238</v>
      </c>
      <c r="D32" s="15" t="s">
        <v>2153</v>
      </c>
      <c r="E32" s="61" t="s">
        <v>20</v>
      </c>
      <c r="F32" s="61" t="s">
        <v>2154</v>
      </c>
      <c r="G32" s="15">
        <v>90</v>
      </c>
      <c r="H32" s="15">
        <v>72.3</v>
      </c>
      <c r="I32" s="15">
        <v>70</v>
      </c>
      <c r="J32" s="15">
        <v>60</v>
      </c>
      <c r="K32" s="15">
        <v>74.11</v>
      </c>
      <c r="L32" s="61" t="s">
        <v>2239</v>
      </c>
      <c r="M32" s="15">
        <v>0</v>
      </c>
      <c r="N32" s="15">
        <v>45</v>
      </c>
      <c r="O32" s="15">
        <v>37</v>
      </c>
      <c r="P32" s="19">
        <v>0.822222222222222</v>
      </c>
      <c r="Q32" s="15">
        <v>31</v>
      </c>
      <c r="R32" s="20">
        <v>0.688888888888889</v>
      </c>
    </row>
    <row r="33" s="113" customFormat="1" spans="1:18">
      <c r="A33" s="15">
        <v>32</v>
      </c>
      <c r="B33" s="61" t="s">
        <v>2240</v>
      </c>
      <c r="C33" s="61" t="s">
        <v>2241</v>
      </c>
      <c r="D33" s="15" t="s">
        <v>2153</v>
      </c>
      <c r="E33" s="61" t="s">
        <v>20</v>
      </c>
      <c r="F33" s="61" t="s">
        <v>2154</v>
      </c>
      <c r="G33" s="15">
        <v>82</v>
      </c>
      <c r="H33" s="15">
        <v>74</v>
      </c>
      <c r="I33" s="15">
        <v>70</v>
      </c>
      <c r="J33" s="15">
        <v>60</v>
      </c>
      <c r="K33" s="15">
        <v>74.1</v>
      </c>
      <c r="L33" s="61" t="s">
        <v>2242</v>
      </c>
      <c r="M33" s="15">
        <v>0</v>
      </c>
      <c r="N33" s="15">
        <v>45</v>
      </c>
      <c r="O33" s="15">
        <v>32</v>
      </c>
      <c r="P33" s="19">
        <v>0.711111111111111</v>
      </c>
      <c r="Q33" s="15">
        <v>32</v>
      </c>
      <c r="R33" s="20">
        <v>0.711111111111111</v>
      </c>
    </row>
    <row r="34" s="113" customFormat="1" spans="1:18">
      <c r="A34" s="15">
        <v>42</v>
      </c>
      <c r="B34" s="61" t="s">
        <v>2243</v>
      </c>
      <c r="C34" s="61" t="s">
        <v>2244</v>
      </c>
      <c r="D34" s="15" t="s">
        <v>2153</v>
      </c>
      <c r="E34" s="61" t="s">
        <v>20</v>
      </c>
      <c r="F34" s="61" t="s">
        <v>2154</v>
      </c>
      <c r="G34" s="15">
        <v>83</v>
      </c>
      <c r="H34" s="15">
        <v>72.8</v>
      </c>
      <c r="I34" s="15">
        <v>71.5</v>
      </c>
      <c r="J34" s="15">
        <v>70.5</v>
      </c>
      <c r="K34" s="15">
        <v>74.085</v>
      </c>
      <c r="L34" s="61" t="s">
        <v>2245</v>
      </c>
      <c r="M34" s="15" t="s">
        <v>1718</v>
      </c>
      <c r="N34" s="15">
        <v>45</v>
      </c>
      <c r="O34" s="15">
        <v>36</v>
      </c>
      <c r="P34" s="19">
        <v>0.8</v>
      </c>
      <c r="Q34" s="15">
        <v>33</v>
      </c>
      <c r="R34" s="20">
        <v>0.733333333333333</v>
      </c>
    </row>
    <row r="35" s="113" customFormat="1" spans="1:18">
      <c r="A35" s="15">
        <v>33</v>
      </c>
      <c r="B35" s="61" t="s">
        <v>2246</v>
      </c>
      <c r="C35" s="61" t="s">
        <v>2247</v>
      </c>
      <c r="D35" s="15" t="s">
        <v>2153</v>
      </c>
      <c r="E35" s="61" t="s">
        <v>20</v>
      </c>
      <c r="F35" s="61" t="s">
        <v>2154</v>
      </c>
      <c r="G35" s="15">
        <v>80</v>
      </c>
      <c r="H35" s="15">
        <v>74.3</v>
      </c>
      <c r="I35" s="15">
        <v>70</v>
      </c>
      <c r="J35" s="15">
        <v>60</v>
      </c>
      <c r="K35" s="15">
        <v>74.01</v>
      </c>
      <c r="L35" s="61" t="s">
        <v>2248</v>
      </c>
      <c r="M35" s="15" t="s">
        <v>1718</v>
      </c>
      <c r="N35" s="15">
        <v>45</v>
      </c>
      <c r="O35" s="15">
        <v>31</v>
      </c>
      <c r="P35" s="19">
        <v>0.688888888888889</v>
      </c>
      <c r="Q35" s="15">
        <v>34</v>
      </c>
      <c r="R35" s="20">
        <v>0.755555555555556</v>
      </c>
    </row>
    <row r="36" s="113" customFormat="1" spans="1:18">
      <c r="A36" s="15">
        <v>34</v>
      </c>
      <c r="B36" s="61" t="s">
        <v>2249</v>
      </c>
      <c r="C36" s="61" t="s">
        <v>2250</v>
      </c>
      <c r="D36" s="15" t="s">
        <v>2153</v>
      </c>
      <c r="E36" s="61" t="s">
        <v>20</v>
      </c>
      <c r="F36" s="61" t="s">
        <v>2154</v>
      </c>
      <c r="G36" s="15">
        <v>80</v>
      </c>
      <c r="H36" s="15">
        <v>73.9</v>
      </c>
      <c r="I36" s="15">
        <v>70</v>
      </c>
      <c r="J36" s="15">
        <v>60</v>
      </c>
      <c r="K36" s="15">
        <v>73.73</v>
      </c>
      <c r="L36" s="61" t="s">
        <v>2251</v>
      </c>
      <c r="M36" s="15" t="s">
        <v>1718</v>
      </c>
      <c r="N36" s="15">
        <v>45</v>
      </c>
      <c r="O36" s="15">
        <v>33</v>
      </c>
      <c r="P36" s="19">
        <v>0.733333333333333</v>
      </c>
      <c r="Q36" s="15">
        <v>35</v>
      </c>
      <c r="R36" s="20">
        <v>0.777777777777778</v>
      </c>
    </row>
    <row r="37" s="113" customFormat="1" spans="1:18">
      <c r="A37" s="15">
        <v>35</v>
      </c>
      <c r="B37" s="61" t="s">
        <v>2252</v>
      </c>
      <c r="C37" s="61" t="s">
        <v>2253</v>
      </c>
      <c r="D37" s="15" t="s">
        <v>2153</v>
      </c>
      <c r="E37" s="61" t="s">
        <v>20</v>
      </c>
      <c r="F37" s="61" t="s">
        <v>2154</v>
      </c>
      <c r="G37" s="15">
        <v>80</v>
      </c>
      <c r="H37" s="15">
        <v>73.3</v>
      </c>
      <c r="I37" s="15">
        <v>70</v>
      </c>
      <c r="J37" s="15">
        <v>60</v>
      </c>
      <c r="K37" s="15">
        <v>73.31</v>
      </c>
      <c r="L37" s="61" t="s">
        <v>2254</v>
      </c>
      <c r="M37" s="15" t="s">
        <v>1718</v>
      </c>
      <c r="N37" s="15">
        <v>45</v>
      </c>
      <c r="O37" s="15">
        <v>34</v>
      </c>
      <c r="P37" s="19">
        <v>0.755555555555556</v>
      </c>
      <c r="Q37" s="15">
        <v>36</v>
      </c>
      <c r="R37" s="20">
        <v>0.8</v>
      </c>
    </row>
    <row r="38" s="113" customFormat="1" spans="1:18">
      <c r="A38" s="15">
        <v>36</v>
      </c>
      <c r="B38" s="61" t="s">
        <v>2255</v>
      </c>
      <c r="C38" s="61" t="s">
        <v>2256</v>
      </c>
      <c r="D38" s="15" t="s">
        <v>2153</v>
      </c>
      <c r="E38" s="61" t="s">
        <v>20</v>
      </c>
      <c r="F38" s="61" t="s">
        <v>2154</v>
      </c>
      <c r="G38" s="15">
        <v>80</v>
      </c>
      <c r="H38" s="15">
        <v>72.8</v>
      </c>
      <c r="I38" s="15">
        <v>71</v>
      </c>
      <c r="J38" s="15">
        <v>60</v>
      </c>
      <c r="K38" s="15">
        <v>73.06</v>
      </c>
      <c r="L38" s="61" t="s">
        <v>2245</v>
      </c>
      <c r="M38" s="15" t="s">
        <v>1718</v>
      </c>
      <c r="N38" s="15">
        <v>45</v>
      </c>
      <c r="O38" s="15">
        <v>35</v>
      </c>
      <c r="P38" s="19">
        <v>0.777777777777778</v>
      </c>
      <c r="Q38" s="15">
        <v>37</v>
      </c>
      <c r="R38" s="20">
        <v>0.822222222222222</v>
      </c>
    </row>
    <row r="39" s="113" customFormat="1" spans="1:18">
      <c r="A39" s="15">
        <v>37</v>
      </c>
      <c r="B39" s="61" t="s">
        <v>2257</v>
      </c>
      <c r="C39" s="61" t="s">
        <v>2258</v>
      </c>
      <c r="D39" s="15" t="s">
        <v>2153</v>
      </c>
      <c r="E39" s="61" t="s">
        <v>20</v>
      </c>
      <c r="F39" s="61" t="s">
        <v>2154</v>
      </c>
      <c r="G39" s="15">
        <v>83</v>
      </c>
      <c r="H39" s="15">
        <v>71.4</v>
      </c>
      <c r="I39" s="15">
        <v>70</v>
      </c>
      <c r="J39" s="15">
        <v>61</v>
      </c>
      <c r="K39" s="15">
        <v>72.48</v>
      </c>
      <c r="L39" s="61" t="s">
        <v>2259</v>
      </c>
      <c r="M39" s="15" t="s">
        <v>1718</v>
      </c>
      <c r="N39" s="15">
        <v>45</v>
      </c>
      <c r="O39" s="15">
        <v>38</v>
      </c>
      <c r="P39" s="19">
        <v>0.844444444444444</v>
      </c>
      <c r="Q39" s="15">
        <v>38</v>
      </c>
      <c r="R39" s="20">
        <v>0.844444444444444</v>
      </c>
    </row>
    <row r="40" s="113" customFormat="1" spans="1:18">
      <c r="A40" s="15">
        <v>38</v>
      </c>
      <c r="B40" s="61" t="s">
        <v>2260</v>
      </c>
      <c r="C40" s="61" t="s">
        <v>2261</v>
      </c>
      <c r="D40" s="15" t="s">
        <v>2153</v>
      </c>
      <c r="E40" s="61" t="s">
        <v>20</v>
      </c>
      <c r="F40" s="61" t="s">
        <v>2154</v>
      </c>
      <c r="G40" s="15">
        <v>82</v>
      </c>
      <c r="H40" s="15">
        <v>71.4</v>
      </c>
      <c r="I40" s="15">
        <v>71</v>
      </c>
      <c r="J40" s="15">
        <v>60</v>
      </c>
      <c r="K40" s="15">
        <v>72.38</v>
      </c>
      <c r="L40" s="61" t="s">
        <v>2259</v>
      </c>
      <c r="M40" s="15">
        <v>0</v>
      </c>
      <c r="N40" s="15">
        <v>45</v>
      </c>
      <c r="O40" s="15">
        <v>39</v>
      </c>
      <c r="P40" s="19">
        <v>0.866666666666667</v>
      </c>
      <c r="Q40" s="15">
        <v>39</v>
      </c>
      <c r="R40" s="20">
        <v>0.866666666666667</v>
      </c>
    </row>
    <row r="41" s="113" customFormat="1" spans="1:18">
      <c r="A41" s="15">
        <v>39</v>
      </c>
      <c r="B41" s="61" t="s">
        <v>2262</v>
      </c>
      <c r="C41" s="61" t="s">
        <v>2263</v>
      </c>
      <c r="D41" s="15" t="s">
        <v>2153</v>
      </c>
      <c r="E41" s="61" t="s">
        <v>20</v>
      </c>
      <c r="F41" s="61" t="s">
        <v>2154</v>
      </c>
      <c r="G41" s="15">
        <v>80</v>
      </c>
      <c r="H41" s="15">
        <v>70.9</v>
      </c>
      <c r="I41" s="15">
        <v>71</v>
      </c>
      <c r="J41" s="15">
        <v>60</v>
      </c>
      <c r="K41" s="15">
        <v>71.73</v>
      </c>
      <c r="L41" s="61" t="s">
        <v>2264</v>
      </c>
      <c r="M41" s="15" t="s">
        <v>1718</v>
      </c>
      <c r="N41" s="15">
        <v>45</v>
      </c>
      <c r="O41" s="15">
        <v>40</v>
      </c>
      <c r="P41" s="19">
        <v>0.888888888888889</v>
      </c>
      <c r="Q41" s="15">
        <v>40</v>
      </c>
      <c r="R41" s="20">
        <v>0.888888888888889</v>
      </c>
    </row>
    <row r="42" s="113" customFormat="1" spans="1:18">
      <c r="A42" s="15">
        <v>40</v>
      </c>
      <c r="B42" s="61" t="s">
        <v>2265</v>
      </c>
      <c r="C42" s="61" t="s">
        <v>2266</v>
      </c>
      <c r="D42" s="15" t="s">
        <v>2153</v>
      </c>
      <c r="E42" s="61" t="s">
        <v>20</v>
      </c>
      <c r="F42" s="61" t="s">
        <v>2154</v>
      </c>
      <c r="G42" s="15">
        <v>80</v>
      </c>
      <c r="H42" s="15">
        <v>70.1</v>
      </c>
      <c r="I42" s="15">
        <v>70</v>
      </c>
      <c r="J42" s="15">
        <v>60</v>
      </c>
      <c r="K42" s="15">
        <v>71.07</v>
      </c>
      <c r="L42" s="61" t="s">
        <v>2267</v>
      </c>
      <c r="M42" s="15" t="s">
        <v>1745</v>
      </c>
      <c r="N42" s="15">
        <v>45</v>
      </c>
      <c r="O42" s="15">
        <v>41</v>
      </c>
      <c r="P42" s="19">
        <v>0.911111111111111</v>
      </c>
      <c r="Q42" s="15">
        <v>41</v>
      </c>
      <c r="R42" s="20">
        <v>0.911111111111111</v>
      </c>
    </row>
    <row r="43" s="113" customFormat="1" spans="1:18">
      <c r="A43" s="15">
        <v>41</v>
      </c>
      <c r="B43" s="61" t="s">
        <v>2268</v>
      </c>
      <c r="C43" s="61" t="s">
        <v>2269</v>
      </c>
      <c r="D43" s="15" t="s">
        <v>2153</v>
      </c>
      <c r="E43" s="61" t="s">
        <v>20</v>
      </c>
      <c r="F43" s="61" t="s">
        <v>2154</v>
      </c>
      <c r="G43" s="15">
        <v>83</v>
      </c>
      <c r="H43" s="15">
        <v>69.2</v>
      </c>
      <c r="I43" s="15">
        <v>70.5</v>
      </c>
      <c r="J43" s="15">
        <v>60</v>
      </c>
      <c r="K43" s="15">
        <v>70.94</v>
      </c>
      <c r="L43" s="61" t="s">
        <v>2270</v>
      </c>
      <c r="M43" s="15" t="s">
        <v>1760</v>
      </c>
      <c r="N43" s="15">
        <v>45</v>
      </c>
      <c r="O43" s="15">
        <v>42</v>
      </c>
      <c r="P43" s="19">
        <v>0.933333333333333</v>
      </c>
      <c r="Q43" s="15">
        <v>42</v>
      </c>
      <c r="R43" s="20">
        <v>0.933333333333333</v>
      </c>
    </row>
    <row r="44" s="113" customFormat="1" spans="1:18">
      <c r="A44" s="15">
        <v>43</v>
      </c>
      <c r="B44" s="61" t="s">
        <v>2271</v>
      </c>
      <c r="C44" s="61" t="s">
        <v>2272</v>
      </c>
      <c r="D44" s="15" t="s">
        <v>2153</v>
      </c>
      <c r="E44" s="61" t="s">
        <v>20</v>
      </c>
      <c r="F44" s="61" t="s">
        <v>2154</v>
      </c>
      <c r="G44" s="15">
        <v>80</v>
      </c>
      <c r="H44" s="15">
        <v>66.8</v>
      </c>
      <c r="I44" s="15">
        <v>70</v>
      </c>
      <c r="J44" s="15">
        <v>60</v>
      </c>
      <c r="K44" s="15">
        <v>68.76</v>
      </c>
      <c r="L44" s="61" t="s">
        <v>2273</v>
      </c>
      <c r="M44" s="15" t="s">
        <v>1760</v>
      </c>
      <c r="N44" s="15">
        <v>45</v>
      </c>
      <c r="O44" s="15">
        <v>43</v>
      </c>
      <c r="P44" s="19">
        <v>0.955555555555556</v>
      </c>
      <c r="Q44" s="15">
        <v>43</v>
      </c>
      <c r="R44" s="20">
        <v>0.955555555555556</v>
      </c>
    </row>
    <row r="45" s="113" customFormat="1" spans="1:18">
      <c r="A45" s="15">
        <v>44</v>
      </c>
      <c r="B45" s="61" t="s">
        <v>2274</v>
      </c>
      <c r="C45" s="61" t="s">
        <v>2275</v>
      </c>
      <c r="D45" s="15" t="s">
        <v>2153</v>
      </c>
      <c r="E45" s="61" t="s">
        <v>20</v>
      </c>
      <c r="F45" s="61" t="s">
        <v>2154</v>
      </c>
      <c r="G45" s="15">
        <v>80</v>
      </c>
      <c r="H45" s="15">
        <v>66.6</v>
      </c>
      <c r="I45" s="15">
        <v>70</v>
      </c>
      <c r="J45" s="15">
        <v>60</v>
      </c>
      <c r="K45" s="15">
        <v>68.62</v>
      </c>
      <c r="L45" s="61" t="s">
        <v>2276</v>
      </c>
      <c r="M45" s="15" t="s">
        <v>1760</v>
      </c>
      <c r="N45" s="15">
        <v>45</v>
      </c>
      <c r="O45" s="15">
        <v>44</v>
      </c>
      <c r="P45" s="19">
        <v>0.977777777777778</v>
      </c>
      <c r="Q45" s="15">
        <v>44</v>
      </c>
      <c r="R45" s="20">
        <v>0.977777777777778</v>
      </c>
    </row>
    <row r="46" s="113" customFormat="1" spans="1:18">
      <c r="A46" s="15">
        <v>45</v>
      </c>
      <c r="B46" s="61" t="s">
        <v>2277</v>
      </c>
      <c r="C46" s="61" t="s">
        <v>2278</v>
      </c>
      <c r="D46" s="15" t="s">
        <v>2153</v>
      </c>
      <c r="E46" s="61" t="s">
        <v>20</v>
      </c>
      <c r="F46" s="61" t="s">
        <v>2154</v>
      </c>
      <c r="G46" s="15">
        <v>80</v>
      </c>
      <c r="H46" s="15">
        <v>64.3</v>
      </c>
      <c r="I46" s="15">
        <v>70</v>
      </c>
      <c r="J46" s="15">
        <v>60</v>
      </c>
      <c r="K46" s="15">
        <v>67.01</v>
      </c>
      <c r="L46" s="61" t="s">
        <v>2279</v>
      </c>
      <c r="M46" s="15" t="s">
        <v>1755</v>
      </c>
      <c r="N46" s="15">
        <v>45</v>
      </c>
      <c r="O46" s="15">
        <v>45</v>
      </c>
      <c r="P46" s="19">
        <v>1</v>
      </c>
      <c r="Q46" s="15">
        <v>45</v>
      </c>
      <c r="R46" s="20">
        <v>1</v>
      </c>
    </row>
  </sheetData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workbookViewId="0">
      <selection activeCell="K22" sqref="K22"/>
    </sheetView>
  </sheetViews>
  <sheetFormatPr defaultColWidth="8.6" defaultRowHeight="14.25"/>
  <cols>
    <col min="1" max="1" width="4.09166666666667" style="74" customWidth="1"/>
    <col min="2" max="2" width="14" style="24" customWidth="1"/>
    <col min="3" max="3" width="6.48333333333333" style="74" customWidth="1"/>
    <col min="4" max="4" width="5.9" style="74" customWidth="1"/>
    <col min="5" max="5" width="5.76666666666667" style="74" customWidth="1"/>
    <col min="6" max="6" width="9.76666666666667" style="74" customWidth="1"/>
    <col min="7" max="7" width="5.80833333333333" style="74" customWidth="1"/>
    <col min="8" max="8" width="4.45833333333333" style="74" customWidth="1"/>
    <col min="9" max="9" width="6.9" style="74" customWidth="1"/>
    <col min="10" max="10" width="6.2" style="74" customWidth="1"/>
    <col min="11" max="11" width="6.28333333333333" style="74" customWidth="1"/>
    <col min="12" max="12" width="6.575" style="74" customWidth="1"/>
    <col min="13" max="13" width="4.675" style="74" customWidth="1"/>
    <col min="14" max="15" width="4.09166666666667" style="74" customWidth="1"/>
    <col min="16" max="16" width="7.50833333333333" style="74" customWidth="1"/>
    <col min="17" max="17" width="4.675" style="74" customWidth="1"/>
    <col min="18" max="18" width="6.2" style="74" customWidth="1"/>
    <col min="19" max="16384" width="8.6" style="74"/>
  </cols>
  <sheetData>
    <row r="1" s="74" customFormat="1" ht="48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74" customFormat="1" spans="1:18">
      <c r="A2" s="15">
        <v>1</v>
      </c>
      <c r="B2" s="111" t="s">
        <v>2280</v>
      </c>
      <c r="C2" s="46" t="s">
        <v>2281</v>
      </c>
      <c r="D2" s="15">
        <v>2023</v>
      </c>
      <c r="E2" s="15" t="s">
        <v>20</v>
      </c>
      <c r="F2" s="15" t="s">
        <v>2282</v>
      </c>
      <c r="G2" s="46">
        <v>95</v>
      </c>
      <c r="H2" s="46">
        <v>86.2</v>
      </c>
      <c r="I2" s="46">
        <v>71</v>
      </c>
      <c r="J2" s="46">
        <v>63.5</v>
      </c>
      <c r="K2" s="46">
        <v>84.87</v>
      </c>
      <c r="L2" s="27">
        <v>3.62</v>
      </c>
      <c r="M2" s="15">
        <v>0</v>
      </c>
      <c r="N2" s="15">
        <v>41</v>
      </c>
      <c r="O2" s="15">
        <v>3</v>
      </c>
      <c r="P2" s="19">
        <v>0.0731707317073171</v>
      </c>
      <c r="Q2" s="15">
        <v>1</v>
      </c>
      <c r="R2" s="20">
        <v>0.024390243902439</v>
      </c>
    </row>
    <row r="3" s="74" customFormat="1" spans="1:18">
      <c r="A3" s="15">
        <v>2</v>
      </c>
      <c r="B3" s="112" t="s">
        <v>2283</v>
      </c>
      <c r="C3" s="40" t="s">
        <v>2284</v>
      </c>
      <c r="D3" s="15">
        <v>2023</v>
      </c>
      <c r="E3" s="15" t="s">
        <v>20</v>
      </c>
      <c r="F3" s="15" t="s">
        <v>2282</v>
      </c>
      <c r="G3" s="40">
        <v>83</v>
      </c>
      <c r="H3" s="40">
        <v>87.9</v>
      </c>
      <c r="I3" s="40">
        <v>71.5</v>
      </c>
      <c r="J3" s="40">
        <v>61</v>
      </c>
      <c r="K3" s="40">
        <v>84.18</v>
      </c>
      <c r="L3" s="27">
        <v>3.79</v>
      </c>
      <c r="M3" s="15">
        <v>0</v>
      </c>
      <c r="N3" s="15">
        <v>41</v>
      </c>
      <c r="O3" s="15">
        <v>1</v>
      </c>
      <c r="P3" s="19">
        <v>0.024390243902439</v>
      </c>
      <c r="Q3" s="15">
        <v>2</v>
      </c>
      <c r="R3" s="20">
        <v>0.0487804878048781</v>
      </c>
    </row>
    <row r="4" s="74" customFormat="1" spans="1:18">
      <c r="A4" s="15">
        <v>3</v>
      </c>
      <c r="B4" s="112" t="s">
        <v>2285</v>
      </c>
      <c r="C4" s="40" t="s">
        <v>2286</v>
      </c>
      <c r="D4" s="15">
        <v>2023</v>
      </c>
      <c r="E4" s="15" t="s">
        <v>20</v>
      </c>
      <c r="F4" s="15" t="s">
        <v>2282</v>
      </c>
      <c r="G4" s="40">
        <v>80</v>
      </c>
      <c r="H4" s="40">
        <v>86.7</v>
      </c>
      <c r="I4" s="40">
        <v>71</v>
      </c>
      <c r="J4" s="40">
        <v>61.5</v>
      </c>
      <c r="K4" s="40">
        <v>82.865</v>
      </c>
      <c r="L4" s="27">
        <v>3.67</v>
      </c>
      <c r="M4" s="15">
        <v>0</v>
      </c>
      <c r="N4" s="15">
        <v>41</v>
      </c>
      <c r="O4" s="15">
        <v>2</v>
      </c>
      <c r="P4" s="19">
        <v>0.0487804878048781</v>
      </c>
      <c r="Q4" s="15">
        <v>3</v>
      </c>
      <c r="R4" s="20">
        <v>0.0731707317073171</v>
      </c>
    </row>
    <row r="5" s="74" customFormat="1" spans="1:18">
      <c r="A5" s="15">
        <v>4</v>
      </c>
      <c r="B5" s="112" t="s">
        <v>2287</v>
      </c>
      <c r="C5" s="40" t="s">
        <v>2288</v>
      </c>
      <c r="D5" s="15">
        <v>2023</v>
      </c>
      <c r="E5" s="15" t="s">
        <v>20</v>
      </c>
      <c r="F5" s="15" t="s">
        <v>2282</v>
      </c>
      <c r="G5" s="40">
        <v>83</v>
      </c>
      <c r="H5" s="40">
        <v>84.5</v>
      </c>
      <c r="I5" s="40">
        <v>71</v>
      </c>
      <c r="J5" s="40">
        <v>60</v>
      </c>
      <c r="K5" s="40">
        <v>81.7</v>
      </c>
      <c r="L5" s="27">
        <v>3.45</v>
      </c>
      <c r="M5" s="15">
        <v>0</v>
      </c>
      <c r="N5" s="15">
        <v>41</v>
      </c>
      <c r="O5" s="15">
        <v>4</v>
      </c>
      <c r="P5" s="19">
        <v>0.0975609756097561</v>
      </c>
      <c r="Q5" s="15">
        <v>4</v>
      </c>
      <c r="R5" s="20">
        <v>0.0975609756097561</v>
      </c>
    </row>
    <row r="6" s="74" customFormat="1" spans="1:18">
      <c r="A6" s="15">
        <v>5</v>
      </c>
      <c r="B6" s="112" t="s">
        <v>2289</v>
      </c>
      <c r="C6" s="40" t="s">
        <v>2290</v>
      </c>
      <c r="D6" s="15">
        <v>2023</v>
      </c>
      <c r="E6" s="15" t="s">
        <v>20</v>
      </c>
      <c r="F6" s="15" t="s">
        <v>2282</v>
      </c>
      <c r="G6" s="40">
        <v>90</v>
      </c>
      <c r="H6" s="40">
        <v>82.6</v>
      </c>
      <c r="I6" s="40">
        <v>70</v>
      </c>
      <c r="J6" s="40">
        <v>61</v>
      </c>
      <c r="K6" s="40">
        <v>81.37</v>
      </c>
      <c r="L6" s="27">
        <v>3.26</v>
      </c>
      <c r="M6" s="15">
        <v>0</v>
      </c>
      <c r="N6" s="15">
        <v>41</v>
      </c>
      <c r="O6" s="15">
        <v>5</v>
      </c>
      <c r="P6" s="19">
        <v>0.121951219512195</v>
      </c>
      <c r="Q6" s="15">
        <v>5</v>
      </c>
      <c r="R6" s="20">
        <v>0.121951219512195</v>
      </c>
    </row>
    <row r="7" s="74" customFormat="1" spans="1:18">
      <c r="A7" s="15">
        <v>6</v>
      </c>
      <c r="B7" s="112">
        <v>5123140105301</v>
      </c>
      <c r="C7" s="40" t="s">
        <v>2291</v>
      </c>
      <c r="D7" s="15">
        <v>2023</v>
      </c>
      <c r="E7" s="15" t="s">
        <v>20</v>
      </c>
      <c r="F7" s="15" t="s">
        <v>2282</v>
      </c>
      <c r="G7" s="40">
        <v>97</v>
      </c>
      <c r="H7" s="40">
        <v>79.8</v>
      </c>
      <c r="I7" s="40">
        <v>73.5</v>
      </c>
      <c r="J7" s="40">
        <v>67</v>
      </c>
      <c r="K7" s="40">
        <v>81.11</v>
      </c>
      <c r="L7" s="27">
        <v>2.98</v>
      </c>
      <c r="M7" s="15">
        <v>0</v>
      </c>
      <c r="N7" s="15">
        <v>41</v>
      </c>
      <c r="O7" s="15">
        <v>11</v>
      </c>
      <c r="P7" s="19">
        <v>0.268292682926829</v>
      </c>
      <c r="Q7" s="15">
        <v>6</v>
      </c>
      <c r="R7" s="20">
        <v>0.146341463414634</v>
      </c>
    </row>
    <row r="8" s="74" customFormat="1" spans="1:18">
      <c r="A8" s="15">
        <v>7</v>
      </c>
      <c r="B8" s="112">
        <v>5223140105313</v>
      </c>
      <c r="C8" s="40" t="s">
        <v>2292</v>
      </c>
      <c r="D8" s="15">
        <v>2023</v>
      </c>
      <c r="E8" s="15" t="s">
        <v>20</v>
      </c>
      <c r="F8" s="15" t="s">
        <v>2282</v>
      </c>
      <c r="G8" s="40">
        <v>86</v>
      </c>
      <c r="H8" s="40">
        <v>82.2</v>
      </c>
      <c r="I8" s="40">
        <v>72.5</v>
      </c>
      <c r="J8" s="40">
        <v>64.5</v>
      </c>
      <c r="K8" s="40">
        <v>80.92</v>
      </c>
      <c r="L8" s="27">
        <v>3.22</v>
      </c>
      <c r="M8" s="15">
        <v>0</v>
      </c>
      <c r="N8" s="15">
        <v>41</v>
      </c>
      <c r="O8" s="15">
        <v>6</v>
      </c>
      <c r="P8" s="19">
        <v>0.146341463414634</v>
      </c>
      <c r="Q8" s="15">
        <v>7</v>
      </c>
      <c r="R8" s="20">
        <v>0.170731707317073</v>
      </c>
    </row>
    <row r="9" s="74" customFormat="1" spans="1:18">
      <c r="A9" s="15">
        <v>8</v>
      </c>
      <c r="B9" s="112">
        <v>5223140105302</v>
      </c>
      <c r="C9" s="40" t="s">
        <v>2293</v>
      </c>
      <c r="D9" s="15">
        <v>2023</v>
      </c>
      <c r="E9" s="15" t="s">
        <v>20</v>
      </c>
      <c r="F9" s="15" t="s">
        <v>2282</v>
      </c>
      <c r="G9" s="40">
        <v>100</v>
      </c>
      <c r="H9" s="40">
        <v>78.1</v>
      </c>
      <c r="I9" s="40">
        <v>71</v>
      </c>
      <c r="J9" s="40">
        <v>81.5</v>
      </c>
      <c r="K9" s="40">
        <v>80.84</v>
      </c>
      <c r="L9" s="27">
        <v>2.81</v>
      </c>
      <c r="M9" s="46">
        <v>0</v>
      </c>
      <c r="N9" s="15">
        <v>41</v>
      </c>
      <c r="O9" s="15">
        <v>15</v>
      </c>
      <c r="P9" s="19">
        <v>0.365853658536585</v>
      </c>
      <c r="Q9" s="15">
        <v>8</v>
      </c>
      <c r="R9" s="20">
        <v>0.195121951219512</v>
      </c>
    </row>
    <row r="10" s="74" customFormat="1" spans="1:18">
      <c r="A10" s="15">
        <v>9</v>
      </c>
      <c r="B10" s="112">
        <v>5223140201473</v>
      </c>
      <c r="C10" s="40" t="s">
        <v>2294</v>
      </c>
      <c r="D10" s="15">
        <v>2023</v>
      </c>
      <c r="E10" s="15" t="s">
        <v>20</v>
      </c>
      <c r="F10" s="46" t="s">
        <v>2282</v>
      </c>
      <c r="G10" s="40">
        <v>89</v>
      </c>
      <c r="H10" s="40">
        <v>81.7</v>
      </c>
      <c r="I10" s="40">
        <v>70</v>
      </c>
      <c r="J10" s="40">
        <v>65.5</v>
      </c>
      <c r="K10" s="40">
        <v>80.82</v>
      </c>
      <c r="L10" s="27">
        <v>3.17</v>
      </c>
      <c r="M10" s="15">
        <v>0</v>
      </c>
      <c r="N10" s="15">
        <v>41</v>
      </c>
      <c r="O10" s="15">
        <v>8</v>
      </c>
      <c r="P10" s="19">
        <v>0.195121951219512</v>
      </c>
      <c r="Q10" s="15">
        <v>9</v>
      </c>
      <c r="R10" s="20">
        <v>0.219512195121951</v>
      </c>
    </row>
    <row r="11" s="74" customFormat="1" spans="1:18">
      <c r="A11" s="15">
        <v>10</v>
      </c>
      <c r="B11" s="112">
        <v>5223140105346</v>
      </c>
      <c r="C11" s="40" t="s">
        <v>2295</v>
      </c>
      <c r="D11" s="15">
        <v>2023</v>
      </c>
      <c r="E11" s="15" t="s">
        <v>20</v>
      </c>
      <c r="F11" s="15" t="s">
        <v>2282</v>
      </c>
      <c r="G11" s="40">
        <v>87.5</v>
      </c>
      <c r="H11" s="40">
        <v>81.9</v>
      </c>
      <c r="I11" s="40">
        <v>73</v>
      </c>
      <c r="J11" s="40">
        <v>61</v>
      </c>
      <c r="K11" s="40">
        <v>80.81</v>
      </c>
      <c r="L11" s="27">
        <v>3.19</v>
      </c>
      <c r="M11" s="15">
        <v>0</v>
      </c>
      <c r="N11" s="15">
        <v>41</v>
      </c>
      <c r="O11" s="15">
        <v>7</v>
      </c>
      <c r="P11" s="19">
        <v>0.170731707317073</v>
      </c>
      <c r="Q11" s="15">
        <v>10</v>
      </c>
      <c r="R11" s="20">
        <v>0.24390243902439</v>
      </c>
    </row>
    <row r="12" s="74" customFormat="1" spans="1:18">
      <c r="A12" s="15">
        <v>11</v>
      </c>
      <c r="B12" s="112">
        <v>5223140105360</v>
      </c>
      <c r="C12" s="40" t="s">
        <v>2296</v>
      </c>
      <c r="D12" s="15">
        <v>2023</v>
      </c>
      <c r="E12" s="15" t="s">
        <v>20</v>
      </c>
      <c r="F12" s="15" t="s">
        <v>2282</v>
      </c>
      <c r="G12" s="40">
        <v>87.5</v>
      </c>
      <c r="H12" s="40">
        <v>80.4</v>
      </c>
      <c r="I12" s="40">
        <v>71</v>
      </c>
      <c r="J12" s="40">
        <v>64</v>
      </c>
      <c r="K12" s="40">
        <v>79.71</v>
      </c>
      <c r="L12" s="27">
        <v>3.04</v>
      </c>
      <c r="M12" s="15">
        <v>0</v>
      </c>
      <c r="N12" s="15">
        <v>41</v>
      </c>
      <c r="O12" s="15">
        <v>10</v>
      </c>
      <c r="P12" s="19">
        <v>0.24390243902439</v>
      </c>
      <c r="Q12" s="15">
        <v>11</v>
      </c>
      <c r="R12" s="20">
        <v>0.268292682926829</v>
      </c>
    </row>
    <row r="13" s="74" customFormat="1" spans="1:18">
      <c r="A13" s="15">
        <v>12</v>
      </c>
      <c r="B13" s="112">
        <v>5223140105351</v>
      </c>
      <c r="C13" s="40" t="s">
        <v>2297</v>
      </c>
      <c r="D13" s="15">
        <v>2023</v>
      </c>
      <c r="E13" s="15" t="s">
        <v>20</v>
      </c>
      <c r="F13" s="15" t="s">
        <v>2282</v>
      </c>
      <c r="G13" s="40">
        <v>95</v>
      </c>
      <c r="H13" s="40">
        <v>78.6</v>
      </c>
      <c r="I13" s="40">
        <v>71.5</v>
      </c>
      <c r="J13" s="40">
        <v>64</v>
      </c>
      <c r="K13" s="40">
        <v>79.62</v>
      </c>
      <c r="L13" s="27">
        <v>2.86</v>
      </c>
      <c r="M13" s="15">
        <v>0</v>
      </c>
      <c r="N13" s="15">
        <v>41</v>
      </c>
      <c r="O13" s="15">
        <v>12</v>
      </c>
      <c r="P13" s="19">
        <v>0.292682926829268</v>
      </c>
      <c r="Q13" s="15">
        <v>12</v>
      </c>
      <c r="R13" s="20">
        <v>0.292682926829268</v>
      </c>
    </row>
    <row r="14" s="74" customFormat="1" spans="1:18">
      <c r="A14" s="15">
        <v>13</v>
      </c>
      <c r="B14" s="112">
        <v>5223140105309</v>
      </c>
      <c r="C14" s="40" t="s">
        <v>2298</v>
      </c>
      <c r="D14" s="15">
        <v>2023</v>
      </c>
      <c r="E14" s="15" t="s">
        <v>20</v>
      </c>
      <c r="F14" s="15" t="s">
        <v>2282</v>
      </c>
      <c r="G14" s="40">
        <v>91</v>
      </c>
      <c r="H14" s="40">
        <v>78.5</v>
      </c>
      <c r="I14" s="40">
        <v>72</v>
      </c>
      <c r="J14" s="40">
        <v>61.5</v>
      </c>
      <c r="K14" s="40">
        <v>78.88</v>
      </c>
      <c r="L14" s="27">
        <v>2.85</v>
      </c>
      <c r="M14" s="27">
        <v>1</v>
      </c>
      <c r="N14" s="15">
        <v>41</v>
      </c>
      <c r="O14" s="15">
        <v>13</v>
      </c>
      <c r="P14" s="19">
        <v>0.317073170731707</v>
      </c>
      <c r="Q14" s="15">
        <v>13</v>
      </c>
      <c r="R14" s="20">
        <v>0.317073170731707</v>
      </c>
    </row>
    <row r="15" s="74" customFormat="1" spans="1:18">
      <c r="A15" s="15">
        <v>14</v>
      </c>
      <c r="B15" s="112">
        <v>5223140105300</v>
      </c>
      <c r="C15" s="40" t="s">
        <v>2299</v>
      </c>
      <c r="D15" s="15">
        <v>2023</v>
      </c>
      <c r="E15" s="15" t="s">
        <v>20</v>
      </c>
      <c r="F15" s="15" t="s">
        <v>2282</v>
      </c>
      <c r="G15" s="40">
        <v>80</v>
      </c>
      <c r="H15" s="40">
        <v>80.7</v>
      </c>
      <c r="I15" s="40">
        <v>70</v>
      </c>
      <c r="J15" s="40">
        <v>60</v>
      </c>
      <c r="K15" s="40">
        <v>78.49</v>
      </c>
      <c r="L15" s="27">
        <v>3.07</v>
      </c>
      <c r="M15" s="15">
        <v>0</v>
      </c>
      <c r="N15" s="15">
        <v>41</v>
      </c>
      <c r="O15" s="15">
        <v>9</v>
      </c>
      <c r="P15" s="19">
        <v>0.219512195121951</v>
      </c>
      <c r="Q15" s="15">
        <v>14</v>
      </c>
      <c r="R15" s="20">
        <v>0.341463414634146</v>
      </c>
    </row>
    <row r="16" s="74" customFormat="1" spans="1:18">
      <c r="A16" s="15">
        <v>15</v>
      </c>
      <c r="B16" s="112">
        <v>5223140105311</v>
      </c>
      <c r="C16" s="40" t="s">
        <v>2300</v>
      </c>
      <c r="D16" s="15">
        <v>2023</v>
      </c>
      <c r="E16" s="15" t="s">
        <v>20</v>
      </c>
      <c r="F16" s="15" t="s">
        <v>2282</v>
      </c>
      <c r="G16" s="40">
        <v>83</v>
      </c>
      <c r="H16" s="40">
        <v>78.2</v>
      </c>
      <c r="I16" s="40">
        <v>70</v>
      </c>
      <c r="J16" s="40">
        <v>60</v>
      </c>
      <c r="K16" s="40">
        <v>77.19</v>
      </c>
      <c r="L16" s="27">
        <v>2.82</v>
      </c>
      <c r="M16" s="15">
        <v>0</v>
      </c>
      <c r="N16" s="15">
        <v>41</v>
      </c>
      <c r="O16" s="15">
        <v>14</v>
      </c>
      <c r="P16" s="19">
        <v>0.341463414634146</v>
      </c>
      <c r="Q16" s="15">
        <v>15</v>
      </c>
      <c r="R16" s="20">
        <v>0.365853658536585</v>
      </c>
    </row>
    <row r="17" s="74" customFormat="1" spans="1:18">
      <c r="A17" s="15">
        <v>16</v>
      </c>
      <c r="B17" s="112">
        <v>5223140105315</v>
      </c>
      <c r="C17" s="40" t="s">
        <v>2301</v>
      </c>
      <c r="D17" s="15">
        <v>2023</v>
      </c>
      <c r="E17" s="15" t="s">
        <v>20</v>
      </c>
      <c r="F17" s="46" t="s">
        <v>2282</v>
      </c>
      <c r="G17" s="40">
        <v>91</v>
      </c>
      <c r="H17" s="40">
        <v>76.3</v>
      </c>
      <c r="I17" s="40">
        <v>70.5</v>
      </c>
      <c r="J17" s="40">
        <v>60</v>
      </c>
      <c r="K17" s="40">
        <v>77.11</v>
      </c>
      <c r="L17" s="27">
        <v>2.63</v>
      </c>
      <c r="M17" s="15">
        <v>0</v>
      </c>
      <c r="N17" s="15">
        <v>41</v>
      </c>
      <c r="O17" s="15">
        <v>18</v>
      </c>
      <c r="P17" s="19">
        <v>0.439024390243902</v>
      </c>
      <c r="Q17" s="15">
        <v>16</v>
      </c>
      <c r="R17" s="20">
        <v>0.390243902439024</v>
      </c>
    </row>
    <row r="18" s="74" customFormat="1" spans="1:18">
      <c r="A18" s="15">
        <v>17</v>
      </c>
      <c r="B18" s="112">
        <v>5223140105358</v>
      </c>
      <c r="C18" s="40" t="s">
        <v>2302</v>
      </c>
      <c r="D18" s="15">
        <v>2023</v>
      </c>
      <c r="E18" s="15" t="s">
        <v>20</v>
      </c>
      <c r="F18" s="15" t="s">
        <v>2282</v>
      </c>
      <c r="G18" s="40">
        <v>86</v>
      </c>
      <c r="H18" s="40">
        <v>76.5</v>
      </c>
      <c r="I18" s="40">
        <v>71.5</v>
      </c>
      <c r="J18" s="40">
        <v>66</v>
      </c>
      <c r="K18" s="40">
        <v>76.9</v>
      </c>
      <c r="L18" s="27">
        <v>2.65</v>
      </c>
      <c r="M18" s="15">
        <v>0</v>
      </c>
      <c r="N18" s="15">
        <v>41</v>
      </c>
      <c r="O18" s="15">
        <v>16</v>
      </c>
      <c r="P18" s="19">
        <v>0.390243902439024</v>
      </c>
      <c r="Q18" s="15">
        <v>17</v>
      </c>
      <c r="R18" s="20">
        <v>0.414634146341463</v>
      </c>
    </row>
    <row r="19" s="74" customFormat="1" spans="1:18">
      <c r="A19" s="15">
        <v>18</v>
      </c>
      <c r="B19" s="112">
        <v>5123140105384</v>
      </c>
      <c r="C19" s="40" t="s">
        <v>2303</v>
      </c>
      <c r="D19" s="15">
        <v>2023</v>
      </c>
      <c r="E19" s="15" t="s">
        <v>20</v>
      </c>
      <c r="F19" s="15" t="s">
        <v>2282</v>
      </c>
      <c r="G19" s="40">
        <v>100</v>
      </c>
      <c r="H19" s="40">
        <v>72.26</v>
      </c>
      <c r="I19" s="40">
        <v>75</v>
      </c>
      <c r="J19" s="40">
        <v>70.5</v>
      </c>
      <c r="K19" s="40">
        <v>76.607</v>
      </c>
      <c r="L19" s="27">
        <v>2.26</v>
      </c>
      <c r="M19" s="15">
        <v>0</v>
      </c>
      <c r="N19" s="15">
        <v>41</v>
      </c>
      <c r="O19" s="15">
        <v>28</v>
      </c>
      <c r="P19" s="19">
        <v>0.682926829268293</v>
      </c>
      <c r="Q19" s="15">
        <v>18</v>
      </c>
      <c r="R19" s="20">
        <v>0.439024390243902</v>
      </c>
    </row>
    <row r="20" s="74" customFormat="1" spans="1:18">
      <c r="A20" s="15">
        <v>19</v>
      </c>
      <c r="B20" s="112">
        <v>5223140105294</v>
      </c>
      <c r="C20" s="40" t="s">
        <v>2304</v>
      </c>
      <c r="D20" s="15">
        <v>2023</v>
      </c>
      <c r="E20" s="15" t="s">
        <v>20</v>
      </c>
      <c r="F20" s="15" t="s">
        <v>2282</v>
      </c>
      <c r="G20" s="40">
        <v>85</v>
      </c>
      <c r="H20" s="40">
        <v>75.6</v>
      </c>
      <c r="I20" s="40">
        <v>73</v>
      </c>
      <c r="J20" s="40">
        <v>67.5</v>
      </c>
      <c r="K20" s="40">
        <v>76.35</v>
      </c>
      <c r="L20" s="27">
        <v>2.56</v>
      </c>
      <c r="M20" s="15">
        <v>0</v>
      </c>
      <c r="N20" s="15">
        <v>41</v>
      </c>
      <c r="O20" s="15">
        <v>20</v>
      </c>
      <c r="P20" s="19">
        <v>0.48780487804878</v>
      </c>
      <c r="Q20" s="15">
        <v>19</v>
      </c>
      <c r="R20" s="20">
        <v>0.463414634146341</v>
      </c>
    </row>
    <row r="21" s="74" customFormat="1" spans="1:18">
      <c r="A21" s="15">
        <v>20</v>
      </c>
      <c r="B21" s="112">
        <v>5123140105354</v>
      </c>
      <c r="C21" s="40" t="s">
        <v>2305</v>
      </c>
      <c r="D21" s="15">
        <v>2023</v>
      </c>
      <c r="E21" s="15" t="s">
        <v>20</v>
      </c>
      <c r="F21" s="15" t="s">
        <v>2282</v>
      </c>
      <c r="G21" s="40">
        <v>82</v>
      </c>
      <c r="H21" s="40">
        <v>76.5</v>
      </c>
      <c r="I21" s="40">
        <v>73</v>
      </c>
      <c r="J21" s="40">
        <v>60</v>
      </c>
      <c r="K21" s="40">
        <v>76.15</v>
      </c>
      <c r="L21" s="27">
        <v>2.65</v>
      </c>
      <c r="M21" s="27">
        <v>2</v>
      </c>
      <c r="N21" s="15">
        <v>41</v>
      </c>
      <c r="O21" s="15">
        <v>16</v>
      </c>
      <c r="P21" s="19">
        <v>0.390243902439024</v>
      </c>
      <c r="Q21" s="15">
        <v>20</v>
      </c>
      <c r="R21" s="20">
        <v>0.48780487804878</v>
      </c>
    </row>
    <row r="22" s="74" customFormat="1" spans="1:18">
      <c r="A22" s="15">
        <v>21</v>
      </c>
      <c r="B22" s="112">
        <v>5223140105296</v>
      </c>
      <c r="C22" s="40" t="s">
        <v>2306</v>
      </c>
      <c r="D22" s="15">
        <v>2023</v>
      </c>
      <c r="E22" s="15" t="s">
        <v>20</v>
      </c>
      <c r="F22" s="15" t="s">
        <v>2282</v>
      </c>
      <c r="G22" s="40">
        <v>88</v>
      </c>
      <c r="H22" s="40">
        <v>74.9</v>
      </c>
      <c r="I22" s="40">
        <v>70</v>
      </c>
      <c r="J22" s="40">
        <v>60</v>
      </c>
      <c r="K22" s="40">
        <v>75.63</v>
      </c>
      <c r="L22" s="27">
        <v>2.49</v>
      </c>
      <c r="M22" s="15">
        <v>0</v>
      </c>
      <c r="N22" s="15">
        <v>41</v>
      </c>
      <c r="O22" s="15">
        <v>23</v>
      </c>
      <c r="P22" s="19">
        <v>0.560975609756098</v>
      </c>
      <c r="Q22" s="15">
        <v>21</v>
      </c>
      <c r="R22" s="20">
        <v>0.51219512195122</v>
      </c>
    </row>
    <row r="23" s="74" customFormat="1" spans="1:18">
      <c r="A23" s="15">
        <v>22</v>
      </c>
      <c r="B23" s="112">
        <v>5223140105310</v>
      </c>
      <c r="C23" s="40" t="s">
        <v>2307</v>
      </c>
      <c r="D23" s="15">
        <v>2023</v>
      </c>
      <c r="E23" s="15" t="s">
        <v>20</v>
      </c>
      <c r="F23" s="15" t="s">
        <v>2282</v>
      </c>
      <c r="G23" s="40">
        <v>80</v>
      </c>
      <c r="H23" s="40">
        <v>75.8</v>
      </c>
      <c r="I23" s="40">
        <v>71</v>
      </c>
      <c r="J23" s="40">
        <v>60</v>
      </c>
      <c r="K23" s="40">
        <v>75.16</v>
      </c>
      <c r="L23" s="27">
        <v>2.58</v>
      </c>
      <c r="M23" s="15">
        <v>0</v>
      </c>
      <c r="N23" s="15">
        <v>41</v>
      </c>
      <c r="O23" s="15">
        <v>19</v>
      </c>
      <c r="P23" s="19">
        <v>0.463414634146341</v>
      </c>
      <c r="Q23" s="15">
        <v>22</v>
      </c>
      <c r="R23" s="20">
        <v>0.536585365853659</v>
      </c>
    </row>
    <row r="24" s="74" customFormat="1" spans="1:18">
      <c r="A24" s="15">
        <v>23</v>
      </c>
      <c r="B24" s="112">
        <v>5123140105375</v>
      </c>
      <c r="C24" s="40" t="s">
        <v>2308</v>
      </c>
      <c r="D24" s="15">
        <v>2023</v>
      </c>
      <c r="E24" s="15" t="s">
        <v>20</v>
      </c>
      <c r="F24" s="15" t="s">
        <v>2282</v>
      </c>
      <c r="G24" s="40">
        <v>80</v>
      </c>
      <c r="H24" s="40">
        <v>75.5</v>
      </c>
      <c r="I24" s="40">
        <v>70</v>
      </c>
      <c r="J24" s="40">
        <v>60</v>
      </c>
      <c r="K24" s="40">
        <v>74.85</v>
      </c>
      <c r="L24" s="27">
        <v>2.55</v>
      </c>
      <c r="M24" s="15">
        <v>0</v>
      </c>
      <c r="N24" s="15">
        <v>41</v>
      </c>
      <c r="O24" s="15">
        <v>21</v>
      </c>
      <c r="P24" s="19">
        <v>0.51219512195122</v>
      </c>
      <c r="Q24" s="15">
        <v>23</v>
      </c>
      <c r="R24" s="20">
        <v>0.560975609756098</v>
      </c>
    </row>
    <row r="25" s="74" customFormat="1" spans="1:18">
      <c r="A25" s="15">
        <v>24</v>
      </c>
      <c r="B25" s="112">
        <v>5223140105381</v>
      </c>
      <c r="C25" s="40" t="s">
        <v>2309</v>
      </c>
      <c r="D25" s="15">
        <v>2023</v>
      </c>
      <c r="E25" s="15" t="s">
        <v>20</v>
      </c>
      <c r="F25" s="15" t="s">
        <v>2282</v>
      </c>
      <c r="G25" s="40">
        <v>82</v>
      </c>
      <c r="H25" s="40">
        <v>75</v>
      </c>
      <c r="I25" s="40">
        <v>70</v>
      </c>
      <c r="J25" s="40">
        <v>60.5</v>
      </c>
      <c r="K25" s="40">
        <v>74.83</v>
      </c>
      <c r="L25" s="27">
        <v>2.5</v>
      </c>
      <c r="M25" s="15">
        <v>0</v>
      </c>
      <c r="N25" s="15">
        <v>41</v>
      </c>
      <c r="O25" s="15">
        <v>22</v>
      </c>
      <c r="P25" s="19">
        <v>0.536585365853659</v>
      </c>
      <c r="Q25" s="15">
        <v>24</v>
      </c>
      <c r="R25" s="20">
        <v>0.585365853658537</v>
      </c>
    </row>
    <row r="26" s="74" customFormat="1" spans="1:18">
      <c r="A26" s="15">
        <v>25</v>
      </c>
      <c r="B26" s="112">
        <v>5223140105382</v>
      </c>
      <c r="C26" s="40" t="s">
        <v>2310</v>
      </c>
      <c r="D26" s="15">
        <v>2023</v>
      </c>
      <c r="E26" s="15" t="s">
        <v>20</v>
      </c>
      <c r="F26" s="15" t="s">
        <v>2282</v>
      </c>
      <c r="G26" s="40">
        <v>92</v>
      </c>
      <c r="H26" s="40">
        <v>72.1</v>
      </c>
      <c r="I26" s="40">
        <v>70.5</v>
      </c>
      <c r="J26" s="40">
        <v>61.5</v>
      </c>
      <c r="K26" s="40">
        <v>74.4</v>
      </c>
      <c r="L26" s="27">
        <v>2.21</v>
      </c>
      <c r="M26" s="27">
        <v>1</v>
      </c>
      <c r="N26" s="15">
        <v>41</v>
      </c>
      <c r="O26" s="15">
        <v>29</v>
      </c>
      <c r="P26" s="19">
        <v>0.707317073170732</v>
      </c>
      <c r="Q26" s="15">
        <v>25</v>
      </c>
      <c r="R26" s="20">
        <v>0.609756097560976</v>
      </c>
    </row>
    <row r="27" s="74" customFormat="1" spans="1:18">
      <c r="A27" s="15">
        <v>26</v>
      </c>
      <c r="B27" s="112">
        <v>5123140105304</v>
      </c>
      <c r="C27" s="40" t="s">
        <v>2311</v>
      </c>
      <c r="D27" s="15">
        <v>2023</v>
      </c>
      <c r="E27" s="15" t="s">
        <v>20</v>
      </c>
      <c r="F27" s="15" t="s">
        <v>2282</v>
      </c>
      <c r="G27" s="40">
        <v>95</v>
      </c>
      <c r="H27" s="40">
        <v>71.4</v>
      </c>
      <c r="I27" s="40">
        <v>71.5</v>
      </c>
      <c r="J27" s="40">
        <v>60</v>
      </c>
      <c r="K27" s="40">
        <v>74.38</v>
      </c>
      <c r="L27" s="27">
        <v>2.14</v>
      </c>
      <c r="M27" s="15">
        <v>0</v>
      </c>
      <c r="N27" s="15">
        <v>41</v>
      </c>
      <c r="O27" s="15">
        <v>31</v>
      </c>
      <c r="P27" s="19">
        <v>0.75609756097561</v>
      </c>
      <c r="Q27" s="15">
        <v>26</v>
      </c>
      <c r="R27" s="20">
        <v>0.634146341463415</v>
      </c>
    </row>
    <row r="28" s="74" customFormat="1" spans="1:18">
      <c r="A28" s="15">
        <v>27</v>
      </c>
      <c r="B28" s="112">
        <v>5223140105307</v>
      </c>
      <c r="C28" s="40" t="s">
        <v>2312</v>
      </c>
      <c r="D28" s="15">
        <v>2023</v>
      </c>
      <c r="E28" s="15" t="s">
        <v>20</v>
      </c>
      <c r="F28" s="15" t="s">
        <v>2282</v>
      </c>
      <c r="G28" s="40">
        <v>80</v>
      </c>
      <c r="H28" s="40">
        <v>74.8</v>
      </c>
      <c r="I28" s="40">
        <v>70</v>
      </c>
      <c r="J28" s="40">
        <v>60</v>
      </c>
      <c r="K28" s="40">
        <v>74.36</v>
      </c>
      <c r="L28" s="27">
        <v>2.48</v>
      </c>
      <c r="M28" s="27">
        <v>2</v>
      </c>
      <c r="N28" s="15">
        <v>41</v>
      </c>
      <c r="O28" s="15">
        <v>24</v>
      </c>
      <c r="P28" s="19">
        <v>0.585365853658537</v>
      </c>
      <c r="Q28" s="15">
        <v>27</v>
      </c>
      <c r="R28" s="20">
        <v>0.658536585365854</v>
      </c>
    </row>
    <row r="29" s="74" customFormat="1" spans="1:18">
      <c r="A29" s="15">
        <v>28</v>
      </c>
      <c r="B29" s="112">
        <v>5223140105326</v>
      </c>
      <c r="C29" s="40" t="s">
        <v>2313</v>
      </c>
      <c r="D29" s="15">
        <v>2023</v>
      </c>
      <c r="E29" s="15" t="s">
        <v>20</v>
      </c>
      <c r="F29" s="15" t="s">
        <v>2282</v>
      </c>
      <c r="G29" s="40">
        <v>81</v>
      </c>
      <c r="H29" s="40">
        <v>74.1</v>
      </c>
      <c r="I29" s="40">
        <v>71</v>
      </c>
      <c r="J29" s="40">
        <v>60</v>
      </c>
      <c r="K29" s="40">
        <v>74.12</v>
      </c>
      <c r="L29" s="27">
        <v>2.41</v>
      </c>
      <c r="M29" s="15">
        <v>0</v>
      </c>
      <c r="N29" s="15">
        <v>41</v>
      </c>
      <c r="O29" s="15">
        <v>25</v>
      </c>
      <c r="P29" s="19">
        <v>0.609756097560976</v>
      </c>
      <c r="Q29" s="15">
        <v>28</v>
      </c>
      <c r="R29" s="20">
        <v>0.682926829268293</v>
      </c>
    </row>
    <row r="30" s="74" customFormat="1" spans="1:18">
      <c r="A30" s="15">
        <v>29</v>
      </c>
      <c r="B30" s="112">
        <v>5223140105385</v>
      </c>
      <c r="C30" s="40" t="s">
        <v>2314</v>
      </c>
      <c r="D30" s="15">
        <v>2023</v>
      </c>
      <c r="E30" s="15" t="s">
        <v>20</v>
      </c>
      <c r="F30" s="15" t="s">
        <v>2282</v>
      </c>
      <c r="G30" s="40">
        <v>93</v>
      </c>
      <c r="H30" s="40">
        <v>49.98</v>
      </c>
      <c r="I30" s="40">
        <v>70</v>
      </c>
      <c r="J30" s="40">
        <v>60.5</v>
      </c>
      <c r="K30" s="40">
        <v>73.96</v>
      </c>
      <c r="L30" s="27">
        <v>2.14</v>
      </c>
      <c r="M30" s="15">
        <v>0</v>
      </c>
      <c r="N30" s="15">
        <v>41</v>
      </c>
      <c r="O30" s="15">
        <v>31</v>
      </c>
      <c r="P30" s="19">
        <v>0.75609756097561</v>
      </c>
      <c r="Q30" s="15">
        <v>29</v>
      </c>
      <c r="R30" s="20">
        <v>0.707317073170732</v>
      </c>
    </row>
    <row r="31" s="74" customFormat="1" spans="1:18">
      <c r="A31" s="15">
        <v>30</v>
      </c>
      <c r="B31" s="112">
        <v>5223140105348</v>
      </c>
      <c r="C31" s="40" t="s">
        <v>53</v>
      </c>
      <c r="D31" s="15">
        <v>2023</v>
      </c>
      <c r="E31" s="15" t="s">
        <v>20</v>
      </c>
      <c r="F31" s="15" t="s">
        <v>2282</v>
      </c>
      <c r="G31" s="40">
        <v>94</v>
      </c>
      <c r="H31" s="40">
        <v>70</v>
      </c>
      <c r="I31" s="40">
        <v>71.5</v>
      </c>
      <c r="J31" s="40">
        <v>70.5</v>
      </c>
      <c r="K31" s="40">
        <v>73.78</v>
      </c>
      <c r="L31" s="27">
        <v>2</v>
      </c>
      <c r="M31" s="27">
        <v>2</v>
      </c>
      <c r="N31" s="15">
        <v>41</v>
      </c>
      <c r="O31" s="15">
        <v>35</v>
      </c>
      <c r="P31" s="19">
        <v>0.853658536585366</v>
      </c>
      <c r="Q31" s="15">
        <v>30</v>
      </c>
      <c r="R31" s="20">
        <v>0.731707317073171</v>
      </c>
    </row>
    <row r="32" s="74" customFormat="1" spans="1:18">
      <c r="A32" s="15">
        <v>31</v>
      </c>
      <c r="B32" s="112">
        <v>5223140105353</v>
      </c>
      <c r="C32" s="40" t="s">
        <v>2315</v>
      </c>
      <c r="D32" s="15">
        <v>2023</v>
      </c>
      <c r="E32" s="15" t="s">
        <v>20</v>
      </c>
      <c r="F32" s="15" t="s">
        <v>2282</v>
      </c>
      <c r="G32" s="40">
        <v>80</v>
      </c>
      <c r="H32" s="40">
        <v>73.4</v>
      </c>
      <c r="I32" s="40">
        <v>70</v>
      </c>
      <c r="J32" s="40">
        <v>60</v>
      </c>
      <c r="K32" s="40">
        <v>73.38</v>
      </c>
      <c r="L32" s="27">
        <v>2.31</v>
      </c>
      <c r="M32" s="27">
        <v>1</v>
      </c>
      <c r="N32" s="15">
        <v>41</v>
      </c>
      <c r="O32" s="15">
        <v>27</v>
      </c>
      <c r="P32" s="19">
        <v>0.658536585365854</v>
      </c>
      <c r="Q32" s="15">
        <v>31</v>
      </c>
      <c r="R32" s="20">
        <v>0.75609756097561</v>
      </c>
    </row>
    <row r="33" s="74" customFormat="1" spans="1:18">
      <c r="A33" s="15">
        <v>32</v>
      </c>
      <c r="B33" s="112">
        <v>5123140105293</v>
      </c>
      <c r="C33" s="40" t="s">
        <v>2316</v>
      </c>
      <c r="D33" s="15">
        <v>2023</v>
      </c>
      <c r="E33" s="15" t="s">
        <v>20</v>
      </c>
      <c r="F33" s="15" t="s">
        <v>2282</v>
      </c>
      <c r="G33" s="40">
        <v>80</v>
      </c>
      <c r="H33" s="40">
        <v>73.3</v>
      </c>
      <c r="I33" s="40">
        <v>70</v>
      </c>
      <c r="J33" s="40">
        <v>60</v>
      </c>
      <c r="K33" s="40">
        <v>73.31</v>
      </c>
      <c r="L33" s="27">
        <v>2.33</v>
      </c>
      <c r="M33" s="15">
        <v>0</v>
      </c>
      <c r="N33" s="15">
        <v>41</v>
      </c>
      <c r="O33" s="15">
        <v>26</v>
      </c>
      <c r="P33" s="19">
        <v>0.634146341463415</v>
      </c>
      <c r="Q33" s="15">
        <v>32</v>
      </c>
      <c r="R33" s="20">
        <v>0.780487804878049</v>
      </c>
    </row>
    <row r="34" s="74" customFormat="1" spans="1:18">
      <c r="A34" s="15">
        <v>33</v>
      </c>
      <c r="B34" s="112">
        <v>5223140105295</v>
      </c>
      <c r="C34" s="40" t="s">
        <v>2317</v>
      </c>
      <c r="D34" s="15">
        <v>2023</v>
      </c>
      <c r="E34" s="15" t="s">
        <v>20</v>
      </c>
      <c r="F34" s="15" t="s">
        <v>2282</v>
      </c>
      <c r="G34" s="40">
        <v>81</v>
      </c>
      <c r="H34" s="40">
        <v>71.9</v>
      </c>
      <c r="I34" s="40">
        <v>73</v>
      </c>
      <c r="J34" s="40">
        <v>60</v>
      </c>
      <c r="K34" s="40">
        <v>72.78</v>
      </c>
      <c r="L34" s="27">
        <v>2.19</v>
      </c>
      <c r="M34" s="27">
        <v>1</v>
      </c>
      <c r="N34" s="15">
        <v>41</v>
      </c>
      <c r="O34" s="15">
        <v>30</v>
      </c>
      <c r="P34" s="19">
        <v>0.731707317073171</v>
      </c>
      <c r="Q34" s="15">
        <v>33</v>
      </c>
      <c r="R34" s="20">
        <v>0.804878048780488</v>
      </c>
    </row>
    <row r="35" s="74" customFormat="1" spans="1:18">
      <c r="A35" s="15">
        <v>34</v>
      </c>
      <c r="B35" s="112">
        <v>5123140105355</v>
      </c>
      <c r="C35" s="40" t="s">
        <v>2318</v>
      </c>
      <c r="D35" s="15">
        <v>2023</v>
      </c>
      <c r="E35" s="15" t="s">
        <v>20</v>
      </c>
      <c r="F35" s="15" t="s">
        <v>2282</v>
      </c>
      <c r="G35" s="40">
        <v>82</v>
      </c>
      <c r="H35" s="40">
        <v>70.3</v>
      </c>
      <c r="I35" s="40">
        <v>70</v>
      </c>
      <c r="J35" s="40">
        <v>63</v>
      </c>
      <c r="K35" s="40">
        <v>71.66</v>
      </c>
      <c r="L35" s="27">
        <v>2.03</v>
      </c>
      <c r="M35" s="27">
        <v>2</v>
      </c>
      <c r="N35" s="15">
        <v>41</v>
      </c>
      <c r="O35" s="15">
        <v>34</v>
      </c>
      <c r="P35" s="19">
        <v>0.829268292682927</v>
      </c>
      <c r="Q35" s="15">
        <v>34</v>
      </c>
      <c r="R35" s="20">
        <v>0.829268292682927</v>
      </c>
    </row>
    <row r="36" s="74" customFormat="1" spans="1:18">
      <c r="A36" s="15">
        <v>35</v>
      </c>
      <c r="B36" s="112">
        <v>5223140105383</v>
      </c>
      <c r="C36" s="40" t="s">
        <v>2319</v>
      </c>
      <c r="D36" s="15">
        <v>2023</v>
      </c>
      <c r="E36" s="15" t="s">
        <v>20</v>
      </c>
      <c r="F36" s="15" t="s">
        <v>2282</v>
      </c>
      <c r="G36" s="40">
        <v>86</v>
      </c>
      <c r="H36" s="40">
        <v>69.1</v>
      </c>
      <c r="I36" s="40">
        <v>71</v>
      </c>
      <c r="J36" s="40">
        <v>62.5</v>
      </c>
      <c r="K36" s="40">
        <v>71.5</v>
      </c>
      <c r="L36" s="27">
        <v>1.91</v>
      </c>
      <c r="M36" s="27">
        <v>3</v>
      </c>
      <c r="N36" s="15">
        <v>41</v>
      </c>
      <c r="O36" s="15">
        <v>36</v>
      </c>
      <c r="P36" s="19">
        <v>0.878048780487805</v>
      </c>
      <c r="Q36" s="15">
        <v>35</v>
      </c>
      <c r="R36" s="20">
        <v>0.853658536585366</v>
      </c>
    </row>
    <row r="37" s="74" customFormat="1" spans="1:18">
      <c r="A37" s="15">
        <v>36</v>
      </c>
      <c r="B37" s="112">
        <v>5123140105350</v>
      </c>
      <c r="C37" s="40" t="s">
        <v>2320</v>
      </c>
      <c r="D37" s="15">
        <v>2023</v>
      </c>
      <c r="E37" s="15" t="s">
        <v>20</v>
      </c>
      <c r="F37" s="15" t="s">
        <v>2282</v>
      </c>
      <c r="G37" s="40">
        <v>80</v>
      </c>
      <c r="H37" s="40">
        <v>70.6</v>
      </c>
      <c r="I37" s="40">
        <v>70</v>
      </c>
      <c r="J37" s="40">
        <v>60</v>
      </c>
      <c r="K37" s="40">
        <v>71.42</v>
      </c>
      <c r="L37" s="27">
        <v>2.06</v>
      </c>
      <c r="M37" s="27">
        <v>1</v>
      </c>
      <c r="N37" s="15">
        <v>41</v>
      </c>
      <c r="O37" s="15">
        <v>33</v>
      </c>
      <c r="P37" s="19">
        <v>0.804878048780488</v>
      </c>
      <c r="Q37" s="15">
        <v>36</v>
      </c>
      <c r="R37" s="20">
        <v>0.878048780487805</v>
      </c>
    </row>
    <row r="38" s="74" customFormat="1" spans="1:18">
      <c r="A38" s="15">
        <v>37</v>
      </c>
      <c r="B38" s="112">
        <v>5223140105376</v>
      </c>
      <c r="C38" s="40" t="s">
        <v>2321</v>
      </c>
      <c r="D38" s="15">
        <v>2023</v>
      </c>
      <c r="E38" s="15" t="s">
        <v>20</v>
      </c>
      <c r="F38" s="15" t="s">
        <v>2282</v>
      </c>
      <c r="G38" s="40">
        <v>86</v>
      </c>
      <c r="H38" s="40">
        <v>66.7</v>
      </c>
      <c r="I38" s="40">
        <v>70.5</v>
      </c>
      <c r="J38" s="40">
        <v>60</v>
      </c>
      <c r="K38" s="40">
        <v>69.64</v>
      </c>
      <c r="L38" s="27">
        <v>1.67</v>
      </c>
      <c r="M38" s="27">
        <v>2</v>
      </c>
      <c r="N38" s="15">
        <v>41</v>
      </c>
      <c r="O38" s="15">
        <v>40</v>
      </c>
      <c r="P38" s="19">
        <v>0.975609756097561</v>
      </c>
      <c r="Q38" s="15">
        <v>37</v>
      </c>
      <c r="R38" s="20">
        <v>0.902439024390244</v>
      </c>
    </row>
    <row r="39" s="74" customFormat="1" spans="1:18">
      <c r="A39" s="15">
        <v>38</v>
      </c>
      <c r="B39" s="112">
        <v>5123231302581</v>
      </c>
      <c r="C39" s="40" t="s">
        <v>2322</v>
      </c>
      <c r="D39" s="15">
        <v>2023</v>
      </c>
      <c r="E39" s="15" t="s">
        <v>20</v>
      </c>
      <c r="F39" s="15" t="s">
        <v>2282</v>
      </c>
      <c r="G39" s="40">
        <v>80</v>
      </c>
      <c r="H39" s="40">
        <v>68</v>
      </c>
      <c r="I39" s="40">
        <v>70</v>
      </c>
      <c r="J39" s="40">
        <v>60</v>
      </c>
      <c r="K39" s="40">
        <v>69.6</v>
      </c>
      <c r="L39" s="27">
        <v>1.8</v>
      </c>
      <c r="M39" s="27">
        <v>3</v>
      </c>
      <c r="N39" s="15">
        <v>41</v>
      </c>
      <c r="O39" s="15">
        <v>37</v>
      </c>
      <c r="P39" s="19">
        <v>0.902439024390244</v>
      </c>
      <c r="Q39" s="15">
        <v>38</v>
      </c>
      <c r="R39" s="20">
        <v>0.926829268292683</v>
      </c>
    </row>
    <row r="40" s="74" customFormat="1" spans="1:18">
      <c r="A40" s="15">
        <v>39</v>
      </c>
      <c r="B40" s="112">
        <v>5223140105378</v>
      </c>
      <c r="C40" s="40" t="s">
        <v>2323</v>
      </c>
      <c r="D40" s="15">
        <v>2023</v>
      </c>
      <c r="E40" s="15" t="s">
        <v>20</v>
      </c>
      <c r="F40" s="15" t="s">
        <v>2282</v>
      </c>
      <c r="G40" s="40">
        <v>80</v>
      </c>
      <c r="H40" s="40">
        <v>66.9</v>
      </c>
      <c r="I40" s="40">
        <v>71</v>
      </c>
      <c r="J40" s="40">
        <v>60</v>
      </c>
      <c r="K40" s="40">
        <v>68.93</v>
      </c>
      <c r="L40" s="27">
        <v>1.69</v>
      </c>
      <c r="M40" s="27">
        <v>1</v>
      </c>
      <c r="N40" s="15">
        <v>41</v>
      </c>
      <c r="O40" s="15">
        <v>39</v>
      </c>
      <c r="P40" s="19">
        <v>0.951219512195122</v>
      </c>
      <c r="Q40" s="15">
        <v>39</v>
      </c>
      <c r="R40" s="20">
        <v>0.951219512195122</v>
      </c>
    </row>
    <row r="41" s="74" customFormat="1" spans="1:18">
      <c r="A41" s="15">
        <v>40</v>
      </c>
      <c r="B41" s="112">
        <v>5123140105362</v>
      </c>
      <c r="C41" s="40" t="s">
        <v>2324</v>
      </c>
      <c r="D41" s="15">
        <v>2023</v>
      </c>
      <c r="E41" s="15" t="s">
        <v>20</v>
      </c>
      <c r="F41" s="15" t="s">
        <v>2282</v>
      </c>
      <c r="G41" s="40">
        <v>80</v>
      </c>
      <c r="H41" s="40">
        <v>67</v>
      </c>
      <c r="I41" s="40">
        <v>70</v>
      </c>
      <c r="J41" s="40">
        <v>60</v>
      </c>
      <c r="K41" s="40">
        <v>68.9</v>
      </c>
      <c r="L41" s="27">
        <v>1.7</v>
      </c>
      <c r="M41" s="27">
        <v>3</v>
      </c>
      <c r="N41" s="15">
        <v>41</v>
      </c>
      <c r="O41" s="15">
        <v>38</v>
      </c>
      <c r="P41" s="19">
        <v>0.926829268292683</v>
      </c>
      <c r="Q41" s="15">
        <v>40</v>
      </c>
      <c r="R41" s="20">
        <v>0.975609756097561</v>
      </c>
    </row>
    <row r="42" s="74" customFormat="1" spans="1:18">
      <c r="A42" s="15">
        <v>41</v>
      </c>
      <c r="B42" s="112">
        <v>5123140105344</v>
      </c>
      <c r="C42" s="40" t="s">
        <v>2325</v>
      </c>
      <c r="D42" s="15">
        <v>2023</v>
      </c>
      <c r="E42" s="15" t="s">
        <v>20</v>
      </c>
      <c r="F42" s="15" t="s">
        <v>2282</v>
      </c>
      <c r="G42" s="40">
        <v>86</v>
      </c>
      <c r="H42" s="40">
        <v>64.1</v>
      </c>
      <c r="I42" s="40">
        <v>70</v>
      </c>
      <c r="J42" s="40">
        <v>60</v>
      </c>
      <c r="K42" s="40">
        <v>67.77</v>
      </c>
      <c r="L42" s="27">
        <v>1.41</v>
      </c>
      <c r="M42" s="27">
        <v>3</v>
      </c>
      <c r="N42" s="15">
        <v>41</v>
      </c>
      <c r="O42" s="15">
        <v>41</v>
      </c>
      <c r="P42" s="19">
        <v>1</v>
      </c>
      <c r="Q42" s="15">
        <v>41</v>
      </c>
      <c r="R42" s="20">
        <v>1</v>
      </c>
    </row>
  </sheetData>
  <autoFilter xmlns:etc="http://www.wps.cn/officeDocument/2017/etCustomData" ref="A1:R42" etc:filterBottomFollowUsedRange="0">
    <extLst/>
  </autoFilter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workbookViewId="0">
      <selection activeCell="J13" sqref="J13"/>
    </sheetView>
  </sheetViews>
  <sheetFormatPr defaultColWidth="9" defaultRowHeight="14.25"/>
  <cols>
    <col min="1" max="1" width="4.4" style="11" customWidth="1"/>
    <col min="2" max="2" width="14.3166666666667" style="12" customWidth="1"/>
    <col min="3" max="3" width="7.1" style="11" customWidth="1"/>
    <col min="4" max="4" width="5.5" style="11" customWidth="1"/>
    <col min="5" max="6" width="9" style="11"/>
    <col min="7" max="8" width="7.5" style="11" customWidth="1"/>
    <col min="9" max="9" width="7.9" style="11" customWidth="1"/>
    <col min="10" max="10" width="8.5" style="11" customWidth="1"/>
    <col min="11" max="11" width="7.1" style="103" customWidth="1"/>
    <col min="12" max="12" width="8" style="11" customWidth="1"/>
    <col min="13" max="13" width="8.4" style="11" customWidth="1"/>
    <col min="14" max="14" width="5.2" style="11" customWidth="1"/>
    <col min="15" max="15" width="5.1" style="11" customWidth="1"/>
    <col min="16" max="16" width="8.1" style="11" customWidth="1"/>
    <col min="17" max="17" width="6.6" style="11" customWidth="1"/>
    <col min="18" max="18" width="8.2" style="11" customWidth="1"/>
    <col min="19" max="16384" width="9" style="11"/>
  </cols>
  <sheetData>
    <row r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06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02" customFormat="1" spans="1:18">
      <c r="A2" s="77">
        <v>1</v>
      </c>
      <c r="B2" s="104" t="s">
        <v>2326</v>
      </c>
      <c r="C2" s="77" t="s">
        <v>2327</v>
      </c>
      <c r="D2" s="77">
        <v>2023</v>
      </c>
      <c r="E2" s="77" t="s">
        <v>524</v>
      </c>
      <c r="F2" s="77" t="s">
        <v>2328</v>
      </c>
      <c r="G2" s="77">
        <v>100</v>
      </c>
      <c r="H2" s="77">
        <v>86.9</v>
      </c>
      <c r="I2" s="77">
        <v>100</v>
      </c>
      <c r="J2" s="77">
        <v>100</v>
      </c>
      <c r="K2" s="107">
        <f t="shared" ref="K2:K41" si="0">G2*0.15+H2*0.7+I2*0.1+J2*0.05</f>
        <v>90.83</v>
      </c>
      <c r="L2" s="77">
        <v>3.69</v>
      </c>
      <c r="M2" s="77">
        <v>0</v>
      </c>
      <c r="N2" s="77">
        <v>40</v>
      </c>
      <c r="O2" s="77">
        <f t="shared" ref="O2:O56" si="1">RANK(L2,$L$2:$L$41)</f>
        <v>5</v>
      </c>
      <c r="P2" s="108">
        <f t="shared" ref="P2:P56" si="2">O2/N2</f>
        <v>0.125</v>
      </c>
      <c r="Q2" s="77">
        <f t="shared" ref="Q2:Q56" si="3">RANK(K2,$K$2:$K$41)</f>
        <v>1</v>
      </c>
      <c r="R2" s="110">
        <f t="shared" ref="R2:R56" si="4">Q2/N2</f>
        <v>0.025</v>
      </c>
    </row>
    <row r="3" spans="1:18">
      <c r="A3" s="15">
        <v>2</v>
      </c>
      <c r="B3" s="45" t="s">
        <v>2329</v>
      </c>
      <c r="C3" s="15" t="s">
        <v>2330</v>
      </c>
      <c r="D3" s="77">
        <v>2023</v>
      </c>
      <c r="E3" s="77" t="s">
        <v>524</v>
      </c>
      <c r="F3" s="77" t="s">
        <v>2328</v>
      </c>
      <c r="G3" s="15">
        <v>100</v>
      </c>
      <c r="H3" s="15">
        <v>87.7</v>
      </c>
      <c r="I3" s="15">
        <v>100</v>
      </c>
      <c r="J3" s="15">
        <v>85.5</v>
      </c>
      <c r="K3" s="107">
        <f t="shared" si="0"/>
        <v>90.665</v>
      </c>
      <c r="L3" s="15">
        <v>3.77</v>
      </c>
      <c r="M3" s="15">
        <v>0</v>
      </c>
      <c r="N3" s="77">
        <v>40</v>
      </c>
      <c r="O3" s="15">
        <f t="shared" si="1"/>
        <v>2</v>
      </c>
      <c r="P3" s="19">
        <f t="shared" si="2"/>
        <v>0.05</v>
      </c>
      <c r="Q3" s="15">
        <f t="shared" si="3"/>
        <v>2</v>
      </c>
      <c r="R3" s="20">
        <f t="shared" si="4"/>
        <v>0.05</v>
      </c>
    </row>
    <row r="4" spans="1:18">
      <c r="A4" s="15">
        <v>3</v>
      </c>
      <c r="B4" s="45" t="s">
        <v>2331</v>
      </c>
      <c r="C4" s="15" t="s">
        <v>2332</v>
      </c>
      <c r="D4" s="77">
        <v>2023</v>
      </c>
      <c r="E4" s="77" t="s">
        <v>524</v>
      </c>
      <c r="F4" s="77" t="s">
        <v>2328</v>
      </c>
      <c r="G4" s="15">
        <v>100</v>
      </c>
      <c r="H4" s="15">
        <v>87.4</v>
      </c>
      <c r="I4" s="15">
        <v>92.5</v>
      </c>
      <c r="J4" s="15">
        <v>93</v>
      </c>
      <c r="K4" s="107">
        <f t="shared" si="0"/>
        <v>90.08</v>
      </c>
      <c r="L4" s="15">
        <v>3.74</v>
      </c>
      <c r="M4" s="15">
        <v>0</v>
      </c>
      <c r="N4" s="77">
        <v>40</v>
      </c>
      <c r="O4" s="15">
        <f t="shared" si="1"/>
        <v>3</v>
      </c>
      <c r="P4" s="19">
        <f t="shared" si="2"/>
        <v>0.075</v>
      </c>
      <c r="Q4" s="15">
        <f t="shared" si="3"/>
        <v>3</v>
      </c>
      <c r="R4" s="20">
        <f t="shared" si="4"/>
        <v>0.075</v>
      </c>
    </row>
    <row r="5" spans="1:18">
      <c r="A5" s="77">
        <v>4</v>
      </c>
      <c r="B5" s="45" t="s">
        <v>2333</v>
      </c>
      <c r="C5" s="15" t="s">
        <v>2334</v>
      </c>
      <c r="D5" s="77">
        <v>2023</v>
      </c>
      <c r="E5" s="77" t="s">
        <v>524</v>
      </c>
      <c r="F5" s="77" t="s">
        <v>2328</v>
      </c>
      <c r="G5" s="15">
        <v>100</v>
      </c>
      <c r="H5" s="15">
        <v>83.9</v>
      </c>
      <c r="I5" s="15">
        <v>100</v>
      </c>
      <c r="J5" s="15">
        <v>71.5</v>
      </c>
      <c r="K5" s="107">
        <f t="shared" si="0"/>
        <v>87.305</v>
      </c>
      <c r="L5" s="15">
        <v>3.39</v>
      </c>
      <c r="M5" s="15">
        <v>0</v>
      </c>
      <c r="N5" s="77">
        <v>40</v>
      </c>
      <c r="O5" s="15">
        <f t="shared" si="1"/>
        <v>8</v>
      </c>
      <c r="P5" s="19">
        <f t="shared" si="2"/>
        <v>0.2</v>
      </c>
      <c r="Q5" s="15">
        <f t="shared" si="3"/>
        <v>4</v>
      </c>
      <c r="R5" s="20">
        <f t="shared" si="4"/>
        <v>0.1</v>
      </c>
    </row>
    <row r="6" spans="1:18">
      <c r="A6" s="15">
        <v>5</v>
      </c>
      <c r="B6" s="45" t="s">
        <v>2335</v>
      </c>
      <c r="C6" s="15" t="s">
        <v>2336</v>
      </c>
      <c r="D6" s="77">
        <v>2023</v>
      </c>
      <c r="E6" s="77" t="s">
        <v>524</v>
      </c>
      <c r="F6" s="77" t="s">
        <v>2328</v>
      </c>
      <c r="G6" s="15">
        <v>94</v>
      </c>
      <c r="H6" s="15">
        <v>84.6</v>
      </c>
      <c r="I6" s="15">
        <v>100</v>
      </c>
      <c r="J6" s="15">
        <v>71.5</v>
      </c>
      <c r="K6" s="107">
        <f t="shared" si="0"/>
        <v>86.895</v>
      </c>
      <c r="L6" s="15">
        <v>3.46</v>
      </c>
      <c r="M6" s="15">
        <v>0</v>
      </c>
      <c r="N6" s="77">
        <v>40</v>
      </c>
      <c r="O6" s="15">
        <f t="shared" si="1"/>
        <v>7</v>
      </c>
      <c r="P6" s="19">
        <f t="shared" si="2"/>
        <v>0.175</v>
      </c>
      <c r="Q6" s="15">
        <f t="shared" si="3"/>
        <v>5</v>
      </c>
      <c r="R6" s="20">
        <f t="shared" si="4"/>
        <v>0.125</v>
      </c>
    </row>
    <row r="7" spans="1:18">
      <c r="A7" s="15">
        <v>6</v>
      </c>
      <c r="B7" s="45" t="s">
        <v>2337</v>
      </c>
      <c r="C7" s="15" t="s">
        <v>2338</v>
      </c>
      <c r="D7" s="77">
        <v>2023</v>
      </c>
      <c r="E7" s="77" t="s">
        <v>524</v>
      </c>
      <c r="F7" s="77" t="s">
        <v>2328</v>
      </c>
      <c r="G7" s="15">
        <v>90.5</v>
      </c>
      <c r="H7" s="15">
        <v>89.1</v>
      </c>
      <c r="I7" s="15">
        <v>73</v>
      </c>
      <c r="J7" s="15">
        <v>64.5</v>
      </c>
      <c r="K7" s="107">
        <f t="shared" si="0"/>
        <v>86.47</v>
      </c>
      <c r="L7" s="15">
        <v>3.91</v>
      </c>
      <c r="M7" s="15">
        <v>0</v>
      </c>
      <c r="N7" s="77">
        <v>40</v>
      </c>
      <c r="O7" s="15">
        <f t="shared" si="1"/>
        <v>1</v>
      </c>
      <c r="P7" s="19">
        <f t="shared" si="2"/>
        <v>0.025</v>
      </c>
      <c r="Q7" s="15">
        <f t="shared" si="3"/>
        <v>6</v>
      </c>
      <c r="R7" s="20">
        <f t="shared" si="4"/>
        <v>0.15</v>
      </c>
    </row>
    <row r="8" spans="1:18">
      <c r="A8" s="77">
        <v>7</v>
      </c>
      <c r="B8" s="45" t="s">
        <v>2339</v>
      </c>
      <c r="C8" s="15" t="s">
        <v>2340</v>
      </c>
      <c r="D8" s="77">
        <v>2023</v>
      </c>
      <c r="E8" s="77" t="s">
        <v>524</v>
      </c>
      <c r="F8" s="77" t="s">
        <v>2328</v>
      </c>
      <c r="G8" s="15">
        <v>92.5</v>
      </c>
      <c r="H8" s="15">
        <v>86.6</v>
      </c>
      <c r="I8" s="15">
        <v>75</v>
      </c>
      <c r="J8" s="15">
        <v>67.5</v>
      </c>
      <c r="K8" s="107">
        <f t="shared" si="0"/>
        <v>85.37</v>
      </c>
      <c r="L8" s="15">
        <v>3.66</v>
      </c>
      <c r="M8" s="15">
        <v>0</v>
      </c>
      <c r="N8" s="77">
        <v>40</v>
      </c>
      <c r="O8" s="15">
        <f t="shared" si="1"/>
        <v>6</v>
      </c>
      <c r="P8" s="19">
        <f t="shared" si="2"/>
        <v>0.15</v>
      </c>
      <c r="Q8" s="15">
        <f t="shared" si="3"/>
        <v>7</v>
      </c>
      <c r="R8" s="20">
        <f t="shared" si="4"/>
        <v>0.175</v>
      </c>
    </row>
    <row r="9" spans="1:18">
      <c r="A9" s="15">
        <v>8</v>
      </c>
      <c r="B9" s="45" t="s">
        <v>2341</v>
      </c>
      <c r="C9" s="15" t="s">
        <v>2342</v>
      </c>
      <c r="D9" s="77">
        <v>2023</v>
      </c>
      <c r="E9" s="77" t="s">
        <v>524</v>
      </c>
      <c r="F9" s="77" t="s">
        <v>2328</v>
      </c>
      <c r="G9" s="15">
        <v>91</v>
      </c>
      <c r="H9" s="15">
        <v>87.1</v>
      </c>
      <c r="I9" s="15">
        <v>75</v>
      </c>
      <c r="J9" s="15">
        <v>64.5</v>
      </c>
      <c r="K9" s="107">
        <f t="shared" si="0"/>
        <v>85.345</v>
      </c>
      <c r="L9" s="15">
        <v>3.71</v>
      </c>
      <c r="M9" s="15">
        <v>0</v>
      </c>
      <c r="N9" s="77">
        <v>40</v>
      </c>
      <c r="O9" s="15">
        <f t="shared" si="1"/>
        <v>4</v>
      </c>
      <c r="P9" s="19">
        <f t="shared" si="2"/>
        <v>0.1</v>
      </c>
      <c r="Q9" s="15">
        <f t="shared" si="3"/>
        <v>8</v>
      </c>
      <c r="R9" s="20">
        <f t="shared" si="4"/>
        <v>0.2</v>
      </c>
    </row>
    <row r="10" spans="1:18">
      <c r="A10" s="15">
        <v>9</v>
      </c>
      <c r="B10" s="45" t="s">
        <v>2343</v>
      </c>
      <c r="C10" s="15" t="s">
        <v>2344</v>
      </c>
      <c r="D10" s="77">
        <v>2023</v>
      </c>
      <c r="E10" s="77" t="s">
        <v>524</v>
      </c>
      <c r="F10" s="77" t="s">
        <v>2328</v>
      </c>
      <c r="G10" s="15">
        <v>95</v>
      </c>
      <c r="H10" s="15">
        <v>83.8</v>
      </c>
      <c r="I10" s="15">
        <v>88</v>
      </c>
      <c r="J10" s="15">
        <v>66</v>
      </c>
      <c r="K10" s="107">
        <f t="shared" si="0"/>
        <v>85.01</v>
      </c>
      <c r="L10" s="15">
        <v>3.38</v>
      </c>
      <c r="M10" s="15">
        <v>0</v>
      </c>
      <c r="N10" s="77">
        <v>40</v>
      </c>
      <c r="O10" s="15">
        <f t="shared" si="1"/>
        <v>9</v>
      </c>
      <c r="P10" s="19">
        <f t="shared" si="2"/>
        <v>0.225</v>
      </c>
      <c r="Q10" s="15">
        <f t="shared" si="3"/>
        <v>9</v>
      </c>
      <c r="R10" s="20">
        <f t="shared" si="4"/>
        <v>0.225</v>
      </c>
    </row>
    <row r="11" spans="1:18">
      <c r="A11" s="77">
        <v>10</v>
      </c>
      <c r="B11" s="45" t="s">
        <v>2345</v>
      </c>
      <c r="C11" s="15" t="s">
        <v>2346</v>
      </c>
      <c r="D11" s="77">
        <v>2023</v>
      </c>
      <c r="E11" s="77" t="s">
        <v>524</v>
      </c>
      <c r="F11" s="77" t="s">
        <v>2328</v>
      </c>
      <c r="G11" s="15">
        <v>83</v>
      </c>
      <c r="H11" s="15">
        <v>83.5</v>
      </c>
      <c r="I11" s="15">
        <v>96.5</v>
      </c>
      <c r="J11" s="15">
        <v>61.5</v>
      </c>
      <c r="K11" s="107">
        <f t="shared" si="0"/>
        <v>83.625</v>
      </c>
      <c r="L11" s="15">
        <v>3.35</v>
      </c>
      <c r="M11" s="15">
        <v>0</v>
      </c>
      <c r="N11" s="77">
        <v>40</v>
      </c>
      <c r="O11" s="15">
        <f t="shared" si="1"/>
        <v>11</v>
      </c>
      <c r="P11" s="19">
        <f t="shared" si="2"/>
        <v>0.275</v>
      </c>
      <c r="Q11" s="15">
        <f t="shared" si="3"/>
        <v>10</v>
      </c>
      <c r="R11" s="20">
        <f t="shared" si="4"/>
        <v>0.25</v>
      </c>
    </row>
    <row r="12" spans="1:18">
      <c r="A12" s="15">
        <v>11</v>
      </c>
      <c r="B12" s="45" t="s">
        <v>2347</v>
      </c>
      <c r="C12" s="15" t="s">
        <v>2348</v>
      </c>
      <c r="D12" s="77">
        <v>2023</v>
      </c>
      <c r="E12" s="77" t="s">
        <v>524</v>
      </c>
      <c r="F12" s="77" t="s">
        <v>2328</v>
      </c>
      <c r="G12" s="15">
        <v>89</v>
      </c>
      <c r="H12" s="15">
        <v>83.5</v>
      </c>
      <c r="I12" s="15">
        <v>77</v>
      </c>
      <c r="J12" s="15">
        <v>62</v>
      </c>
      <c r="K12" s="107">
        <f t="shared" si="0"/>
        <v>82.6</v>
      </c>
      <c r="L12" s="15">
        <v>3.35</v>
      </c>
      <c r="M12" s="15">
        <v>0</v>
      </c>
      <c r="N12" s="77">
        <v>40</v>
      </c>
      <c r="O12" s="15">
        <f t="shared" si="1"/>
        <v>11</v>
      </c>
      <c r="P12" s="19">
        <f t="shared" si="2"/>
        <v>0.275</v>
      </c>
      <c r="Q12" s="15">
        <f t="shared" si="3"/>
        <v>11</v>
      </c>
      <c r="R12" s="20">
        <f t="shared" si="4"/>
        <v>0.275</v>
      </c>
    </row>
    <row r="13" spans="1:18">
      <c r="A13" s="15">
        <v>12</v>
      </c>
      <c r="B13" s="45" t="s">
        <v>2349</v>
      </c>
      <c r="C13" s="15" t="s">
        <v>2350</v>
      </c>
      <c r="D13" s="77">
        <v>2023</v>
      </c>
      <c r="E13" s="77" t="s">
        <v>524</v>
      </c>
      <c r="F13" s="77" t="s">
        <v>2328</v>
      </c>
      <c r="G13" s="15">
        <v>84</v>
      </c>
      <c r="H13" s="15">
        <v>83.7</v>
      </c>
      <c r="I13" s="15">
        <v>75</v>
      </c>
      <c r="J13" s="15">
        <v>62</v>
      </c>
      <c r="K13" s="107">
        <f t="shared" si="0"/>
        <v>81.79</v>
      </c>
      <c r="L13" s="15">
        <v>3.37</v>
      </c>
      <c r="M13" s="15">
        <v>0</v>
      </c>
      <c r="N13" s="77">
        <v>40</v>
      </c>
      <c r="O13" s="15">
        <f t="shared" si="1"/>
        <v>10</v>
      </c>
      <c r="P13" s="19">
        <f t="shared" si="2"/>
        <v>0.25</v>
      </c>
      <c r="Q13" s="15">
        <f t="shared" si="3"/>
        <v>12</v>
      </c>
      <c r="R13" s="20">
        <f t="shared" si="4"/>
        <v>0.3</v>
      </c>
    </row>
    <row r="14" spans="1:18">
      <c r="A14" s="77">
        <v>13</v>
      </c>
      <c r="B14" s="45" t="s">
        <v>2351</v>
      </c>
      <c r="C14" s="15" t="s">
        <v>2352</v>
      </c>
      <c r="D14" s="77">
        <v>2023</v>
      </c>
      <c r="E14" s="77" t="s">
        <v>524</v>
      </c>
      <c r="F14" s="77" t="s">
        <v>2328</v>
      </c>
      <c r="G14" s="15">
        <v>91</v>
      </c>
      <c r="H14" s="15">
        <v>80.3</v>
      </c>
      <c r="I14" s="15">
        <v>80.5</v>
      </c>
      <c r="J14" s="15">
        <v>65</v>
      </c>
      <c r="K14" s="107">
        <f t="shared" si="0"/>
        <v>81.16</v>
      </c>
      <c r="L14" s="15">
        <v>3.03</v>
      </c>
      <c r="M14" s="15">
        <v>0</v>
      </c>
      <c r="N14" s="77">
        <v>40</v>
      </c>
      <c r="O14" s="15">
        <f t="shared" si="1"/>
        <v>14</v>
      </c>
      <c r="P14" s="19">
        <f t="shared" si="2"/>
        <v>0.35</v>
      </c>
      <c r="Q14" s="15">
        <f t="shared" si="3"/>
        <v>13</v>
      </c>
      <c r="R14" s="20">
        <f t="shared" si="4"/>
        <v>0.325</v>
      </c>
    </row>
    <row r="15" spans="1:18">
      <c r="A15" s="15">
        <v>14</v>
      </c>
      <c r="B15" s="45" t="s">
        <v>2353</v>
      </c>
      <c r="C15" s="15" t="s">
        <v>2354</v>
      </c>
      <c r="D15" s="77">
        <v>2023</v>
      </c>
      <c r="E15" s="77" t="s">
        <v>524</v>
      </c>
      <c r="F15" s="77" t="s">
        <v>2328</v>
      </c>
      <c r="G15" s="15">
        <v>93</v>
      </c>
      <c r="H15" s="15">
        <v>78.8</v>
      </c>
      <c r="I15" s="15">
        <v>73.5</v>
      </c>
      <c r="J15" s="15">
        <v>79.5</v>
      </c>
      <c r="K15" s="107">
        <f t="shared" si="0"/>
        <v>80.435</v>
      </c>
      <c r="L15" s="15">
        <v>2.88</v>
      </c>
      <c r="M15" s="15">
        <v>0</v>
      </c>
      <c r="N15" s="77">
        <v>40</v>
      </c>
      <c r="O15" s="15">
        <f t="shared" si="1"/>
        <v>17</v>
      </c>
      <c r="P15" s="19">
        <f t="shared" si="2"/>
        <v>0.425</v>
      </c>
      <c r="Q15" s="15">
        <f t="shared" si="3"/>
        <v>14</v>
      </c>
      <c r="R15" s="20">
        <f t="shared" si="4"/>
        <v>0.35</v>
      </c>
    </row>
    <row r="16" spans="1:18">
      <c r="A16" s="15">
        <v>15</v>
      </c>
      <c r="B16" s="45" t="s">
        <v>2355</v>
      </c>
      <c r="C16" s="15" t="s">
        <v>2356</v>
      </c>
      <c r="D16" s="77">
        <v>2023</v>
      </c>
      <c r="E16" s="77" t="s">
        <v>524</v>
      </c>
      <c r="F16" s="77" t="s">
        <v>2328</v>
      </c>
      <c r="G16" s="15">
        <v>84</v>
      </c>
      <c r="H16" s="15">
        <v>81.6</v>
      </c>
      <c r="I16" s="15">
        <v>72</v>
      </c>
      <c r="J16" s="15">
        <v>60</v>
      </c>
      <c r="K16" s="107">
        <f t="shared" si="0"/>
        <v>79.92</v>
      </c>
      <c r="L16" s="15">
        <v>3.16</v>
      </c>
      <c r="M16" s="15">
        <v>0</v>
      </c>
      <c r="N16" s="77">
        <v>40</v>
      </c>
      <c r="O16" s="15">
        <f t="shared" si="1"/>
        <v>13</v>
      </c>
      <c r="P16" s="19">
        <f t="shared" si="2"/>
        <v>0.325</v>
      </c>
      <c r="Q16" s="15">
        <f t="shared" si="3"/>
        <v>15</v>
      </c>
      <c r="R16" s="20">
        <f t="shared" si="4"/>
        <v>0.375</v>
      </c>
    </row>
    <row r="17" spans="1:18">
      <c r="A17" s="77">
        <v>16</v>
      </c>
      <c r="B17" s="45" t="s">
        <v>2357</v>
      </c>
      <c r="C17" s="15" t="s">
        <v>2358</v>
      </c>
      <c r="D17" s="77">
        <v>2023</v>
      </c>
      <c r="E17" s="77" t="s">
        <v>524</v>
      </c>
      <c r="F17" s="77" t="s">
        <v>2328</v>
      </c>
      <c r="G17" s="15">
        <v>80</v>
      </c>
      <c r="H17" s="15">
        <v>80.1</v>
      </c>
      <c r="I17" s="15">
        <v>71.5</v>
      </c>
      <c r="J17" s="15">
        <v>60.5</v>
      </c>
      <c r="K17" s="107">
        <f t="shared" si="0"/>
        <v>78.245</v>
      </c>
      <c r="L17" s="15">
        <v>3.01</v>
      </c>
      <c r="M17" s="15">
        <v>0</v>
      </c>
      <c r="N17" s="77">
        <v>40</v>
      </c>
      <c r="O17" s="15">
        <f t="shared" si="1"/>
        <v>15</v>
      </c>
      <c r="P17" s="19">
        <f t="shared" si="2"/>
        <v>0.375</v>
      </c>
      <c r="Q17" s="15">
        <f t="shared" si="3"/>
        <v>16</v>
      </c>
      <c r="R17" s="20">
        <f t="shared" si="4"/>
        <v>0.4</v>
      </c>
    </row>
    <row r="18" spans="1:18">
      <c r="A18" s="15">
        <v>17</v>
      </c>
      <c r="B18" s="45" t="s">
        <v>2359</v>
      </c>
      <c r="C18" s="15" t="s">
        <v>2360</v>
      </c>
      <c r="D18" s="77">
        <v>2023</v>
      </c>
      <c r="E18" s="77" t="s">
        <v>524</v>
      </c>
      <c r="F18" s="77" t="s">
        <v>2328</v>
      </c>
      <c r="G18" s="15">
        <v>82</v>
      </c>
      <c r="H18" s="15">
        <v>79.7</v>
      </c>
      <c r="I18" s="15">
        <v>70</v>
      </c>
      <c r="J18" s="15">
        <v>60</v>
      </c>
      <c r="K18" s="107">
        <f t="shared" si="0"/>
        <v>78.09</v>
      </c>
      <c r="L18" s="15">
        <v>2.97</v>
      </c>
      <c r="M18" s="15">
        <v>0</v>
      </c>
      <c r="N18" s="77">
        <v>40</v>
      </c>
      <c r="O18" s="15">
        <f t="shared" si="1"/>
        <v>16</v>
      </c>
      <c r="P18" s="19">
        <f t="shared" si="2"/>
        <v>0.4</v>
      </c>
      <c r="Q18" s="15">
        <f t="shared" si="3"/>
        <v>17</v>
      </c>
      <c r="R18" s="20">
        <f t="shared" si="4"/>
        <v>0.425</v>
      </c>
    </row>
    <row r="19" spans="1:18">
      <c r="A19" s="15">
        <v>18</v>
      </c>
      <c r="B19" s="45" t="s">
        <v>2361</v>
      </c>
      <c r="C19" s="15" t="s">
        <v>2362</v>
      </c>
      <c r="D19" s="77">
        <v>2023</v>
      </c>
      <c r="E19" s="77" t="s">
        <v>524</v>
      </c>
      <c r="F19" s="77" t="s">
        <v>2328</v>
      </c>
      <c r="G19" s="15">
        <v>90</v>
      </c>
      <c r="H19" s="15">
        <v>77.4</v>
      </c>
      <c r="I19" s="15">
        <v>71</v>
      </c>
      <c r="J19" s="15">
        <v>60</v>
      </c>
      <c r="K19" s="107">
        <f t="shared" si="0"/>
        <v>77.78</v>
      </c>
      <c r="L19" s="15">
        <v>2.74</v>
      </c>
      <c r="M19" s="15">
        <v>0</v>
      </c>
      <c r="N19" s="77">
        <v>40</v>
      </c>
      <c r="O19" s="15">
        <f t="shared" si="1"/>
        <v>22</v>
      </c>
      <c r="P19" s="19">
        <f t="shared" si="2"/>
        <v>0.55</v>
      </c>
      <c r="Q19" s="15">
        <f t="shared" si="3"/>
        <v>18</v>
      </c>
      <c r="R19" s="20">
        <f t="shared" si="4"/>
        <v>0.45</v>
      </c>
    </row>
    <row r="20" spans="1:18">
      <c r="A20" s="77">
        <v>19</v>
      </c>
      <c r="B20" s="45" t="s">
        <v>2363</v>
      </c>
      <c r="C20" s="15" t="s">
        <v>2364</v>
      </c>
      <c r="D20" s="77">
        <v>2023</v>
      </c>
      <c r="E20" s="77" t="s">
        <v>524</v>
      </c>
      <c r="F20" s="77" t="s">
        <v>2328</v>
      </c>
      <c r="G20" s="15">
        <v>83</v>
      </c>
      <c r="H20" s="15">
        <v>78.6</v>
      </c>
      <c r="I20" s="15">
        <v>70.5</v>
      </c>
      <c r="J20" s="15">
        <v>60</v>
      </c>
      <c r="K20" s="107">
        <f t="shared" si="0"/>
        <v>77.52</v>
      </c>
      <c r="L20" s="15">
        <v>2.86</v>
      </c>
      <c r="M20" s="15">
        <v>0</v>
      </c>
      <c r="N20" s="77">
        <v>40</v>
      </c>
      <c r="O20" s="15">
        <f t="shared" si="1"/>
        <v>18</v>
      </c>
      <c r="P20" s="19">
        <f t="shared" si="2"/>
        <v>0.45</v>
      </c>
      <c r="Q20" s="15">
        <f t="shared" si="3"/>
        <v>19</v>
      </c>
      <c r="R20" s="20">
        <f t="shared" si="4"/>
        <v>0.475</v>
      </c>
    </row>
    <row r="21" spans="1:18">
      <c r="A21" s="15">
        <v>20</v>
      </c>
      <c r="B21" s="45" t="s">
        <v>2365</v>
      </c>
      <c r="C21" s="15" t="s">
        <v>2366</v>
      </c>
      <c r="D21" s="77">
        <v>2023</v>
      </c>
      <c r="E21" s="77" t="s">
        <v>524</v>
      </c>
      <c r="F21" s="77" t="s">
        <v>2328</v>
      </c>
      <c r="G21" s="15">
        <v>80</v>
      </c>
      <c r="H21" s="15">
        <v>78.5</v>
      </c>
      <c r="I21" s="15">
        <v>70</v>
      </c>
      <c r="J21" s="15">
        <v>60.5</v>
      </c>
      <c r="K21" s="107">
        <f t="shared" si="0"/>
        <v>76.975</v>
      </c>
      <c r="L21" s="15">
        <v>2.85</v>
      </c>
      <c r="M21" s="15">
        <v>0</v>
      </c>
      <c r="N21" s="77">
        <v>40</v>
      </c>
      <c r="O21" s="15">
        <f t="shared" si="1"/>
        <v>19</v>
      </c>
      <c r="P21" s="19">
        <f t="shared" si="2"/>
        <v>0.475</v>
      </c>
      <c r="Q21" s="15">
        <f t="shared" si="3"/>
        <v>20</v>
      </c>
      <c r="R21" s="20">
        <f t="shared" si="4"/>
        <v>0.5</v>
      </c>
    </row>
    <row r="22" spans="1:18">
      <c r="A22" s="15">
        <v>21</v>
      </c>
      <c r="B22" s="45" t="s">
        <v>2367</v>
      </c>
      <c r="C22" s="15" t="s">
        <v>2368</v>
      </c>
      <c r="D22" s="77">
        <v>2023</v>
      </c>
      <c r="E22" s="77" t="s">
        <v>524</v>
      </c>
      <c r="F22" s="77" t="s">
        <v>2328</v>
      </c>
      <c r="G22" s="15">
        <v>80.5</v>
      </c>
      <c r="H22" s="15">
        <v>78.1</v>
      </c>
      <c r="I22" s="15">
        <v>71</v>
      </c>
      <c r="J22" s="15">
        <v>60</v>
      </c>
      <c r="K22" s="107">
        <f t="shared" si="0"/>
        <v>76.845</v>
      </c>
      <c r="L22" s="15">
        <v>2.81</v>
      </c>
      <c r="M22" s="15">
        <v>0</v>
      </c>
      <c r="N22" s="77">
        <v>40</v>
      </c>
      <c r="O22" s="15">
        <f t="shared" si="1"/>
        <v>20</v>
      </c>
      <c r="P22" s="19">
        <f t="shared" si="2"/>
        <v>0.5</v>
      </c>
      <c r="Q22" s="15">
        <f t="shared" si="3"/>
        <v>21</v>
      </c>
      <c r="R22" s="20">
        <f t="shared" si="4"/>
        <v>0.525</v>
      </c>
    </row>
    <row r="23" spans="1:18">
      <c r="A23" s="77">
        <v>22</v>
      </c>
      <c r="B23" s="45" t="s">
        <v>2369</v>
      </c>
      <c r="C23" s="15" t="s">
        <v>2370</v>
      </c>
      <c r="D23" s="77">
        <v>2023</v>
      </c>
      <c r="E23" s="77" t="s">
        <v>524</v>
      </c>
      <c r="F23" s="77" t="s">
        <v>2328</v>
      </c>
      <c r="G23" s="15">
        <v>80</v>
      </c>
      <c r="H23" s="15">
        <v>77.5</v>
      </c>
      <c r="I23" s="15">
        <v>72</v>
      </c>
      <c r="J23" s="15">
        <v>60</v>
      </c>
      <c r="K23" s="107">
        <f t="shared" si="0"/>
        <v>76.45</v>
      </c>
      <c r="L23" s="15">
        <v>2.75</v>
      </c>
      <c r="M23" s="15">
        <v>0</v>
      </c>
      <c r="N23" s="77">
        <v>40</v>
      </c>
      <c r="O23" s="15">
        <f t="shared" si="1"/>
        <v>21</v>
      </c>
      <c r="P23" s="19">
        <f t="shared" si="2"/>
        <v>0.525</v>
      </c>
      <c r="Q23" s="15">
        <f t="shared" si="3"/>
        <v>22</v>
      </c>
      <c r="R23" s="20">
        <f t="shared" si="4"/>
        <v>0.55</v>
      </c>
    </row>
    <row r="24" spans="1:18">
      <c r="A24" s="15">
        <v>23</v>
      </c>
      <c r="B24" s="45" t="s">
        <v>2371</v>
      </c>
      <c r="C24" s="15" t="s">
        <v>2372</v>
      </c>
      <c r="D24" s="77">
        <v>2023</v>
      </c>
      <c r="E24" s="77" t="s">
        <v>524</v>
      </c>
      <c r="F24" s="77" t="s">
        <v>2328</v>
      </c>
      <c r="G24" s="15">
        <v>83</v>
      </c>
      <c r="H24" s="15">
        <v>76.6</v>
      </c>
      <c r="I24" s="15">
        <v>73</v>
      </c>
      <c r="J24" s="15">
        <v>61</v>
      </c>
      <c r="K24" s="107">
        <f t="shared" si="0"/>
        <v>76.42</v>
      </c>
      <c r="L24" s="15">
        <v>2.66</v>
      </c>
      <c r="M24" s="15" t="s">
        <v>1718</v>
      </c>
      <c r="N24" s="77">
        <v>40</v>
      </c>
      <c r="O24" s="15">
        <f t="shared" si="1"/>
        <v>25</v>
      </c>
      <c r="P24" s="19">
        <f t="shared" si="2"/>
        <v>0.625</v>
      </c>
      <c r="Q24" s="15">
        <f t="shared" si="3"/>
        <v>23</v>
      </c>
      <c r="R24" s="20">
        <f t="shared" si="4"/>
        <v>0.575</v>
      </c>
    </row>
    <row r="25" spans="1:18">
      <c r="A25" s="15">
        <v>24</v>
      </c>
      <c r="B25" s="45" t="s">
        <v>2373</v>
      </c>
      <c r="C25" s="15" t="s">
        <v>2374</v>
      </c>
      <c r="D25" s="77">
        <v>2023</v>
      </c>
      <c r="E25" s="77" t="s">
        <v>524</v>
      </c>
      <c r="F25" s="77" t="s">
        <v>2328</v>
      </c>
      <c r="G25" s="15">
        <v>81</v>
      </c>
      <c r="H25" s="15">
        <v>77.1</v>
      </c>
      <c r="I25" s="15">
        <v>71</v>
      </c>
      <c r="J25" s="15">
        <v>60</v>
      </c>
      <c r="K25" s="107">
        <f t="shared" si="0"/>
        <v>76.22</v>
      </c>
      <c r="L25" s="15">
        <v>2.71</v>
      </c>
      <c r="M25" s="15">
        <v>0</v>
      </c>
      <c r="N25" s="77">
        <v>40</v>
      </c>
      <c r="O25" s="15">
        <f t="shared" si="1"/>
        <v>23</v>
      </c>
      <c r="P25" s="19">
        <f t="shared" si="2"/>
        <v>0.575</v>
      </c>
      <c r="Q25" s="15">
        <f t="shared" si="3"/>
        <v>24</v>
      </c>
      <c r="R25" s="20">
        <f t="shared" si="4"/>
        <v>0.6</v>
      </c>
    </row>
    <row r="26" spans="1:18">
      <c r="A26" s="77">
        <v>25</v>
      </c>
      <c r="B26" s="45" t="s">
        <v>2375</v>
      </c>
      <c r="C26" s="15" t="s">
        <v>2376</v>
      </c>
      <c r="D26" s="77">
        <v>2023</v>
      </c>
      <c r="E26" s="77" t="s">
        <v>524</v>
      </c>
      <c r="F26" s="77" t="s">
        <v>2328</v>
      </c>
      <c r="G26" s="15">
        <v>82</v>
      </c>
      <c r="H26" s="15">
        <v>76.9</v>
      </c>
      <c r="I26" s="15">
        <v>70</v>
      </c>
      <c r="J26" s="15">
        <v>60</v>
      </c>
      <c r="K26" s="107">
        <f t="shared" si="0"/>
        <v>76.13</v>
      </c>
      <c r="L26" s="15">
        <v>2.69</v>
      </c>
      <c r="M26" s="15">
        <v>0</v>
      </c>
      <c r="N26" s="77">
        <v>40</v>
      </c>
      <c r="O26" s="15">
        <f t="shared" si="1"/>
        <v>24</v>
      </c>
      <c r="P26" s="19">
        <f t="shared" si="2"/>
        <v>0.6</v>
      </c>
      <c r="Q26" s="15">
        <f t="shared" si="3"/>
        <v>25</v>
      </c>
      <c r="R26" s="20">
        <f t="shared" si="4"/>
        <v>0.625</v>
      </c>
    </row>
    <row r="27" spans="1:18">
      <c r="A27" s="15">
        <v>26</v>
      </c>
      <c r="B27" s="45" t="s">
        <v>2377</v>
      </c>
      <c r="C27" s="15" t="s">
        <v>2378</v>
      </c>
      <c r="D27" s="77">
        <v>2023</v>
      </c>
      <c r="E27" s="77" t="s">
        <v>524</v>
      </c>
      <c r="F27" s="77" t="s">
        <v>2328</v>
      </c>
      <c r="G27" s="15">
        <v>85</v>
      </c>
      <c r="H27" s="15">
        <v>74.5</v>
      </c>
      <c r="I27" s="15">
        <v>71</v>
      </c>
      <c r="J27" s="15">
        <v>60.5</v>
      </c>
      <c r="K27" s="107">
        <f t="shared" si="0"/>
        <v>75.025</v>
      </c>
      <c r="L27" s="15">
        <v>2.45</v>
      </c>
      <c r="M27" s="15">
        <v>0</v>
      </c>
      <c r="N27" s="77">
        <v>40</v>
      </c>
      <c r="O27" s="15">
        <f t="shared" si="1"/>
        <v>29</v>
      </c>
      <c r="P27" s="19">
        <f t="shared" si="2"/>
        <v>0.725</v>
      </c>
      <c r="Q27" s="15">
        <f t="shared" si="3"/>
        <v>26</v>
      </c>
      <c r="R27" s="20">
        <f t="shared" si="4"/>
        <v>0.65</v>
      </c>
    </row>
    <row r="28" spans="1:18">
      <c r="A28" s="15">
        <v>27</v>
      </c>
      <c r="B28" s="45" t="s">
        <v>2379</v>
      </c>
      <c r="C28" s="15" t="s">
        <v>2380</v>
      </c>
      <c r="D28" s="77">
        <v>2023</v>
      </c>
      <c r="E28" s="77" t="s">
        <v>524</v>
      </c>
      <c r="F28" s="77" t="s">
        <v>2328</v>
      </c>
      <c r="G28" s="15">
        <v>80</v>
      </c>
      <c r="H28" s="15">
        <v>75.3</v>
      </c>
      <c r="I28" s="15">
        <v>70</v>
      </c>
      <c r="J28" s="15">
        <v>60</v>
      </c>
      <c r="K28" s="107">
        <f t="shared" si="0"/>
        <v>74.71</v>
      </c>
      <c r="L28" s="15">
        <v>2.53</v>
      </c>
      <c r="M28" s="15">
        <v>0</v>
      </c>
      <c r="N28" s="77">
        <v>40</v>
      </c>
      <c r="O28" s="15">
        <f t="shared" si="1"/>
        <v>26</v>
      </c>
      <c r="P28" s="19">
        <f t="shared" si="2"/>
        <v>0.65</v>
      </c>
      <c r="Q28" s="15">
        <f t="shared" si="3"/>
        <v>27</v>
      </c>
      <c r="R28" s="20">
        <f t="shared" si="4"/>
        <v>0.675</v>
      </c>
    </row>
    <row r="29" spans="1:18">
      <c r="A29" s="77">
        <v>28</v>
      </c>
      <c r="B29" s="45" t="s">
        <v>2381</v>
      </c>
      <c r="C29" s="15" t="s">
        <v>2382</v>
      </c>
      <c r="D29" s="77">
        <v>2023</v>
      </c>
      <c r="E29" s="77" t="s">
        <v>524</v>
      </c>
      <c r="F29" s="77" t="s">
        <v>2328</v>
      </c>
      <c r="G29" s="15">
        <v>80</v>
      </c>
      <c r="H29" s="15">
        <v>75.1</v>
      </c>
      <c r="I29" s="15">
        <v>70</v>
      </c>
      <c r="J29" s="15">
        <v>60</v>
      </c>
      <c r="K29" s="107">
        <f t="shared" si="0"/>
        <v>74.57</v>
      </c>
      <c r="L29" s="15">
        <v>2.51</v>
      </c>
      <c r="M29" s="15">
        <v>0</v>
      </c>
      <c r="N29" s="77">
        <v>40</v>
      </c>
      <c r="O29" s="15">
        <f t="shared" si="1"/>
        <v>27</v>
      </c>
      <c r="P29" s="19">
        <f t="shared" si="2"/>
        <v>0.675</v>
      </c>
      <c r="Q29" s="15">
        <f t="shared" si="3"/>
        <v>28</v>
      </c>
      <c r="R29" s="20">
        <f t="shared" si="4"/>
        <v>0.7</v>
      </c>
    </row>
    <row r="30" spans="1:18">
      <c r="A30" s="15">
        <v>29</v>
      </c>
      <c r="B30" s="45" t="s">
        <v>2383</v>
      </c>
      <c r="C30" s="15" t="s">
        <v>2384</v>
      </c>
      <c r="D30" s="77">
        <v>2023</v>
      </c>
      <c r="E30" s="77" t="s">
        <v>524</v>
      </c>
      <c r="F30" s="77" t="s">
        <v>2328</v>
      </c>
      <c r="G30" s="15">
        <v>80</v>
      </c>
      <c r="H30" s="15">
        <v>74.6</v>
      </c>
      <c r="I30" s="15">
        <v>70.5</v>
      </c>
      <c r="J30" s="15">
        <v>60</v>
      </c>
      <c r="K30" s="107">
        <f t="shared" si="0"/>
        <v>74.27</v>
      </c>
      <c r="L30" s="15">
        <v>2.46</v>
      </c>
      <c r="M30" s="15" t="s">
        <v>1718</v>
      </c>
      <c r="N30" s="77">
        <v>40</v>
      </c>
      <c r="O30" s="15">
        <f t="shared" si="1"/>
        <v>28</v>
      </c>
      <c r="P30" s="19">
        <f t="shared" si="2"/>
        <v>0.7</v>
      </c>
      <c r="Q30" s="15">
        <f t="shared" si="3"/>
        <v>29</v>
      </c>
      <c r="R30" s="20">
        <f t="shared" si="4"/>
        <v>0.725</v>
      </c>
    </row>
    <row r="31" spans="1:18">
      <c r="A31" s="15">
        <v>30</v>
      </c>
      <c r="B31" s="45" t="s">
        <v>2385</v>
      </c>
      <c r="C31" s="15" t="s">
        <v>2386</v>
      </c>
      <c r="D31" s="77">
        <v>2023</v>
      </c>
      <c r="E31" s="77" t="s">
        <v>524</v>
      </c>
      <c r="F31" s="77" t="s">
        <v>2328</v>
      </c>
      <c r="G31" s="15">
        <v>90</v>
      </c>
      <c r="H31" s="15">
        <v>69.5</v>
      </c>
      <c r="I31" s="15">
        <v>70.5</v>
      </c>
      <c r="J31" s="15">
        <v>89.5</v>
      </c>
      <c r="K31" s="107">
        <f t="shared" si="0"/>
        <v>73.675</v>
      </c>
      <c r="L31" s="15">
        <v>1.95</v>
      </c>
      <c r="M31" s="15" t="s">
        <v>1745</v>
      </c>
      <c r="N31" s="77">
        <v>40</v>
      </c>
      <c r="O31" s="15">
        <f t="shared" si="1"/>
        <v>36</v>
      </c>
      <c r="P31" s="19">
        <f t="shared" si="2"/>
        <v>0.9</v>
      </c>
      <c r="Q31" s="15">
        <f t="shared" si="3"/>
        <v>30</v>
      </c>
      <c r="R31" s="20">
        <f t="shared" si="4"/>
        <v>0.75</v>
      </c>
    </row>
    <row r="32" spans="1:18">
      <c r="A32" s="77">
        <v>31</v>
      </c>
      <c r="B32" s="45" t="s">
        <v>2387</v>
      </c>
      <c r="C32" s="15" t="s">
        <v>2388</v>
      </c>
      <c r="D32" s="77">
        <v>2023</v>
      </c>
      <c r="E32" s="77" t="s">
        <v>524</v>
      </c>
      <c r="F32" s="77" t="s">
        <v>2328</v>
      </c>
      <c r="G32" s="15">
        <v>80</v>
      </c>
      <c r="H32" s="15">
        <v>73.8</v>
      </c>
      <c r="I32" s="15">
        <v>70</v>
      </c>
      <c r="J32" s="15">
        <v>60</v>
      </c>
      <c r="K32" s="107">
        <f t="shared" si="0"/>
        <v>73.66</v>
      </c>
      <c r="L32" s="15">
        <v>2.38</v>
      </c>
      <c r="M32" s="15">
        <v>0</v>
      </c>
      <c r="N32" s="77">
        <v>40</v>
      </c>
      <c r="O32" s="15">
        <f t="shared" si="1"/>
        <v>30</v>
      </c>
      <c r="P32" s="19">
        <f t="shared" si="2"/>
        <v>0.75</v>
      </c>
      <c r="Q32" s="15">
        <f t="shared" si="3"/>
        <v>31</v>
      </c>
      <c r="R32" s="20">
        <f t="shared" si="4"/>
        <v>0.775</v>
      </c>
    </row>
    <row r="33" spans="1:18">
      <c r="A33" s="15">
        <v>32</v>
      </c>
      <c r="B33" s="45" t="s">
        <v>2389</v>
      </c>
      <c r="C33" s="15" t="s">
        <v>2390</v>
      </c>
      <c r="D33" s="77">
        <v>2023</v>
      </c>
      <c r="E33" s="77" t="s">
        <v>524</v>
      </c>
      <c r="F33" s="77" t="s">
        <v>2328</v>
      </c>
      <c r="G33" s="15">
        <v>82</v>
      </c>
      <c r="H33" s="15">
        <v>73.1</v>
      </c>
      <c r="I33" s="15">
        <v>70</v>
      </c>
      <c r="J33" s="15">
        <v>60</v>
      </c>
      <c r="K33" s="107">
        <f t="shared" si="0"/>
        <v>73.47</v>
      </c>
      <c r="L33" s="15">
        <v>2.31</v>
      </c>
      <c r="M33" s="15">
        <v>0</v>
      </c>
      <c r="N33" s="77">
        <v>40</v>
      </c>
      <c r="O33" s="15">
        <f t="shared" si="1"/>
        <v>31</v>
      </c>
      <c r="P33" s="19">
        <f t="shared" si="2"/>
        <v>0.775</v>
      </c>
      <c r="Q33" s="15">
        <f t="shared" si="3"/>
        <v>32</v>
      </c>
      <c r="R33" s="20">
        <f t="shared" si="4"/>
        <v>0.8</v>
      </c>
    </row>
    <row r="34" spans="1:18">
      <c r="A34" s="15">
        <v>33</v>
      </c>
      <c r="B34" s="45" t="s">
        <v>2391</v>
      </c>
      <c r="C34" s="15" t="s">
        <v>2392</v>
      </c>
      <c r="D34" s="77">
        <v>2023</v>
      </c>
      <c r="E34" s="77" t="s">
        <v>524</v>
      </c>
      <c r="F34" s="77" t="s">
        <v>2328</v>
      </c>
      <c r="G34" s="15">
        <v>83</v>
      </c>
      <c r="H34" s="15">
        <v>72.5</v>
      </c>
      <c r="I34" s="15">
        <v>71</v>
      </c>
      <c r="J34" s="15">
        <v>60</v>
      </c>
      <c r="K34" s="107">
        <f t="shared" si="0"/>
        <v>73.3</v>
      </c>
      <c r="L34" s="15">
        <v>2.25</v>
      </c>
      <c r="M34" s="15" t="s">
        <v>1718</v>
      </c>
      <c r="N34" s="77">
        <v>40</v>
      </c>
      <c r="O34" s="15">
        <f t="shared" si="1"/>
        <v>32</v>
      </c>
      <c r="P34" s="19">
        <f t="shared" si="2"/>
        <v>0.8</v>
      </c>
      <c r="Q34" s="15">
        <f t="shared" si="3"/>
        <v>33</v>
      </c>
      <c r="R34" s="20">
        <f t="shared" si="4"/>
        <v>0.825</v>
      </c>
    </row>
    <row r="35" spans="1:18">
      <c r="A35" s="77">
        <v>34</v>
      </c>
      <c r="B35" s="45" t="s">
        <v>2393</v>
      </c>
      <c r="C35" s="15" t="s">
        <v>2394</v>
      </c>
      <c r="D35" s="77">
        <v>2023</v>
      </c>
      <c r="E35" s="77" t="s">
        <v>524</v>
      </c>
      <c r="F35" s="77" t="s">
        <v>2328</v>
      </c>
      <c r="G35" s="15">
        <v>81</v>
      </c>
      <c r="H35" s="15">
        <v>72.2</v>
      </c>
      <c r="I35" s="15">
        <v>73</v>
      </c>
      <c r="J35" s="15">
        <v>60.5</v>
      </c>
      <c r="K35" s="107">
        <f t="shared" si="0"/>
        <v>73.015</v>
      </c>
      <c r="L35" s="15">
        <v>2.22</v>
      </c>
      <c r="M35" s="15" t="s">
        <v>1745</v>
      </c>
      <c r="N35" s="77">
        <v>40</v>
      </c>
      <c r="O35" s="15">
        <f t="shared" si="1"/>
        <v>33</v>
      </c>
      <c r="P35" s="19">
        <f t="shared" si="2"/>
        <v>0.825</v>
      </c>
      <c r="Q35" s="15">
        <f t="shared" si="3"/>
        <v>34</v>
      </c>
      <c r="R35" s="20">
        <f t="shared" si="4"/>
        <v>0.85</v>
      </c>
    </row>
    <row r="36" spans="1:18">
      <c r="A36" s="15">
        <v>35</v>
      </c>
      <c r="B36" s="45" t="s">
        <v>2395</v>
      </c>
      <c r="C36" s="15" t="s">
        <v>2396</v>
      </c>
      <c r="D36" s="77">
        <v>2023</v>
      </c>
      <c r="E36" s="77" t="s">
        <v>524</v>
      </c>
      <c r="F36" s="77" t="s">
        <v>2328</v>
      </c>
      <c r="G36" s="15">
        <v>80</v>
      </c>
      <c r="H36" s="15">
        <v>70.8</v>
      </c>
      <c r="I36" s="15">
        <v>70</v>
      </c>
      <c r="J36" s="15">
        <v>60</v>
      </c>
      <c r="K36" s="107">
        <f t="shared" si="0"/>
        <v>71.56</v>
      </c>
      <c r="L36" s="15">
        <v>2.08</v>
      </c>
      <c r="M36" s="15" t="s">
        <v>1745</v>
      </c>
      <c r="N36" s="77">
        <v>40</v>
      </c>
      <c r="O36" s="15">
        <f t="shared" si="1"/>
        <v>34</v>
      </c>
      <c r="P36" s="19">
        <f t="shared" si="2"/>
        <v>0.85</v>
      </c>
      <c r="Q36" s="15">
        <f t="shared" si="3"/>
        <v>35</v>
      </c>
      <c r="R36" s="20">
        <f t="shared" si="4"/>
        <v>0.875</v>
      </c>
    </row>
    <row r="37" spans="1:18">
      <c r="A37" s="15">
        <v>36</v>
      </c>
      <c r="B37" s="45" t="s">
        <v>2397</v>
      </c>
      <c r="C37" s="15" t="s">
        <v>2398</v>
      </c>
      <c r="D37" s="77">
        <v>2023</v>
      </c>
      <c r="E37" s="77" t="s">
        <v>524</v>
      </c>
      <c r="F37" s="77" t="s">
        <v>2328</v>
      </c>
      <c r="G37" s="15">
        <v>80</v>
      </c>
      <c r="H37" s="15">
        <v>69.7</v>
      </c>
      <c r="I37" s="15">
        <v>70</v>
      </c>
      <c r="J37" s="15">
        <v>60</v>
      </c>
      <c r="K37" s="107">
        <f t="shared" si="0"/>
        <v>70.79</v>
      </c>
      <c r="L37" s="15">
        <v>1.97</v>
      </c>
      <c r="M37" s="15">
        <v>0</v>
      </c>
      <c r="N37" s="77">
        <v>40</v>
      </c>
      <c r="O37" s="15">
        <f t="shared" si="1"/>
        <v>35</v>
      </c>
      <c r="P37" s="19">
        <f t="shared" si="2"/>
        <v>0.875</v>
      </c>
      <c r="Q37" s="15">
        <f t="shared" si="3"/>
        <v>36</v>
      </c>
      <c r="R37" s="20">
        <f t="shared" si="4"/>
        <v>0.9</v>
      </c>
    </row>
    <row r="38" spans="1:18">
      <c r="A38" s="77">
        <v>37</v>
      </c>
      <c r="B38" s="45" t="s">
        <v>2399</v>
      </c>
      <c r="C38" s="15" t="s">
        <v>2400</v>
      </c>
      <c r="D38" s="77">
        <v>2023</v>
      </c>
      <c r="E38" s="77" t="s">
        <v>524</v>
      </c>
      <c r="F38" s="77" t="s">
        <v>2328</v>
      </c>
      <c r="G38" s="15">
        <v>80</v>
      </c>
      <c r="H38" s="15">
        <v>68.7</v>
      </c>
      <c r="I38" s="15">
        <v>70</v>
      </c>
      <c r="J38" s="15">
        <v>60</v>
      </c>
      <c r="K38" s="107">
        <f t="shared" si="0"/>
        <v>70.09</v>
      </c>
      <c r="L38" s="15">
        <v>1.87</v>
      </c>
      <c r="M38" s="15" t="s">
        <v>1718</v>
      </c>
      <c r="N38" s="77">
        <v>40</v>
      </c>
      <c r="O38" s="15">
        <f t="shared" si="1"/>
        <v>37</v>
      </c>
      <c r="P38" s="19">
        <f t="shared" si="2"/>
        <v>0.925</v>
      </c>
      <c r="Q38" s="15">
        <f t="shared" si="3"/>
        <v>37</v>
      </c>
      <c r="R38" s="20">
        <f t="shared" si="4"/>
        <v>0.925</v>
      </c>
    </row>
    <row r="39" spans="1:18">
      <c r="A39" s="15">
        <v>38</v>
      </c>
      <c r="B39" s="45" t="s">
        <v>2401</v>
      </c>
      <c r="C39" s="15" t="s">
        <v>2402</v>
      </c>
      <c r="D39" s="77">
        <v>2023</v>
      </c>
      <c r="E39" s="77" t="s">
        <v>524</v>
      </c>
      <c r="F39" s="77" t="s">
        <v>2328</v>
      </c>
      <c r="G39" s="15">
        <v>80</v>
      </c>
      <c r="H39" s="15">
        <v>68.5</v>
      </c>
      <c r="I39" s="15">
        <v>70</v>
      </c>
      <c r="J39" s="15">
        <v>60</v>
      </c>
      <c r="K39" s="107">
        <f t="shared" si="0"/>
        <v>69.95</v>
      </c>
      <c r="L39" s="15">
        <v>1.85</v>
      </c>
      <c r="M39" s="15" t="s">
        <v>1760</v>
      </c>
      <c r="N39" s="77">
        <v>40</v>
      </c>
      <c r="O39" s="15">
        <f t="shared" si="1"/>
        <v>38</v>
      </c>
      <c r="P39" s="19">
        <f t="shared" si="2"/>
        <v>0.95</v>
      </c>
      <c r="Q39" s="15">
        <f t="shared" si="3"/>
        <v>38</v>
      </c>
      <c r="R39" s="20">
        <f t="shared" si="4"/>
        <v>0.95</v>
      </c>
    </row>
    <row r="40" spans="1:18">
      <c r="A40" s="15">
        <v>39</v>
      </c>
      <c r="B40" s="45" t="s">
        <v>2403</v>
      </c>
      <c r="C40" s="15" t="s">
        <v>2404</v>
      </c>
      <c r="D40" s="77">
        <v>2023</v>
      </c>
      <c r="E40" s="77" t="s">
        <v>524</v>
      </c>
      <c r="F40" s="77" t="s">
        <v>2328</v>
      </c>
      <c r="G40" s="15">
        <v>80</v>
      </c>
      <c r="H40" s="15">
        <v>68.4</v>
      </c>
      <c r="I40" s="15">
        <v>70</v>
      </c>
      <c r="J40" s="15">
        <v>60</v>
      </c>
      <c r="K40" s="107">
        <f t="shared" si="0"/>
        <v>69.88</v>
      </c>
      <c r="L40" s="15">
        <v>1.84</v>
      </c>
      <c r="M40" s="15" t="s">
        <v>1745</v>
      </c>
      <c r="N40" s="77">
        <v>40</v>
      </c>
      <c r="O40" s="15">
        <f t="shared" si="1"/>
        <v>39</v>
      </c>
      <c r="P40" s="19">
        <f t="shared" si="2"/>
        <v>0.975</v>
      </c>
      <c r="Q40" s="15">
        <f t="shared" si="3"/>
        <v>39</v>
      </c>
      <c r="R40" s="20">
        <f t="shared" si="4"/>
        <v>0.975</v>
      </c>
    </row>
    <row r="41" spans="1:18">
      <c r="A41" s="77">
        <v>40</v>
      </c>
      <c r="B41" s="45" t="s">
        <v>2405</v>
      </c>
      <c r="C41" s="15" t="s">
        <v>2406</v>
      </c>
      <c r="D41" s="77">
        <v>2023</v>
      </c>
      <c r="E41" s="77" t="s">
        <v>524</v>
      </c>
      <c r="F41" s="77" t="s">
        <v>2328</v>
      </c>
      <c r="G41" s="15">
        <v>80</v>
      </c>
      <c r="H41" s="15">
        <v>67.2</v>
      </c>
      <c r="I41" s="15">
        <v>70</v>
      </c>
      <c r="J41" s="15">
        <v>60</v>
      </c>
      <c r="K41" s="107">
        <f t="shared" si="0"/>
        <v>69.04</v>
      </c>
      <c r="L41" s="15">
        <v>1.72</v>
      </c>
      <c r="M41" s="15" t="s">
        <v>1760</v>
      </c>
      <c r="N41" s="77">
        <v>40</v>
      </c>
      <c r="O41" s="15">
        <f t="shared" si="1"/>
        <v>40</v>
      </c>
      <c r="P41" s="19">
        <f t="shared" si="2"/>
        <v>1</v>
      </c>
      <c r="Q41" s="15">
        <f t="shared" si="3"/>
        <v>40</v>
      </c>
      <c r="R41" s="20">
        <f t="shared" si="4"/>
        <v>1</v>
      </c>
    </row>
  </sheetData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workbookViewId="0">
      <selection activeCell="A1" sqref="$A1:$XFD1048576"/>
    </sheetView>
  </sheetViews>
  <sheetFormatPr defaultColWidth="9" defaultRowHeight="14.25"/>
  <cols>
    <col min="1" max="1" width="4.4" style="11" customWidth="1"/>
    <col min="2" max="2" width="12.75" style="12" customWidth="1"/>
    <col min="3" max="3" width="7.1" style="11" customWidth="1"/>
    <col min="4" max="4" width="5.5" style="11" customWidth="1"/>
    <col min="5" max="6" width="9" style="11"/>
    <col min="7" max="8" width="7.5" style="11" customWidth="1"/>
    <col min="9" max="9" width="7.9" style="11" customWidth="1"/>
    <col min="10" max="10" width="8.5" style="11" customWidth="1"/>
    <col min="11" max="11" width="7.1" style="103" customWidth="1"/>
    <col min="12" max="12" width="8" style="11" customWidth="1"/>
    <col min="13" max="13" width="8.4" style="11" customWidth="1"/>
    <col min="14" max="14" width="5.2" style="11" customWidth="1"/>
    <col min="15" max="15" width="5.1" style="11" customWidth="1"/>
    <col min="16" max="16" width="8.1" style="11" customWidth="1"/>
    <col min="17" max="17" width="6.6" style="11" customWidth="1"/>
    <col min="18" max="18" width="8.2" style="11" customWidth="1"/>
    <col min="19" max="16384" width="9" style="11"/>
  </cols>
  <sheetData>
    <row r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06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02" customFormat="1" spans="1:18">
      <c r="A2" s="77">
        <v>1</v>
      </c>
      <c r="B2" s="104" t="s">
        <v>2407</v>
      </c>
      <c r="C2" s="77" t="s">
        <v>2408</v>
      </c>
      <c r="D2" s="77">
        <v>2023</v>
      </c>
      <c r="E2" s="77" t="s">
        <v>524</v>
      </c>
      <c r="F2" s="77" t="s">
        <v>2409</v>
      </c>
      <c r="G2" s="77">
        <v>99.5</v>
      </c>
      <c r="H2" s="77">
        <v>84</v>
      </c>
      <c r="I2" s="77">
        <v>88</v>
      </c>
      <c r="J2" s="77">
        <v>72</v>
      </c>
      <c r="K2" s="107">
        <f t="shared" ref="K2:K41" si="0">G2*0.15+H2*0.7+I2*0.1+J2*0.05</f>
        <v>86.125</v>
      </c>
      <c r="L2" s="77">
        <v>3.4</v>
      </c>
      <c r="M2" s="77">
        <v>0</v>
      </c>
      <c r="N2" s="77">
        <v>40</v>
      </c>
      <c r="O2" s="77">
        <f t="shared" ref="O2:O55" si="1">RANK(L2,$L$2:$L$41)</f>
        <v>6</v>
      </c>
      <c r="P2" s="108">
        <f t="shared" ref="P2:P55" si="2">O2/N2</f>
        <v>0.15</v>
      </c>
      <c r="Q2" s="77">
        <f t="shared" ref="Q2:Q55" si="3">RANK(K2,$K$2:$K$41)</f>
        <v>1</v>
      </c>
      <c r="R2" s="110">
        <f t="shared" ref="R2:R55" si="4">Q2/N2</f>
        <v>0.025</v>
      </c>
    </row>
    <row r="3" spans="1:18">
      <c r="A3" s="15">
        <v>2</v>
      </c>
      <c r="B3" s="45" t="s">
        <v>2410</v>
      </c>
      <c r="C3" s="15" t="s">
        <v>2411</v>
      </c>
      <c r="D3" s="77">
        <v>2023</v>
      </c>
      <c r="E3" s="77" t="s">
        <v>524</v>
      </c>
      <c r="F3" s="77" t="s">
        <v>2409</v>
      </c>
      <c r="G3" s="15">
        <v>92.5</v>
      </c>
      <c r="H3" s="15">
        <v>87.5</v>
      </c>
      <c r="I3" s="15">
        <v>73</v>
      </c>
      <c r="J3" s="15">
        <v>63.5</v>
      </c>
      <c r="K3" s="109">
        <f t="shared" si="0"/>
        <v>85.6</v>
      </c>
      <c r="L3" s="15">
        <v>3.75</v>
      </c>
      <c r="M3" s="15">
        <v>0</v>
      </c>
      <c r="N3" s="77">
        <v>40</v>
      </c>
      <c r="O3" s="15">
        <f t="shared" si="1"/>
        <v>1</v>
      </c>
      <c r="P3" s="19">
        <f t="shared" si="2"/>
        <v>0.025</v>
      </c>
      <c r="Q3" s="15">
        <f t="shared" si="3"/>
        <v>2</v>
      </c>
      <c r="R3" s="20">
        <f t="shared" si="4"/>
        <v>0.05</v>
      </c>
    </row>
    <row r="4" spans="1:18">
      <c r="A4" s="77">
        <v>3</v>
      </c>
      <c r="B4" s="45" t="s">
        <v>2412</v>
      </c>
      <c r="C4" s="15" t="s">
        <v>2413</v>
      </c>
      <c r="D4" s="77">
        <v>2023</v>
      </c>
      <c r="E4" s="77" t="s">
        <v>524</v>
      </c>
      <c r="F4" s="77" t="s">
        <v>2409</v>
      </c>
      <c r="G4" s="15">
        <v>94</v>
      </c>
      <c r="H4" s="15">
        <v>85.7</v>
      </c>
      <c r="I4" s="15">
        <v>72</v>
      </c>
      <c r="J4" s="15">
        <v>67.5</v>
      </c>
      <c r="K4" s="109">
        <f t="shared" si="0"/>
        <v>84.665</v>
      </c>
      <c r="L4" s="15">
        <v>3.57</v>
      </c>
      <c r="M4" s="15">
        <v>0</v>
      </c>
      <c r="N4" s="77">
        <v>40</v>
      </c>
      <c r="O4" s="15">
        <f t="shared" si="1"/>
        <v>3</v>
      </c>
      <c r="P4" s="19">
        <f t="shared" si="2"/>
        <v>0.075</v>
      </c>
      <c r="Q4" s="15">
        <f t="shared" si="3"/>
        <v>3</v>
      </c>
      <c r="R4" s="20">
        <f t="shared" si="4"/>
        <v>0.075</v>
      </c>
    </row>
    <row r="5" spans="1:18">
      <c r="A5" s="77">
        <v>4</v>
      </c>
      <c r="B5" s="45" t="s">
        <v>2414</v>
      </c>
      <c r="C5" s="15" t="s">
        <v>2415</v>
      </c>
      <c r="D5" s="77">
        <v>2023</v>
      </c>
      <c r="E5" s="77" t="s">
        <v>524</v>
      </c>
      <c r="F5" s="77" t="s">
        <v>2409</v>
      </c>
      <c r="G5" s="15">
        <v>100</v>
      </c>
      <c r="H5" s="15">
        <v>83.7</v>
      </c>
      <c r="I5" s="15">
        <v>74</v>
      </c>
      <c r="J5" s="15">
        <v>68</v>
      </c>
      <c r="K5" s="109">
        <f t="shared" si="0"/>
        <v>84.39</v>
      </c>
      <c r="L5" s="15">
        <v>3.37</v>
      </c>
      <c r="M5" s="15">
        <v>0</v>
      </c>
      <c r="N5" s="77">
        <v>40</v>
      </c>
      <c r="O5" s="15">
        <f t="shared" si="1"/>
        <v>7</v>
      </c>
      <c r="P5" s="19">
        <f t="shared" si="2"/>
        <v>0.175</v>
      </c>
      <c r="Q5" s="15">
        <f t="shared" si="3"/>
        <v>4</v>
      </c>
      <c r="R5" s="20">
        <f t="shared" si="4"/>
        <v>0.1</v>
      </c>
    </row>
    <row r="6" spans="1:18">
      <c r="A6" s="15">
        <v>5</v>
      </c>
      <c r="B6" s="45" t="s">
        <v>2416</v>
      </c>
      <c r="C6" s="15" t="s">
        <v>2417</v>
      </c>
      <c r="D6" s="77">
        <v>2023</v>
      </c>
      <c r="E6" s="77" t="s">
        <v>524</v>
      </c>
      <c r="F6" s="77" t="s">
        <v>2409</v>
      </c>
      <c r="G6" s="15">
        <v>81</v>
      </c>
      <c r="H6" s="15">
        <v>86.2</v>
      </c>
      <c r="I6" s="15">
        <v>72</v>
      </c>
      <c r="J6" s="15">
        <v>63</v>
      </c>
      <c r="K6" s="109">
        <f t="shared" si="0"/>
        <v>82.84</v>
      </c>
      <c r="L6" s="15">
        <v>3.62</v>
      </c>
      <c r="M6" s="15">
        <v>0</v>
      </c>
      <c r="N6" s="77">
        <v>40</v>
      </c>
      <c r="O6" s="15">
        <f t="shared" si="1"/>
        <v>2</v>
      </c>
      <c r="P6" s="19">
        <f t="shared" si="2"/>
        <v>0.05</v>
      </c>
      <c r="Q6" s="15">
        <f t="shared" si="3"/>
        <v>5</v>
      </c>
      <c r="R6" s="20">
        <f t="shared" si="4"/>
        <v>0.125</v>
      </c>
    </row>
    <row r="7" spans="1:18">
      <c r="A7" s="77">
        <v>6</v>
      </c>
      <c r="B7" s="45" t="s">
        <v>2418</v>
      </c>
      <c r="C7" s="15" t="s">
        <v>2419</v>
      </c>
      <c r="D7" s="77">
        <v>2023</v>
      </c>
      <c r="E7" s="77" t="s">
        <v>524</v>
      </c>
      <c r="F7" s="77" t="s">
        <v>2409</v>
      </c>
      <c r="G7" s="15">
        <v>80</v>
      </c>
      <c r="H7" s="15">
        <v>85.6</v>
      </c>
      <c r="I7" s="15">
        <v>71.5</v>
      </c>
      <c r="J7" s="15">
        <v>60</v>
      </c>
      <c r="K7" s="109">
        <f t="shared" si="0"/>
        <v>82.07</v>
      </c>
      <c r="L7" s="15">
        <v>3.56</v>
      </c>
      <c r="M7" s="15">
        <v>0</v>
      </c>
      <c r="N7" s="77">
        <v>40</v>
      </c>
      <c r="O7" s="15">
        <f t="shared" si="1"/>
        <v>4</v>
      </c>
      <c r="P7" s="19">
        <f t="shared" si="2"/>
        <v>0.1</v>
      </c>
      <c r="Q7" s="15">
        <f t="shared" si="3"/>
        <v>6</v>
      </c>
      <c r="R7" s="20">
        <f t="shared" si="4"/>
        <v>0.15</v>
      </c>
    </row>
    <row r="8" spans="1:18">
      <c r="A8" s="77">
        <v>7</v>
      </c>
      <c r="B8" s="45" t="s">
        <v>2420</v>
      </c>
      <c r="C8" s="15" t="s">
        <v>2421</v>
      </c>
      <c r="D8" s="77">
        <v>2023</v>
      </c>
      <c r="E8" s="77" t="s">
        <v>524</v>
      </c>
      <c r="F8" s="77" t="s">
        <v>2409</v>
      </c>
      <c r="G8" s="15">
        <v>80</v>
      </c>
      <c r="H8" s="15">
        <v>84.8</v>
      </c>
      <c r="I8" s="15">
        <v>70</v>
      </c>
      <c r="J8" s="15">
        <v>60</v>
      </c>
      <c r="K8" s="109">
        <f t="shared" si="0"/>
        <v>81.36</v>
      </c>
      <c r="L8" s="15">
        <v>3.48</v>
      </c>
      <c r="M8" s="15">
        <v>0</v>
      </c>
      <c r="N8" s="77">
        <v>40</v>
      </c>
      <c r="O8" s="15">
        <f t="shared" si="1"/>
        <v>5</v>
      </c>
      <c r="P8" s="19">
        <f t="shared" si="2"/>
        <v>0.125</v>
      </c>
      <c r="Q8" s="15">
        <f t="shared" si="3"/>
        <v>7</v>
      </c>
      <c r="R8" s="20">
        <f t="shared" si="4"/>
        <v>0.175</v>
      </c>
    </row>
    <row r="9" spans="1:18">
      <c r="A9" s="15">
        <v>8</v>
      </c>
      <c r="B9" s="45" t="s">
        <v>2422</v>
      </c>
      <c r="C9" s="15" t="s">
        <v>2423</v>
      </c>
      <c r="D9" s="77">
        <v>2023</v>
      </c>
      <c r="E9" s="77" t="s">
        <v>524</v>
      </c>
      <c r="F9" s="77" t="s">
        <v>2409</v>
      </c>
      <c r="G9" s="15">
        <v>82</v>
      </c>
      <c r="H9" s="15">
        <v>82.4</v>
      </c>
      <c r="I9" s="15">
        <v>72</v>
      </c>
      <c r="J9" s="15">
        <v>63</v>
      </c>
      <c r="K9" s="109">
        <f t="shared" si="0"/>
        <v>80.33</v>
      </c>
      <c r="L9" s="15">
        <v>3.24</v>
      </c>
      <c r="M9" s="15">
        <v>0</v>
      </c>
      <c r="N9" s="77">
        <v>40</v>
      </c>
      <c r="O9" s="15">
        <f t="shared" si="1"/>
        <v>8</v>
      </c>
      <c r="P9" s="19">
        <f t="shared" si="2"/>
        <v>0.2</v>
      </c>
      <c r="Q9" s="15">
        <f t="shared" si="3"/>
        <v>8</v>
      </c>
      <c r="R9" s="20">
        <f t="shared" si="4"/>
        <v>0.2</v>
      </c>
    </row>
    <row r="10" spans="1:18">
      <c r="A10" s="77">
        <v>9</v>
      </c>
      <c r="B10" s="45" t="s">
        <v>2424</v>
      </c>
      <c r="C10" s="15" t="s">
        <v>2425</v>
      </c>
      <c r="D10" s="77">
        <v>2023</v>
      </c>
      <c r="E10" s="77" t="s">
        <v>524</v>
      </c>
      <c r="F10" s="77" t="s">
        <v>2409</v>
      </c>
      <c r="G10" s="15">
        <v>88</v>
      </c>
      <c r="H10" s="15">
        <v>80.8</v>
      </c>
      <c r="I10" s="15">
        <v>70.5</v>
      </c>
      <c r="J10" s="15">
        <v>66</v>
      </c>
      <c r="K10" s="109">
        <f t="shared" si="0"/>
        <v>80.11</v>
      </c>
      <c r="L10" s="15">
        <v>3.08</v>
      </c>
      <c r="M10" s="15">
        <v>0</v>
      </c>
      <c r="N10" s="77">
        <v>40</v>
      </c>
      <c r="O10" s="15">
        <f t="shared" si="1"/>
        <v>9</v>
      </c>
      <c r="P10" s="19">
        <f t="shared" si="2"/>
        <v>0.225</v>
      </c>
      <c r="Q10" s="15">
        <f t="shared" si="3"/>
        <v>9</v>
      </c>
      <c r="R10" s="20">
        <f t="shared" si="4"/>
        <v>0.225</v>
      </c>
    </row>
    <row r="11" spans="1:18">
      <c r="A11" s="77">
        <v>10</v>
      </c>
      <c r="B11" s="45" t="s">
        <v>2426</v>
      </c>
      <c r="C11" s="15" t="s">
        <v>2427</v>
      </c>
      <c r="D11" s="77">
        <v>2023</v>
      </c>
      <c r="E11" s="77" t="s">
        <v>524</v>
      </c>
      <c r="F11" s="77" t="s">
        <v>2409</v>
      </c>
      <c r="G11" s="15">
        <v>86</v>
      </c>
      <c r="H11" s="105">
        <v>80.2</v>
      </c>
      <c r="I11" s="15">
        <v>71</v>
      </c>
      <c r="J11" s="15">
        <v>61</v>
      </c>
      <c r="K11" s="109">
        <f t="shared" si="0"/>
        <v>79.19</v>
      </c>
      <c r="L11" s="15">
        <v>3.02</v>
      </c>
      <c r="M11" s="15">
        <v>0</v>
      </c>
      <c r="N11" s="77">
        <v>40</v>
      </c>
      <c r="O11" s="15">
        <f t="shared" si="1"/>
        <v>10</v>
      </c>
      <c r="P11" s="19">
        <f t="shared" si="2"/>
        <v>0.25</v>
      </c>
      <c r="Q11" s="15">
        <f t="shared" si="3"/>
        <v>10</v>
      </c>
      <c r="R11" s="20">
        <f t="shared" si="4"/>
        <v>0.25</v>
      </c>
    </row>
    <row r="12" spans="1:18">
      <c r="A12" s="15">
        <v>11</v>
      </c>
      <c r="B12" s="45" t="s">
        <v>2428</v>
      </c>
      <c r="C12" s="15" t="s">
        <v>2429</v>
      </c>
      <c r="D12" s="77">
        <v>2023</v>
      </c>
      <c r="E12" s="77" t="s">
        <v>524</v>
      </c>
      <c r="F12" s="77" t="s">
        <v>2409</v>
      </c>
      <c r="G12" s="15">
        <v>95</v>
      </c>
      <c r="H12" s="15">
        <v>76</v>
      </c>
      <c r="I12" s="15">
        <v>70</v>
      </c>
      <c r="J12" s="15">
        <v>63</v>
      </c>
      <c r="K12" s="109">
        <f t="shared" si="0"/>
        <v>77.6</v>
      </c>
      <c r="L12" s="15">
        <v>2.6</v>
      </c>
      <c r="M12" s="15">
        <v>0</v>
      </c>
      <c r="N12" s="77">
        <v>40</v>
      </c>
      <c r="O12" s="15">
        <f t="shared" si="1"/>
        <v>18</v>
      </c>
      <c r="P12" s="19">
        <f t="shared" si="2"/>
        <v>0.45</v>
      </c>
      <c r="Q12" s="15">
        <f t="shared" si="3"/>
        <v>11</v>
      </c>
      <c r="R12" s="20">
        <f t="shared" si="4"/>
        <v>0.275</v>
      </c>
    </row>
    <row r="13" spans="1:18">
      <c r="A13" s="77">
        <v>12</v>
      </c>
      <c r="B13" s="45" t="s">
        <v>2430</v>
      </c>
      <c r="C13" s="15" t="s">
        <v>2431</v>
      </c>
      <c r="D13" s="77">
        <v>2023</v>
      </c>
      <c r="E13" s="77" t="s">
        <v>524</v>
      </c>
      <c r="F13" s="77" t="s">
        <v>2409</v>
      </c>
      <c r="G13" s="15">
        <v>80</v>
      </c>
      <c r="H13" s="15">
        <v>79.4</v>
      </c>
      <c r="I13" s="15">
        <v>70</v>
      </c>
      <c r="J13" s="15">
        <v>60</v>
      </c>
      <c r="K13" s="109">
        <f t="shared" si="0"/>
        <v>77.58</v>
      </c>
      <c r="L13" s="15">
        <v>2.94</v>
      </c>
      <c r="M13" s="15">
        <v>0</v>
      </c>
      <c r="N13" s="77">
        <v>40</v>
      </c>
      <c r="O13" s="15">
        <f t="shared" si="1"/>
        <v>11</v>
      </c>
      <c r="P13" s="19">
        <f t="shared" si="2"/>
        <v>0.275</v>
      </c>
      <c r="Q13" s="15">
        <f t="shared" si="3"/>
        <v>12</v>
      </c>
      <c r="R13" s="20">
        <f t="shared" si="4"/>
        <v>0.3</v>
      </c>
    </row>
    <row r="14" spans="1:18">
      <c r="A14" s="77">
        <v>13</v>
      </c>
      <c r="B14" s="45" t="s">
        <v>2432</v>
      </c>
      <c r="C14" s="15" t="s">
        <v>2433</v>
      </c>
      <c r="D14" s="77">
        <v>2023</v>
      </c>
      <c r="E14" s="77" t="s">
        <v>524</v>
      </c>
      <c r="F14" s="77" t="s">
        <v>2409</v>
      </c>
      <c r="G14" s="15">
        <v>83</v>
      </c>
      <c r="H14" s="15">
        <v>78.1</v>
      </c>
      <c r="I14" s="15">
        <v>72</v>
      </c>
      <c r="J14" s="15">
        <v>62</v>
      </c>
      <c r="K14" s="109">
        <f t="shared" si="0"/>
        <v>77.42</v>
      </c>
      <c r="L14" s="15">
        <v>2.81</v>
      </c>
      <c r="M14" s="15">
        <v>0</v>
      </c>
      <c r="N14" s="77">
        <v>40</v>
      </c>
      <c r="O14" s="15">
        <f t="shared" si="1"/>
        <v>14</v>
      </c>
      <c r="P14" s="19">
        <f t="shared" si="2"/>
        <v>0.35</v>
      </c>
      <c r="Q14" s="15">
        <f t="shared" si="3"/>
        <v>13</v>
      </c>
      <c r="R14" s="20">
        <f t="shared" si="4"/>
        <v>0.325</v>
      </c>
    </row>
    <row r="15" spans="1:18">
      <c r="A15" s="15">
        <v>14</v>
      </c>
      <c r="B15" s="45" t="s">
        <v>2434</v>
      </c>
      <c r="C15" s="15" t="s">
        <v>2435</v>
      </c>
      <c r="D15" s="77">
        <v>2023</v>
      </c>
      <c r="E15" s="77" t="s">
        <v>524</v>
      </c>
      <c r="F15" s="77" t="s">
        <v>2409</v>
      </c>
      <c r="G15" s="15">
        <v>80</v>
      </c>
      <c r="H15" s="67">
        <v>78.9</v>
      </c>
      <c r="I15" s="15">
        <v>70</v>
      </c>
      <c r="J15" s="15">
        <v>60</v>
      </c>
      <c r="K15" s="109">
        <f t="shared" si="0"/>
        <v>77.23</v>
      </c>
      <c r="L15" s="15">
        <v>2.89</v>
      </c>
      <c r="M15" s="15">
        <v>0</v>
      </c>
      <c r="N15" s="77">
        <v>40</v>
      </c>
      <c r="O15" s="15">
        <f t="shared" si="1"/>
        <v>12</v>
      </c>
      <c r="P15" s="19">
        <f t="shared" si="2"/>
        <v>0.3</v>
      </c>
      <c r="Q15" s="15">
        <f t="shared" si="3"/>
        <v>14</v>
      </c>
      <c r="R15" s="20">
        <f t="shared" si="4"/>
        <v>0.35</v>
      </c>
    </row>
    <row r="16" spans="1:18">
      <c r="A16" s="77">
        <v>15</v>
      </c>
      <c r="B16" s="45" t="s">
        <v>2436</v>
      </c>
      <c r="C16" s="15" t="s">
        <v>2437</v>
      </c>
      <c r="D16" s="77">
        <v>2023</v>
      </c>
      <c r="E16" s="77" t="s">
        <v>524</v>
      </c>
      <c r="F16" s="77" t="s">
        <v>2409</v>
      </c>
      <c r="G16" s="15">
        <v>80</v>
      </c>
      <c r="H16" s="15">
        <v>78.7</v>
      </c>
      <c r="I16" s="15">
        <v>70</v>
      </c>
      <c r="J16" s="15">
        <v>60.5</v>
      </c>
      <c r="K16" s="109">
        <f t="shared" si="0"/>
        <v>77.115</v>
      </c>
      <c r="L16" s="15">
        <v>2.87</v>
      </c>
      <c r="M16" s="15">
        <v>0</v>
      </c>
      <c r="N16" s="77">
        <v>40</v>
      </c>
      <c r="O16" s="15">
        <f t="shared" si="1"/>
        <v>13</v>
      </c>
      <c r="P16" s="19">
        <f t="shared" si="2"/>
        <v>0.325</v>
      </c>
      <c r="Q16" s="15">
        <f t="shared" si="3"/>
        <v>15</v>
      </c>
      <c r="R16" s="20">
        <f t="shared" si="4"/>
        <v>0.375</v>
      </c>
    </row>
    <row r="17" spans="1:18">
      <c r="A17" s="77">
        <v>16</v>
      </c>
      <c r="B17" s="45" t="s">
        <v>2438</v>
      </c>
      <c r="C17" s="15" t="s">
        <v>2439</v>
      </c>
      <c r="D17" s="77">
        <v>2023</v>
      </c>
      <c r="E17" s="77" t="s">
        <v>524</v>
      </c>
      <c r="F17" s="77" t="s">
        <v>2409</v>
      </c>
      <c r="G17" s="15">
        <v>83</v>
      </c>
      <c r="H17" s="15">
        <v>76.5</v>
      </c>
      <c r="I17" s="15">
        <v>70</v>
      </c>
      <c r="J17" s="15">
        <v>62.5</v>
      </c>
      <c r="K17" s="109">
        <f t="shared" si="0"/>
        <v>76.125</v>
      </c>
      <c r="L17" s="15">
        <v>2.65</v>
      </c>
      <c r="M17" s="15">
        <v>0</v>
      </c>
      <c r="N17" s="77">
        <v>40</v>
      </c>
      <c r="O17" s="15">
        <f t="shared" si="1"/>
        <v>17</v>
      </c>
      <c r="P17" s="19">
        <f t="shared" si="2"/>
        <v>0.425</v>
      </c>
      <c r="Q17" s="15">
        <f t="shared" si="3"/>
        <v>16</v>
      </c>
      <c r="R17" s="20">
        <f t="shared" si="4"/>
        <v>0.4</v>
      </c>
    </row>
    <row r="18" spans="1:18">
      <c r="A18" s="15">
        <v>17</v>
      </c>
      <c r="B18" s="45" t="s">
        <v>2440</v>
      </c>
      <c r="C18" s="15" t="s">
        <v>2441</v>
      </c>
      <c r="D18" s="77">
        <v>2023</v>
      </c>
      <c r="E18" s="77" t="s">
        <v>524</v>
      </c>
      <c r="F18" s="77" t="s">
        <v>2409</v>
      </c>
      <c r="G18" s="15">
        <v>80</v>
      </c>
      <c r="H18" s="15">
        <v>77.1</v>
      </c>
      <c r="I18" s="15">
        <v>70</v>
      </c>
      <c r="J18" s="15">
        <v>60.5</v>
      </c>
      <c r="K18" s="109">
        <f t="shared" si="0"/>
        <v>75.995</v>
      </c>
      <c r="L18" s="15">
        <v>2.71</v>
      </c>
      <c r="M18" s="15" t="s">
        <v>1718</v>
      </c>
      <c r="N18" s="77">
        <v>40</v>
      </c>
      <c r="O18" s="15">
        <f t="shared" si="1"/>
        <v>15</v>
      </c>
      <c r="P18" s="19">
        <f t="shared" si="2"/>
        <v>0.375</v>
      </c>
      <c r="Q18" s="15">
        <f t="shared" si="3"/>
        <v>17</v>
      </c>
      <c r="R18" s="20">
        <f t="shared" si="4"/>
        <v>0.425</v>
      </c>
    </row>
    <row r="19" spans="1:18">
      <c r="A19" s="77">
        <v>18</v>
      </c>
      <c r="B19" s="45" t="s">
        <v>2442</v>
      </c>
      <c r="C19" s="15" t="s">
        <v>2443</v>
      </c>
      <c r="D19" s="77">
        <v>2023</v>
      </c>
      <c r="E19" s="77" t="s">
        <v>524</v>
      </c>
      <c r="F19" s="77" t="s">
        <v>2409</v>
      </c>
      <c r="G19" s="15">
        <v>80</v>
      </c>
      <c r="H19" s="15">
        <v>76.6</v>
      </c>
      <c r="I19" s="15">
        <v>70</v>
      </c>
      <c r="J19" s="15">
        <v>60</v>
      </c>
      <c r="K19" s="109">
        <f t="shared" si="0"/>
        <v>75.62</v>
      </c>
      <c r="L19" s="15">
        <v>2.66</v>
      </c>
      <c r="M19" s="15">
        <v>0</v>
      </c>
      <c r="N19" s="77">
        <v>40</v>
      </c>
      <c r="O19" s="15">
        <f t="shared" si="1"/>
        <v>16</v>
      </c>
      <c r="P19" s="19">
        <f t="shared" si="2"/>
        <v>0.4</v>
      </c>
      <c r="Q19" s="15">
        <f t="shared" si="3"/>
        <v>18</v>
      </c>
      <c r="R19" s="20">
        <f t="shared" si="4"/>
        <v>0.45</v>
      </c>
    </row>
    <row r="20" spans="1:18">
      <c r="A20" s="77">
        <v>19</v>
      </c>
      <c r="B20" s="45" t="s">
        <v>2444</v>
      </c>
      <c r="C20" s="15" t="s">
        <v>2445</v>
      </c>
      <c r="D20" s="77">
        <v>2023</v>
      </c>
      <c r="E20" s="77" t="s">
        <v>524</v>
      </c>
      <c r="F20" s="77" t="s">
        <v>2409</v>
      </c>
      <c r="G20" s="15">
        <v>80</v>
      </c>
      <c r="H20" s="15">
        <v>75.9</v>
      </c>
      <c r="I20" s="15">
        <v>71</v>
      </c>
      <c r="J20" s="15">
        <v>60</v>
      </c>
      <c r="K20" s="109">
        <f t="shared" si="0"/>
        <v>75.23</v>
      </c>
      <c r="L20" s="15">
        <v>2.59</v>
      </c>
      <c r="M20" s="15">
        <v>0</v>
      </c>
      <c r="N20" s="77">
        <v>40</v>
      </c>
      <c r="O20" s="15">
        <f t="shared" si="1"/>
        <v>19</v>
      </c>
      <c r="P20" s="19">
        <f t="shared" si="2"/>
        <v>0.475</v>
      </c>
      <c r="Q20" s="15">
        <f t="shared" si="3"/>
        <v>19</v>
      </c>
      <c r="R20" s="20">
        <f t="shared" si="4"/>
        <v>0.475</v>
      </c>
    </row>
    <row r="21" spans="1:18">
      <c r="A21" s="15">
        <v>20</v>
      </c>
      <c r="B21" s="45" t="s">
        <v>2446</v>
      </c>
      <c r="C21" s="15" t="s">
        <v>2447</v>
      </c>
      <c r="D21" s="77">
        <v>2023</v>
      </c>
      <c r="E21" s="77" t="s">
        <v>524</v>
      </c>
      <c r="F21" s="77" t="s">
        <v>2409</v>
      </c>
      <c r="G21" s="15">
        <v>83</v>
      </c>
      <c r="H21" s="15">
        <v>74.1</v>
      </c>
      <c r="I21" s="15">
        <v>70.5</v>
      </c>
      <c r="J21" s="15">
        <v>60.5</v>
      </c>
      <c r="K21" s="109">
        <f t="shared" si="0"/>
        <v>74.395</v>
      </c>
      <c r="L21" s="15">
        <v>2.41</v>
      </c>
      <c r="M21" s="15">
        <v>0</v>
      </c>
      <c r="N21" s="77">
        <v>40</v>
      </c>
      <c r="O21" s="15">
        <f t="shared" si="1"/>
        <v>20</v>
      </c>
      <c r="P21" s="19">
        <f t="shared" si="2"/>
        <v>0.5</v>
      </c>
      <c r="Q21" s="15">
        <f t="shared" si="3"/>
        <v>20</v>
      </c>
      <c r="R21" s="20">
        <f t="shared" si="4"/>
        <v>0.5</v>
      </c>
    </row>
    <row r="22" spans="1:18">
      <c r="A22" s="77">
        <v>21</v>
      </c>
      <c r="B22" s="45" t="s">
        <v>2448</v>
      </c>
      <c r="C22" s="15" t="s">
        <v>2449</v>
      </c>
      <c r="D22" s="77">
        <v>2023</v>
      </c>
      <c r="E22" s="77" t="s">
        <v>524</v>
      </c>
      <c r="F22" s="77" t="s">
        <v>2409</v>
      </c>
      <c r="G22" s="15">
        <v>84</v>
      </c>
      <c r="H22" s="15">
        <v>73.7</v>
      </c>
      <c r="I22" s="15">
        <v>70</v>
      </c>
      <c r="J22" s="15">
        <v>64</v>
      </c>
      <c r="K22" s="109">
        <f t="shared" si="0"/>
        <v>74.39</v>
      </c>
      <c r="L22" s="15">
        <v>2.37</v>
      </c>
      <c r="M22" s="15">
        <v>0</v>
      </c>
      <c r="N22" s="77">
        <v>40</v>
      </c>
      <c r="O22" s="15">
        <f t="shared" si="1"/>
        <v>23</v>
      </c>
      <c r="P22" s="19">
        <f t="shared" si="2"/>
        <v>0.575</v>
      </c>
      <c r="Q22" s="15">
        <f t="shared" si="3"/>
        <v>21</v>
      </c>
      <c r="R22" s="20">
        <f t="shared" si="4"/>
        <v>0.525</v>
      </c>
    </row>
    <row r="23" spans="1:18">
      <c r="A23" s="77">
        <v>22</v>
      </c>
      <c r="B23" s="104" t="s">
        <v>2450</v>
      </c>
      <c r="C23" s="77" t="s">
        <v>2451</v>
      </c>
      <c r="D23" s="77">
        <v>2023</v>
      </c>
      <c r="E23" s="77" t="s">
        <v>524</v>
      </c>
      <c r="F23" s="77" t="s">
        <v>2409</v>
      </c>
      <c r="G23" s="77">
        <v>83</v>
      </c>
      <c r="H23" s="77">
        <v>73.8</v>
      </c>
      <c r="I23" s="77">
        <v>70</v>
      </c>
      <c r="J23" s="77">
        <v>60</v>
      </c>
      <c r="K23" s="107">
        <f t="shared" si="0"/>
        <v>74.11</v>
      </c>
      <c r="L23" s="77">
        <v>2.38</v>
      </c>
      <c r="M23" s="15">
        <v>0</v>
      </c>
      <c r="N23" s="77">
        <v>40</v>
      </c>
      <c r="O23" s="15">
        <f t="shared" si="1"/>
        <v>22</v>
      </c>
      <c r="P23" s="19">
        <f t="shared" si="2"/>
        <v>0.55</v>
      </c>
      <c r="Q23" s="15">
        <f t="shared" si="3"/>
        <v>22</v>
      </c>
      <c r="R23" s="20">
        <f t="shared" si="4"/>
        <v>0.55</v>
      </c>
    </row>
    <row r="24" spans="1:18">
      <c r="A24" s="15">
        <v>23</v>
      </c>
      <c r="B24" s="45" t="s">
        <v>2452</v>
      </c>
      <c r="C24" s="15" t="s">
        <v>2453</v>
      </c>
      <c r="D24" s="77">
        <v>2023</v>
      </c>
      <c r="E24" s="77" t="s">
        <v>524</v>
      </c>
      <c r="F24" s="77" t="s">
        <v>2409</v>
      </c>
      <c r="G24" s="15">
        <v>82</v>
      </c>
      <c r="H24" s="15">
        <v>73.3</v>
      </c>
      <c r="I24" s="15">
        <v>72</v>
      </c>
      <c r="J24" s="15">
        <v>60</v>
      </c>
      <c r="K24" s="109">
        <f t="shared" si="0"/>
        <v>73.81</v>
      </c>
      <c r="L24" s="15">
        <v>2.33</v>
      </c>
      <c r="M24" s="15">
        <v>0</v>
      </c>
      <c r="N24" s="77">
        <v>40</v>
      </c>
      <c r="O24" s="15">
        <f t="shared" si="1"/>
        <v>25</v>
      </c>
      <c r="P24" s="19">
        <f t="shared" si="2"/>
        <v>0.625</v>
      </c>
      <c r="Q24" s="15">
        <f t="shared" si="3"/>
        <v>23</v>
      </c>
      <c r="R24" s="20">
        <f t="shared" si="4"/>
        <v>0.575</v>
      </c>
    </row>
    <row r="25" spans="1:18">
      <c r="A25" s="77">
        <v>24</v>
      </c>
      <c r="B25" s="45" t="s">
        <v>2454</v>
      </c>
      <c r="C25" s="15" t="s">
        <v>2455</v>
      </c>
      <c r="D25" s="77">
        <v>2023</v>
      </c>
      <c r="E25" s="77" t="s">
        <v>524</v>
      </c>
      <c r="F25" s="77" t="s">
        <v>2409</v>
      </c>
      <c r="G25" s="15">
        <v>80</v>
      </c>
      <c r="H25" s="15">
        <v>74</v>
      </c>
      <c r="I25" s="15">
        <v>70</v>
      </c>
      <c r="J25" s="15">
        <v>60</v>
      </c>
      <c r="K25" s="109">
        <f t="shared" si="0"/>
        <v>73.8</v>
      </c>
      <c r="L25" s="15">
        <v>2.4</v>
      </c>
      <c r="M25" s="15" t="s">
        <v>1718</v>
      </c>
      <c r="N25" s="77">
        <v>40</v>
      </c>
      <c r="O25" s="15">
        <f t="shared" si="1"/>
        <v>21</v>
      </c>
      <c r="P25" s="19">
        <f t="shared" si="2"/>
        <v>0.525</v>
      </c>
      <c r="Q25" s="15">
        <f t="shared" si="3"/>
        <v>24</v>
      </c>
      <c r="R25" s="20">
        <f t="shared" si="4"/>
        <v>0.6</v>
      </c>
    </row>
    <row r="26" spans="1:18">
      <c r="A26" s="77">
        <v>25</v>
      </c>
      <c r="B26" s="45" t="s">
        <v>2456</v>
      </c>
      <c r="C26" s="15" t="s">
        <v>2457</v>
      </c>
      <c r="D26" s="77">
        <v>2023</v>
      </c>
      <c r="E26" s="77" t="s">
        <v>524</v>
      </c>
      <c r="F26" s="77" t="s">
        <v>2409</v>
      </c>
      <c r="G26" s="15">
        <v>83</v>
      </c>
      <c r="H26" s="15">
        <v>73</v>
      </c>
      <c r="I26" s="15">
        <v>72</v>
      </c>
      <c r="J26" s="15">
        <v>60</v>
      </c>
      <c r="K26" s="109">
        <f t="shared" si="0"/>
        <v>73.75</v>
      </c>
      <c r="L26" s="15">
        <v>2.3</v>
      </c>
      <c r="M26" s="15" t="s">
        <v>1755</v>
      </c>
      <c r="N26" s="77">
        <v>40</v>
      </c>
      <c r="O26" s="15">
        <f t="shared" si="1"/>
        <v>27</v>
      </c>
      <c r="P26" s="19">
        <f t="shared" si="2"/>
        <v>0.675</v>
      </c>
      <c r="Q26" s="15">
        <f t="shared" si="3"/>
        <v>25</v>
      </c>
      <c r="R26" s="20">
        <f t="shared" si="4"/>
        <v>0.625</v>
      </c>
    </row>
    <row r="27" spans="1:18">
      <c r="A27" s="15">
        <v>26</v>
      </c>
      <c r="B27" s="45" t="s">
        <v>2458</v>
      </c>
      <c r="C27" s="15" t="s">
        <v>2459</v>
      </c>
      <c r="D27" s="77">
        <v>2023</v>
      </c>
      <c r="E27" s="77" t="s">
        <v>524</v>
      </c>
      <c r="F27" s="77" t="s">
        <v>2409</v>
      </c>
      <c r="G27" s="15">
        <v>82</v>
      </c>
      <c r="H27" s="15">
        <v>73.2</v>
      </c>
      <c r="I27" s="15">
        <v>72</v>
      </c>
      <c r="J27" s="15">
        <v>60</v>
      </c>
      <c r="K27" s="109">
        <f t="shared" si="0"/>
        <v>73.74</v>
      </c>
      <c r="L27" s="15">
        <v>2.32</v>
      </c>
      <c r="M27" s="15">
        <v>0</v>
      </c>
      <c r="N27" s="77">
        <v>40</v>
      </c>
      <c r="O27" s="15">
        <f t="shared" si="1"/>
        <v>26</v>
      </c>
      <c r="P27" s="19">
        <f t="shared" si="2"/>
        <v>0.65</v>
      </c>
      <c r="Q27" s="15">
        <f t="shared" si="3"/>
        <v>26</v>
      </c>
      <c r="R27" s="20">
        <f t="shared" si="4"/>
        <v>0.65</v>
      </c>
    </row>
    <row r="28" spans="1:18">
      <c r="A28" s="77">
        <v>27</v>
      </c>
      <c r="B28" s="45" t="s">
        <v>2460</v>
      </c>
      <c r="C28" s="15" t="s">
        <v>2461</v>
      </c>
      <c r="D28" s="77">
        <v>2023</v>
      </c>
      <c r="E28" s="77" t="s">
        <v>524</v>
      </c>
      <c r="F28" s="77" t="s">
        <v>2409</v>
      </c>
      <c r="G28" s="15">
        <v>80</v>
      </c>
      <c r="H28" s="15">
        <v>73.6</v>
      </c>
      <c r="I28" s="15">
        <v>70</v>
      </c>
      <c r="J28" s="15">
        <v>60</v>
      </c>
      <c r="K28" s="109">
        <f t="shared" si="0"/>
        <v>73.52</v>
      </c>
      <c r="L28" s="15">
        <v>2.36</v>
      </c>
      <c r="M28" s="15" t="s">
        <v>1718</v>
      </c>
      <c r="N28" s="77">
        <v>40</v>
      </c>
      <c r="O28" s="15">
        <f t="shared" si="1"/>
        <v>24</v>
      </c>
      <c r="P28" s="19">
        <f t="shared" si="2"/>
        <v>0.6</v>
      </c>
      <c r="Q28" s="15">
        <f t="shared" si="3"/>
        <v>27</v>
      </c>
      <c r="R28" s="20">
        <f t="shared" si="4"/>
        <v>0.675</v>
      </c>
    </row>
    <row r="29" spans="1:18">
      <c r="A29" s="77">
        <v>28</v>
      </c>
      <c r="B29" s="45" t="s">
        <v>2462</v>
      </c>
      <c r="C29" s="15" t="s">
        <v>2463</v>
      </c>
      <c r="D29" s="77">
        <v>2023</v>
      </c>
      <c r="E29" s="77" t="s">
        <v>524</v>
      </c>
      <c r="F29" s="77" t="s">
        <v>2409</v>
      </c>
      <c r="G29" s="15">
        <v>81</v>
      </c>
      <c r="H29" s="15">
        <v>72.6</v>
      </c>
      <c r="I29" s="15">
        <v>70</v>
      </c>
      <c r="J29" s="15">
        <v>65</v>
      </c>
      <c r="K29" s="109">
        <f t="shared" si="0"/>
        <v>73.22</v>
      </c>
      <c r="L29" s="15">
        <v>2.26</v>
      </c>
      <c r="M29" s="15">
        <v>0</v>
      </c>
      <c r="N29" s="77">
        <v>40</v>
      </c>
      <c r="O29" s="15">
        <f t="shared" si="1"/>
        <v>28</v>
      </c>
      <c r="P29" s="19">
        <f t="shared" si="2"/>
        <v>0.7</v>
      </c>
      <c r="Q29" s="15">
        <f t="shared" si="3"/>
        <v>28</v>
      </c>
      <c r="R29" s="20">
        <f t="shared" si="4"/>
        <v>0.7</v>
      </c>
    </row>
    <row r="30" spans="1:18">
      <c r="A30" s="15">
        <v>29</v>
      </c>
      <c r="B30" s="45" t="s">
        <v>2464</v>
      </c>
      <c r="C30" s="15" t="s">
        <v>2465</v>
      </c>
      <c r="D30" s="77">
        <v>2023</v>
      </c>
      <c r="E30" s="77" t="s">
        <v>524</v>
      </c>
      <c r="F30" s="77" t="s">
        <v>2409</v>
      </c>
      <c r="G30" s="15">
        <v>84</v>
      </c>
      <c r="H30" s="15">
        <v>72.2</v>
      </c>
      <c r="I30" s="15">
        <v>70</v>
      </c>
      <c r="J30" s="15">
        <v>60</v>
      </c>
      <c r="K30" s="109">
        <f t="shared" si="0"/>
        <v>73.14</v>
      </c>
      <c r="L30" s="15">
        <v>2.22</v>
      </c>
      <c r="M30" s="15" t="s">
        <v>1718</v>
      </c>
      <c r="N30" s="77">
        <v>40</v>
      </c>
      <c r="O30" s="15">
        <f t="shared" si="1"/>
        <v>30</v>
      </c>
      <c r="P30" s="19">
        <f t="shared" si="2"/>
        <v>0.75</v>
      </c>
      <c r="Q30" s="15">
        <f t="shared" si="3"/>
        <v>29</v>
      </c>
      <c r="R30" s="20">
        <f t="shared" si="4"/>
        <v>0.725</v>
      </c>
    </row>
    <row r="31" spans="1:18">
      <c r="A31" s="77">
        <v>30</v>
      </c>
      <c r="B31" s="45" t="s">
        <v>2466</v>
      </c>
      <c r="C31" s="15" t="s">
        <v>2467</v>
      </c>
      <c r="D31" s="77">
        <v>2023</v>
      </c>
      <c r="E31" s="77" t="s">
        <v>524</v>
      </c>
      <c r="F31" s="77" t="s">
        <v>2409</v>
      </c>
      <c r="G31" s="15">
        <v>80</v>
      </c>
      <c r="H31" s="15">
        <v>72.4</v>
      </c>
      <c r="I31" s="15">
        <v>70</v>
      </c>
      <c r="J31" s="15">
        <v>60</v>
      </c>
      <c r="K31" s="109">
        <f t="shared" si="0"/>
        <v>72.68</v>
      </c>
      <c r="L31" s="15">
        <v>2.24</v>
      </c>
      <c r="M31" s="15">
        <v>0</v>
      </c>
      <c r="N31" s="77">
        <v>40</v>
      </c>
      <c r="O31" s="15">
        <f t="shared" si="1"/>
        <v>29</v>
      </c>
      <c r="P31" s="19">
        <f t="shared" si="2"/>
        <v>0.725</v>
      </c>
      <c r="Q31" s="15">
        <f t="shared" si="3"/>
        <v>30</v>
      </c>
      <c r="R31" s="20">
        <f t="shared" si="4"/>
        <v>0.75</v>
      </c>
    </row>
    <row r="32" spans="1:18">
      <c r="A32" s="77">
        <v>31</v>
      </c>
      <c r="B32" s="45" t="s">
        <v>2468</v>
      </c>
      <c r="C32" s="15" t="s">
        <v>2469</v>
      </c>
      <c r="D32" s="77">
        <v>2023</v>
      </c>
      <c r="E32" s="77" t="s">
        <v>524</v>
      </c>
      <c r="F32" s="77" t="s">
        <v>2409</v>
      </c>
      <c r="G32" s="15">
        <v>82</v>
      </c>
      <c r="H32" s="15">
        <v>71.2</v>
      </c>
      <c r="I32" s="15">
        <v>70</v>
      </c>
      <c r="J32" s="15">
        <v>60</v>
      </c>
      <c r="K32" s="109">
        <f t="shared" si="0"/>
        <v>72.14</v>
      </c>
      <c r="L32" s="15">
        <v>2.12</v>
      </c>
      <c r="M32" s="15" t="s">
        <v>1718</v>
      </c>
      <c r="N32" s="77">
        <v>40</v>
      </c>
      <c r="O32" s="15">
        <f t="shared" si="1"/>
        <v>31</v>
      </c>
      <c r="P32" s="19">
        <f t="shared" si="2"/>
        <v>0.775</v>
      </c>
      <c r="Q32" s="15">
        <f t="shared" si="3"/>
        <v>31</v>
      </c>
      <c r="R32" s="20">
        <f t="shared" si="4"/>
        <v>0.775</v>
      </c>
    </row>
    <row r="33" spans="1:18">
      <c r="A33" s="15">
        <v>32</v>
      </c>
      <c r="B33" s="45" t="s">
        <v>2470</v>
      </c>
      <c r="C33" s="15" t="s">
        <v>2471</v>
      </c>
      <c r="D33" s="77">
        <v>2023</v>
      </c>
      <c r="E33" s="77" t="s">
        <v>524</v>
      </c>
      <c r="F33" s="77" t="s">
        <v>2409</v>
      </c>
      <c r="G33" s="15">
        <v>87</v>
      </c>
      <c r="H33" s="15">
        <v>69.1</v>
      </c>
      <c r="I33" s="15">
        <v>70</v>
      </c>
      <c r="J33" s="15">
        <v>60</v>
      </c>
      <c r="K33" s="109">
        <f t="shared" si="0"/>
        <v>71.42</v>
      </c>
      <c r="L33" s="15">
        <v>1.91</v>
      </c>
      <c r="M33" s="15" t="s">
        <v>1718</v>
      </c>
      <c r="N33" s="77">
        <v>40</v>
      </c>
      <c r="O33" s="15">
        <f t="shared" si="1"/>
        <v>37</v>
      </c>
      <c r="P33" s="19">
        <f t="shared" si="2"/>
        <v>0.925</v>
      </c>
      <c r="Q33" s="15">
        <f t="shared" si="3"/>
        <v>32</v>
      </c>
      <c r="R33" s="20">
        <f t="shared" si="4"/>
        <v>0.8</v>
      </c>
    </row>
    <row r="34" spans="1:18">
      <c r="A34" s="77">
        <v>33</v>
      </c>
      <c r="B34" s="45" t="s">
        <v>2472</v>
      </c>
      <c r="C34" s="15" t="s">
        <v>2473</v>
      </c>
      <c r="D34" s="77">
        <v>2023</v>
      </c>
      <c r="E34" s="77" t="s">
        <v>524</v>
      </c>
      <c r="F34" s="77" t="s">
        <v>2409</v>
      </c>
      <c r="G34" s="15">
        <v>80</v>
      </c>
      <c r="H34" s="15">
        <v>70.5</v>
      </c>
      <c r="I34" s="15">
        <v>70</v>
      </c>
      <c r="J34" s="15">
        <v>60</v>
      </c>
      <c r="K34" s="109">
        <f t="shared" si="0"/>
        <v>71.35</v>
      </c>
      <c r="L34" s="15">
        <v>2.05</v>
      </c>
      <c r="M34" s="15">
        <v>0</v>
      </c>
      <c r="N34" s="77">
        <v>40</v>
      </c>
      <c r="O34" s="15">
        <f t="shared" si="1"/>
        <v>32</v>
      </c>
      <c r="P34" s="19">
        <f t="shared" si="2"/>
        <v>0.8</v>
      </c>
      <c r="Q34" s="15">
        <f t="shared" si="3"/>
        <v>33</v>
      </c>
      <c r="R34" s="20">
        <f t="shared" si="4"/>
        <v>0.825</v>
      </c>
    </row>
    <row r="35" spans="1:18">
      <c r="A35" s="77">
        <v>34</v>
      </c>
      <c r="B35" s="45" t="s">
        <v>2474</v>
      </c>
      <c r="C35" s="15" t="s">
        <v>2475</v>
      </c>
      <c r="D35" s="77">
        <v>2023</v>
      </c>
      <c r="E35" s="77" t="s">
        <v>524</v>
      </c>
      <c r="F35" s="77" t="s">
        <v>2409</v>
      </c>
      <c r="G35" s="15">
        <v>80</v>
      </c>
      <c r="H35" s="15">
        <v>70.4</v>
      </c>
      <c r="I35" s="15">
        <v>70</v>
      </c>
      <c r="J35" s="15">
        <v>60</v>
      </c>
      <c r="K35" s="109">
        <f t="shared" si="0"/>
        <v>71.28</v>
      </c>
      <c r="L35" s="15">
        <v>2.04</v>
      </c>
      <c r="M35" s="15" t="s">
        <v>1718</v>
      </c>
      <c r="N35" s="77">
        <v>40</v>
      </c>
      <c r="O35" s="15">
        <f t="shared" si="1"/>
        <v>33</v>
      </c>
      <c r="P35" s="19">
        <f t="shared" si="2"/>
        <v>0.825</v>
      </c>
      <c r="Q35" s="15">
        <f t="shared" si="3"/>
        <v>34</v>
      </c>
      <c r="R35" s="20">
        <f t="shared" si="4"/>
        <v>0.85</v>
      </c>
    </row>
    <row r="36" spans="1:18">
      <c r="A36" s="15">
        <v>35</v>
      </c>
      <c r="B36" s="45" t="s">
        <v>2476</v>
      </c>
      <c r="C36" s="15" t="s">
        <v>2477</v>
      </c>
      <c r="D36" s="77">
        <v>2023</v>
      </c>
      <c r="E36" s="77" t="s">
        <v>524</v>
      </c>
      <c r="F36" s="77" t="s">
        <v>2409</v>
      </c>
      <c r="G36" s="15">
        <v>82</v>
      </c>
      <c r="H36" s="15">
        <v>69.6</v>
      </c>
      <c r="I36" s="15">
        <v>70</v>
      </c>
      <c r="J36" s="15">
        <v>60</v>
      </c>
      <c r="K36" s="109">
        <f t="shared" si="0"/>
        <v>71.02</v>
      </c>
      <c r="L36" s="15">
        <v>1.96</v>
      </c>
      <c r="M36" s="15" t="s">
        <v>1745</v>
      </c>
      <c r="N36" s="77">
        <v>40</v>
      </c>
      <c r="O36" s="15">
        <f t="shared" si="1"/>
        <v>36</v>
      </c>
      <c r="P36" s="19">
        <f t="shared" si="2"/>
        <v>0.9</v>
      </c>
      <c r="Q36" s="15">
        <f t="shared" si="3"/>
        <v>35</v>
      </c>
      <c r="R36" s="20">
        <f t="shared" si="4"/>
        <v>0.875</v>
      </c>
    </row>
    <row r="37" spans="1:18">
      <c r="A37" s="77">
        <v>36</v>
      </c>
      <c r="B37" s="45" t="s">
        <v>2478</v>
      </c>
      <c r="C37" s="15" t="s">
        <v>2479</v>
      </c>
      <c r="D37" s="77">
        <v>2023</v>
      </c>
      <c r="E37" s="77" t="s">
        <v>524</v>
      </c>
      <c r="F37" s="77" t="s">
        <v>2409</v>
      </c>
      <c r="G37" s="15">
        <v>80</v>
      </c>
      <c r="H37" s="15">
        <v>70</v>
      </c>
      <c r="I37" s="15">
        <v>70</v>
      </c>
      <c r="J37" s="15">
        <v>60</v>
      </c>
      <c r="K37" s="109">
        <f t="shared" si="0"/>
        <v>71</v>
      </c>
      <c r="L37" s="15">
        <v>2</v>
      </c>
      <c r="M37" s="15" t="s">
        <v>1718</v>
      </c>
      <c r="N37" s="77">
        <v>40</v>
      </c>
      <c r="O37" s="15">
        <f t="shared" si="1"/>
        <v>34</v>
      </c>
      <c r="P37" s="19">
        <f t="shared" si="2"/>
        <v>0.85</v>
      </c>
      <c r="Q37" s="15">
        <f t="shared" si="3"/>
        <v>36</v>
      </c>
      <c r="R37" s="20">
        <f t="shared" si="4"/>
        <v>0.9</v>
      </c>
    </row>
    <row r="38" spans="1:18">
      <c r="A38" s="77">
        <v>37</v>
      </c>
      <c r="B38" s="45" t="s">
        <v>2480</v>
      </c>
      <c r="C38" s="15" t="s">
        <v>2481</v>
      </c>
      <c r="D38" s="77">
        <v>2023</v>
      </c>
      <c r="E38" s="77" t="s">
        <v>524</v>
      </c>
      <c r="F38" s="77" t="s">
        <v>2409</v>
      </c>
      <c r="G38" s="15">
        <v>80</v>
      </c>
      <c r="H38" s="15">
        <v>69.7</v>
      </c>
      <c r="I38" s="15">
        <v>70</v>
      </c>
      <c r="J38" s="15">
        <v>60</v>
      </c>
      <c r="K38" s="109">
        <f t="shared" si="0"/>
        <v>70.79</v>
      </c>
      <c r="L38" s="15">
        <v>1.97</v>
      </c>
      <c r="M38" s="15">
        <v>0</v>
      </c>
      <c r="N38" s="77">
        <v>40</v>
      </c>
      <c r="O38" s="15">
        <f t="shared" si="1"/>
        <v>35</v>
      </c>
      <c r="P38" s="19">
        <f t="shared" si="2"/>
        <v>0.875</v>
      </c>
      <c r="Q38" s="15">
        <f t="shared" si="3"/>
        <v>37</v>
      </c>
      <c r="R38" s="20">
        <f t="shared" si="4"/>
        <v>0.925</v>
      </c>
    </row>
    <row r="39" spans="1:18">
      <c r="A39" s="15">
        <v>38</v>
      </c>
      <c r="B39" s="45" t="s">
        <v>2482</v>
      </c>
      <c r="C39" s="15" t="s">
        <v>2483</v>
      </c>
      <c r="D39" s="77">
        <v>2023</v>
      </c>
      <c r="E39" s="77" t="s">
        <v>524</v>
      </c>
      <c r="F39" s="77" t="s">
        <v>2409</v>
      </c>
      <c r="G39" s="15">
        <v>80</v>
      </c>
      <c r="H39" s="15">
        <v>68.6</v>
      </c>
      <c r="I39" s="15">
        <v>70</v>
      </c>
      <c r="J39" s="15">
        <v>60</v>
      </c>
      <c r="K39" s="109">
        <f t="shared" si="0"/>
        <v>70.02</v>
      </c>
      <c r="L39" s="15">
        <v>1.86</v>
      </c>
      <c r="M39" s="15" t="s">
        <v>1755</v>
      </c>
      <c r="N39" s="77">
        <v>40</v>
      </c>
      <c r="O39" s="15">
        <f t="shared" si="1"/>
        <v>38</v>
      </c>
      <c r="P39" s="19">
        <f t="shared" si="2"/>
        <v>0.95</v>
      </c>
      <c r="Q39" s="15">
        <f t="shared" si="3"/>
        <v>38</v>
      </c>
      <c r="R39" s="20">
        <f t="shared" si="4"/>
        <v>0.95</v>
      </c>
    </row>
    <row r="40" spans="1:18">
      <c r="A40" s="77">
        <v>39</v>
      </c>
      <c r="B40" s="45" t="s">
        <v>2484</v>
      </c>
      <c r="C40" s="15" t="s">
        <v>2485</v>
      </c>
      <c r="D40" s="77">
        <v>2023</v>
      </c>
      <c r="E40" s="77" t="s">
        <v>524</v>
      </c>
      <c r="F40" s="77" t="s">
        <v>2409</v>
      </c>
      <c r="G40" s="15">
        <v>80</v>
      </c>
      <c r="H40" s="15">
        <v>66.4</v>
      </c>
      <c r="I40" s="15">
        <v>70</v>
      </c>
      <c r="J40" s="15">
        <v>60</v>
      </c>
      <c r="K40" s="109">
        <f t="shared" si="0"/>
        <v>68.48</v>
      </c>
      <c r="L40" s="15">
        <v>1.64</v>
      </c>
      <c r="M40" s="15" t="s">
        <v>1760</v>
      </c>
      <c r="N40" s="77">
        <v>40</v>
      </c>
      <c r="O40" s="15">
        <f t="shared" si="1"/>
        <v>39</v>
      </c>
      <c r="P40" s="19">
        <f t="shared" si="2"/>
        <v>0.975</v>
      </c>
      <c r="Q40" s="15">
        <f t="shared" si="3"/>
        <v>39</v>
      </c>
      <c r="R40" s="20">
        <f t="shared" si="4"/>
        <v>0.975</v>
      </c>
    </row>
    <row r="41" spans="1:18">
      <c r="A41" s="77">
        <v>40</v>
      </c>
      <c r="B41" s="45" t="s">
        <v>2486</v>
      </c>
      <c r="C41" s="15" t="s">
        <v>2487</v>
      </c>
      <c r="D41" s="77">
        <v>2023</v>
      </c>
      <c r="E41" s="77" t="s">
        <v>524</v>
      </c>
      <c r="F41" s="77" t="s">
        <v>2409</v>
      </c>
      <c r="G41" s="15">
        <v>80</v>
      </c>
      <c r="H41" s="15">
        <v>65.8</v>
      </c>
      <c r="I41" s="15">
        <v>70</v>
      </c>
      <c r="J41" s="15">
        <v>60</v>
      </c>
      <c r="K41" s="109">
        <f t="shared" si="0"/>
        <v>68.06</v>
      </c>
      <c r="L41" s="15">
        <v>1.58</v>
      </c>
      <c r="M41" s="15" t="s">
        <v>1745</v>
      </c>
      <c r="N41" s="77">
        <v>40</v>
      </c>
      <c r="O41" s="15">
        <f t="shared" si="1"/>
        <v>40</v>
      </c>
      <c r="P41" s="19">
        <f t="shared" si="2"/>
        <v>1</v>
      </c>
      <c r="Q41" s="15">
        <f t="shared" si="3"/>
        <v>40</v>
      </c>
      <c r="R41" s="20">
        <f t="shared" si="4"/>
        <v>1</v>
      </c>
    </row>
  </sheetData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workbookViewId="0">
      <selection activeCell="A1" sqref="$A1:$XFD1"/>
    </sheetView>
  </sheetViews>
  <sheetFormatPr defaultColWidth="9" defaultRowHeight="14.25"/>
  <cols>
    <col min="1" max="1" width="4.375" style="96" customWidth="1"/>
    <col min="2" max="2" width="12.5" style="83" customWidth="1"/>
    <col min="3" max="3" width="7.125" style="96" customWidth="1"/>
    <col min="4" max="4" width="5.5" style="96" customWidth="1"/>
    <col min="5" max="6" width="9" style="96"/>
    <col min="7" max="8" width="7.5" style="99" customWidth="1"/>
    <col min="9" max="9" width="7.875" style="99" customWidth="1"/>
    <col min="10" max="10" width="8.5" style="99" customWidth="1"/>
    <col min="11" max="11" width="7.125" style="96" customWidth="1"/>
    <col min="12" max="12" width="8" style="96" customWidth="1"/>
    <col min="13" max="13" width="8.375" style="96" customWidth="1"/>
    <col min="14" max="14" width="5.25" style="96" customWidth="1"/>
    <col min="15" max="15" width="5.125" style="96" customWidth="1"/>
    <col min="16" max="16" width="8.125" style="96" customWidth="1"/>
    <col min="17" max="17" width="6.625" style="96" customWidth="1"/>
    <col min="18" max="18" width="8.25" style="96" customWidth="1"/>
    <col min="19" max="16384" width="9" style="94"/>
  </cols>
  <sheetData>
    <row r="1" s="94" customFormat="1" ht="37.5" customHeight="1" spans="1:18">
      <c r="A1" s="85" t="s">
        <v>0</v>
      </c>
      <c r="B1" s="86" t="s">
        <v>1</v>
      </c>
      <c r="C1" s="85" t="s">
        <v>2</v>
      </c>
      <c r="D1" s="85" t="s">
        <v>3</v>
      </c>
      <c r="E1" s="85" t="s">
        <v>4</v>
      </c>
      <c r="F1" s="85" t="s">
        <v>5</v>
      </c>
      <c r="G1" s="85" t="s">
        <v>6</v>
      </c>
      <c r="H1" s="85" t="s">
        <v>7</v>
      </c>
      <c r="I1" s="85" t="s">
        <v>8</v>
      </c>
      <c r="J1" s="85" t="s">
        <v>9</v>
      </c>
      <c r="K1" s="85" t="s">
        <v>10</v>
      </c>
      <c r="L1" s="85" t="s">
        <v>11</v>
      </c>
      <c r="M1" s="85" t="s">
        <v>12</v>
      </c>
      <c r="N1" s="85" t="s">
        <v>13</v>
      </c>
      <c r="O1" s="85" t="s">
        <v>14</v>
      </c>
      <c r="P1" s="85" t="s">
        <v>15</v>
      </c>
      <c r="Q1" s="85" t="s">
        <v>16</v>
      </c>
      <c r="R1" s="85" t="s">
        <v>17</v>
      </c>
    </row>
    <row r="2" s="94" customFormat="1" spans="1:18">
      <c r="A2" s="88">
        <v>1</v>
      </c>
      <c r="B2" s="89" t="s">
        <v>2488</v>
      </c>
      <c r="C2" s="88" t="s">
        <v>2489</v>
      </c>
      <c r="D2" s="88">
        <v>2022</v>
      </c>
      <c r="E2" s="88" t="s">
        <v>1226</v>
      </c>
      <c r="F2" s="88" t="s">
        <v>2490</v>
      </c>
      <c r="G2" s="90">
        <v>80</v>
      </c>
      <c r="H2" s="90">
        <v>78.9</v>
      </c>
      <c r="I2" s="90">
        <v>70.5</v>
      </c>
      <c r="J2" s="90">
        <v>60</v>
      </c>
      <c r="K2" s="88">
        <f t="shared" ref="K2:K54" si="0">G2*15%+H2*70%+I2*10%+J2*5%</f>
        <v>77.28</v>
      </c>
      <c r="L2" s="91">
        <v>2.89</v>
      </c>
      <c r="M2" s="88">
        <v>0</v>
      </c>
      <c r="N2" s="88">
        <v>53</v>
      </c>
      <c r="O2" s="88">
        <f t="shared" ref="O2:O54" si="1">RANK(L2,$L$2:$L$54)</f>
        <v>26</v>
      </c>
      <c r="P2" s="92">
        <f t="shared" ref="P2:P54" si="2">O2/N2</f>
        <v>0.490566037735849</v>
      </c>
      <c r="Q2" s="88">
        <f t="shared" ref="Q2:Q54" si="3">RANK(K2,$K$2:$K$54)</f>
        <v>28</v>
      </c>
      <c r="R2" s="93">
        <f t="shared" ref="R2:R54" si="4">Q2/N2</f>
        <v>0.528301886792453</v>
      </c>
    </row>
    <row r="3" s="94" customFormat="1" spans="1:18">
      <c r="A3" s="88">
        <v>2</v>
      </c>
      <c r="B3" s="89" t="s">
        <v>2491</v>
      </c>
      <c r="C3" s="88" t="s">
        <v>2492</v>
      </c>
      <c r="D3" s="88">
        <v>2022</v>
      </c>
      <c r="E3" s="88" t="s">
        <v>1226</v>
      </c>
      <c r="F3" s="88" t="s">
        <v>2490</v>
      </c>
      <c r="G3" s="90">
        <v>94.5</v>
      </c>
      <c r="H3" s="90">
        <v>89</v>
      </c>
      <c r="I3" s="90">
        <v>100</v>
      </c>
      <c r="J3" s="90">
        <v>80</v>
      </c>
      <c r="K3" s="88">
        <f t="shared" si="0"/>
        <v>90.475</v>
      </c>
      <c r="L3" s="91">
        <v>3.9</v>
      </c>
      <c r="M3" s="88">
        <v>0</v>
      </c>
      <c r="N3" s="88">
        <v>53</v>
      </c>
      <c r="O3" s="88">
        <f t="shared" si="1"/>
        <v>1</v>
      </c>
      <c r="P3" s="92">
        <f t="shared" si="2"/>
        <v>0.0188679245283019</v>
      </c>
      <c r="Q3" s="88">
        <f t="shared" si="3"/>
        <v>1</v>
      </c>
      <c r="R3" s="93">
        <f t="shared" si="4"/>
        <v>0.0188679245283019</v>
      </c>
    </row>
    <row r="4" s="94" customFormat="1" spans="1:18">
      <c r="A4" s="88">
        <v>3</v>
      </c>
      <c r="B4" s="89" t="s">
        <v>2493</v>
      </c>
      <c r="C4" s="88" t="s">
        <v>2494</v>
      </c>
      <c r="D4" s="88">
        <v>2022</v>
      </c>
      <c r="E4" s="88" t="s">
        <v>1226</v>
      </c>
      <c r="F4" s="88" t="s">
        <v>2490</v>
      </c>
      <c r="G4" s="90">
        <v>80</v>
      </c>
      <c r="H4" s="90">
        <v>81.1</v>
      </c>
      <c r="I4" s="90">
        <v>70</v>
      </c>
      <c r="J4" s="90">
        <v>60</v>
      </c>
      <c r="K4" s="88">
        <f t="shared" si="0"/>
        <v>78.77</v>
      </c>
      <c r="L4" s="91">
        <v>3.11</v>
      </c>
      <c r="M4" s="88">
        <v>0</v>
      </c>
      <c r="N4" s="88">
        <v>53</v>
      </c>
      <c r="O4" s="88">
        <f t="shared" si="1"/>
        <v>18</v>
      </c>
      <c r="P4" s="92">
        <f t="shared" si="2"/>
        <v>0.339622641509434</v>
      </c>
      <c r="Q4" s="88">
        <f t="shared" si="3"/>
        <v>23</v>
      </c>
      <c r="R4" s="93">
        <f t="shared" si="4"/>
        <v>0.433962264150943</v>
      </c>
    </row>
    <row r="5" s="94" customFormat="1" spans="1:18">
      <c r="A5" s="88">
        <v>4</v>
      </c>
      <c r="B5" s="89" t="s">
        <v>2495</v>
      </c>
      <c r="C5" s="88" t="s">
        <v>2496</v>
      </c>
      <c r="D5" s="88">
        <v>2022</v>
      </c>
      <c r="E5" s="88" t="s">
        <v>1226</v>
      </c>
      <c r="F5" s="88" t="s">
        <v>2490</v>
      </c>
      <c r="G5" s="90">
        <v>80</v>
      </c>
      <c r="H5" s="90">
        <v>81.3</v>
      </c>
      <c r="I5" s="90">
        <v>70</v>
      </c>
      <c r="J5" s="90">
        <v>60</v>
      </c>
      <c r="K5" s="88">
        <f t="shared" si="0"/>
        <v>78.91</v>
      </c>
      <c r="L5" s="91">
        <v>3.13</v>
      </c>
      <c r="M5" s="88">
        <v>0</v>
      </c>
      <c r="N5" s="88">
        <v>53</v>
      </c>
      <c r="O5" s="88">
        <f t="shared" si="1"/>
        <v>15</v>
      </c>
      <c r="P5" s="92">
        <f t="shared" si="2"/>
        <v>0.283018867924528</v>
      </c>
      <c r="Q5" s="88">
        <f t="shared" si="3"/>
        <v>22</v>
      </c>
      <c r="R5" s="93">
        <f t="shared" si="4"/>
        <v>0.415094339622642</v>
      </c>
    </row>
    <row r="6" s="94" customFormat="1" spans="1:18">
      <c r="A6" s="88">
        <v>5</v>
      </c>
      <c r="B6" s="89" t="s">
        <v>2497</v>
      </c>
      <c r="C6" s="88" t="s">
        <v>2498</v>
      </c>
      <c r="D6" s="88">
        <v>2022</v>
      </c>
      <c r="E6" s="88" t="s">
        <v>1226</v>
      </c>
      <c r="F6" s="88" t="s">
        <v>2490</v>
      </c>
      <c r="G6" s="90">
        <v>92</v>
      </c>
      <c r="H6" s="90">
        <v>81.3</v>
      </c>
      <c r="I6" s="90">
        <v>89</v>
      </c>
      <c r="J6" s="90">
        <v>82</v>
      </c>
      <c r="K6" s="88">
        <f t="shared" si="0"/>
        <v>83.71</v>
      </c>
      <c r="L6" s="91">
        <v>3.13</v>
      </c>
      <c r="M6" s="88">
        <v>0</v>
      </c>
      <c r="N6" s="88">
        <v>53</v>
      </c>
      <c r="O6" s="88">
        <f t="shared" si="1"/>
        <v>15</v>
      </c>
      <c r="P6" s="92">
        <f t="shared" si="2"/>
        <v>0.283018867924528</v>
      </c>
      <c r="Q6" s="88">
        <f t="shared" si="3"/>
        <v>6</v>
      </c>
      <c r="R6" s="93">
        <f t="shared" si="4"/>
        <v>0.113207547169811</v>
      </c>
    </row>
    <row r="7" s="94" customFormat="1" spans="1:18">
      <c r="A7" s="88">
        <v>6</v>
      </c>
      <c r="B7" s="89" t="s">
        <v>2499</v>
      </c>
      <c r="C7" s="88" t="s">
        <v>2500</v>
      </c>
      <c r="D7" s="88">
        <v>2022</v>
      </c>
      <c r="E7" s="88" t="s">
        <v>1226</v>
      </c>
      <c r="F7" s="88" t="s">
        <v>2490</v>
      </c>
      <c r="G7" s="90">
        <v>81</v>
      </c>
      <c r="H7" s="90">
        <v>86.3</v>
      </c>
      <c r="I7" s="90">
        <v>72.5</v>
      </c>
      <c r="J7" s="90">
        <v>60.5</v>
      </c>
      <c r="K7" s="88">
        <f t="shared" si="0"/>
        <v>82.835</v>
      </c>
      <c r="L7" s="91">
        <v>3.63</v>
      </c>
      <c r="M7" s="88">
        <v>0</v>
      </c>
      <c r="N7" s="88">
        <v>53</v>
      </c>
      <c r="O7" s="88">
        <f t="shared" si="1"/>
        <v>4</v>
      </c>
      <c r="P7" s="92">
        <f t="shared" si="2"/>
        <v>0.0754716981132075</v>
      </c>
      <c r="Q7" s="88">
        <f t="shared" si="3"/>
        <v>9</v>
      </c>
      <c r="R7" s="93">
        <f t="shared" si="4"/>
        <v>0.169811320754717</v>
      </c>
    </row>
    <row r="8" s="94" customFormat="1" spans="1:18">
      <c r="A8" s="88">
        <v>7</v>
      </c>
      <c r="B8" s="89" t="s">
        <v>2501</v>
      </c>
      <c r="C8" s="88" t="s">
        <v>2502</v>
      </c>
      <c r="D8" s="88">
        <v>2022</v>
      </c>
      <c r="E8" s="88" t="s">
        <v>1226</v>
      </c>
      <c r="F8" s="88" t="s">
        <v>2490</v>
      </c>
      <c r="G8" s="90">
        <v>94</v>
      </c>
      <c r="H8" s="90">
        <v>88.4</v>
      </c>
      <c r="I8" s="90">
        <v>100</v>
      </c>
      <c r="J8" s="90">
        <v>74.5</v>
      </c>
      <c r="K8" s="88">
        <f t="shared" si="0"/>
        <v>89.705</v>
      </c>
      <c r="L8" s="91">
        <v>3.84</v>
      </c>
      <c r="M8" s="88">
        <v>0</v>
      </c>
      <c r="N8" s="88">
        <v>53</v>
      </c>
      <c r="O8" s="88">
        <f t="shared" si="1"/>
        <v>2</v>
      </c>
      <c r="P8" s="92">
        <f t="shared" si="2"/>
        <v>0.0377358490566038</v>
      </c>
      <c r="Q8" s="88">
        <f t="shared" si="3"/>
        <v>2</v>
      </c>
      <c r="R8" s="93">
        <f t="shared" si="4"/>
        <v>0.0377358490566038</v>
      </c>
    </row>
    <row r="9" s="94" customFormat="1" spans="1:18">
      <c r="A9" s="88">
        <v>8</v>
      </c>
      <c r="B9" s="89" t="s">
        <v>2503</v>
      </c>
      <c r="C9" s="88" t="s">
        <v>2504</v>
      </c>
      <c r="D9" s="88">
        <v>2022</v>
      </c>
      <c r="E9" s="88" t="s">
        <v>1226</v>
      </c>
      <c r="F9" s="88" t="s">
        <v>2490</v>
      </c>
      <c r="G9" s="90">
        <v>82</v>
      </c>
      <c r="H9" s="90">
        <v>85</v>
      </c>
      <c r="I9" s="90">
        <v>75</v>
      </c>
      <c r="J9" s="90">
        <v>61</v>
      </c>
      <c r="K9" s="88">
        <f t="shared" si="0"/>
        <v>82.35</v>
      </c>
      <c r="L9" s="91">
        <v>3.5</v>
      </c>
      <c r="M9" s="88">
        <v>0</v>
      </c>
      <c r="N9" s="88">
        <v>53</v>
      </c>
      <c r="O9" s="88">
        <f t="shared" si="1"/>
        <v>6</v>
      </c>
      <c r="P9" s="92">
        <f t="shared" si="2"/>
        <v>0.113207547169811</v>
      </c>
      <c r="Q9" s="88">
        <f t="shared" si="3"/>
        <v>10</v>
      </c>
      <c r="R9" s="93">
        <f t="shared" si="4"/>
        <v>0.188679245283019</v>
      </c>
    </row>
    <row r="10" s="94" customFormat="1" spans="1:18">
      <c r="A10" s="88">
        <v>9</v>
      </c>
      <c r="B10" s="89" t="s">
        <v>2505</v>
      </c>
      <c r="C10" s="88" t="s">
        <v>2506</v>
      </c>
      <c r="D10" s="88">
        <v>2022</v>
      </c>
      <c r="E10" s="88" t="s">
        <v>1226</v>
      </c>
      <c r="F10" s="88" t="s">
        <v>2490</v>
      </c>
      <c r="G10" s="90">
        <v>81</v>
      </c>
      <c r="H10" s="90">
        <v>84.2</v>
      </c>
      <c r="I10" s="90">
        <v>70</v>
      </c>
      <c r="J10" s="90">
        <v>60</v>
      </c>
      <c r="K10" s="88">
        <f t="shared" si="0"/>
        <v>81.09</v>
      </c>
      <c r="L10" s="91">
        <v>3.42</v>
      </c>
      <c r="M10" s="88">
        <v>0</v>
      </c>
      <c r="N10" s="88">
        <v>53</v>
      </c>
      <c r="O10" s="88">
        <f t="shared" si="1"/>
        <v>9</v>
      </c>
      <c r="P10" s="92">
        <f t="shared" si="2"/>
        <v>0.169811320754717</v>
      </c>
      <c r="Q10" s="88">
        <f t="shared" si="3"/>
        <v>14</v>
      </c>
      <c r="R10" s="93">
        <f t="shared" si="4"/>
        <v>0.264150943396226</v>
      </c>
    </row>
    <row r="11" s="94" customFormat="1" spans="1:18">
      <c r="A11" s="88">
        <v>10</v>
      </c>
      <c r="B11" s="89" t="s">
        <v>2507</v>
      </c>
      <c r="C11" s="88" t="s">
        <v>2508</v>
      </c>
      <c r="D11" s="88">
        <v>2022</v>
      </c>
      <c r="E11" s="88" t="s">
        <v>1226</v>
      </c>
      <c r="F11" s="88" t="s">
        <v>2490</v>
      </c>
      <c r="G11" s="90">
        <v>85</v>
      </c>
      <c r="H11" s="90">
        <v>86.6</v>
      </c>
      <c r="I11" s="90">
        <v>97.5</v>
      </c>
      <c r="J11" s="90">
        <v>65</v>
      </c>
      <c r="K11" s="88">
        <f t="shared" si="0"/>
        <v>86.37</v>
      </c>
      <c r="L11" s="91">
        <v>3.66</v>
      </c>
      <c r="M11" s="88">
        <v>0</v>
      </c>
      <c r="N11" s="88">
        <v>53</v>
      </c>
      <c r="O11" s="88">
        <f t="shared" si="1"/>
        <v>3</v>
      </c>
      <c r="P11" s="92">
        <f t="shared" si="2"/>
        <v>0.0566037735849057</v>
      </c>
      <c r="Q11" s="88">
        <f t="shared" si="3"/>
        <v>3</v>
      </c>
      <c r="R11" s="93">
        <f t="shared" si="4"/>
        <v>0.0566037735849057</v>
      </c>
    </row>
    <row r="12" s="94" customFormat="1" spans="1:18">
      <c r="A12" s="88">
        <v>11</v>
      </c>
      <c r="B12" s="89" t="s">
        <v>2509</v>
      </c>
      <c r="C12" s="88" t="s">
        <v>2510</v>
      </c>
      <c r="D12" s="88">
        <v>2022</v>
      </c>
      <c r="E12" s="88" t="s">
        <v>1226</v>
      </c>
      <c r="F12" s="88" t="s">
        <v>2490</v>
      </c>
      <c r="G12" s="90">
        <v>93</v>
      </c>
      <c r="H12" s="90">
        <v>82.3</v>
      </c>
      <c r="I12" s="90">
        <v>71</v>
      </c>
      <c r="J12" s="90">
        <v>95.5</v>
      </c>
      <c r="K12" s="88">
        <f t="shared" si="0"/>
        <v>83.435</v>
      </c>
      <c r="L12" s="91">
        <v>3.23</v>
      </c>
      <c r="M12" s="88">
        <v>0</v>
      </c>
      <c r="N12" s="88">
        <v>53</v>
      </c>
      <c r="O12" s="88">
        <f t="shared" si="1"/>
        <v>14</v>
      </c>
      <c r="P12" s="92">
        <f t="shared" si="2"/>
        <v>0.264150943396226</v>
      </c>
      <c r="Q12" s="88">
        <f t="shared" si="3"/>
        <v>8</v>
      </c>
      <c r="R12" s="93">
        <f t="shared" si="4"/>
        <v>0.150943396226415</v>
      </c>
    </row>
    <row r="13" s="94" customFormat="1" spans="1:18">
      <c r="A13" s="88">
        <v>12</v>
      </c>
      <c r="B13" s="89" t="s">
        <v>2511</v>
      </c>
      <c r="C13" s="88" t="s">
        <v>2512</v>
      </c>
      <c r="D13" s="88">
        <v>2022</v>
      </c>
      <c r="E13" s="88" t="s">
        <v>1226</v>
      </c>
      <c r="F13" s="88" t="s">
        <v>2490</v>
      </c>
      <c r="G13" s="90">
        <v>60</v>
      </c>
      <c r="H13" s="90">
        <v>79.2</v>
      </c>
      <c r="I13" s="90">
        <v>71</v>
      </c>
      <c r="J13" s="90">
        <v>60</v>
      </c>
      <c r="K13" s="88">
        <f t="shared" si="0"/>
        <v>74.54</v>
      </c>
      <c r="L13" s="91">
        <v>2.92</v>
      </c>
      <c r="M13" s="88">
        <v>0</v>
      </c>
      <c r="N13" s="88">
        <v>53</v>
      </c>
      <c r="O13" s="88">
        <f t="shared" si="1"/>
        <v>22</v>
      </c>
      <c r="P13" s="92">
        <f t="shared" si="2"/>
        <v>0.415094339622642</v>
      </c>
      <c r="Q13" s="88">
        <f t="shared" si="3"/>
        <v>37</v>
      </c>
      <c r="R13" s="93">
        <f t="shared" si="4"/>
        <v>0.69811320754717</v>
      </c>
    </row>
    <row r="14" s="94" customFormat="1" spans="1:18">
      <c r="A14" s="88">
        <v>13</v>
      </c>
      <c r="B14" s="89" t="s">
        <v>2513</v>
      </c>
      <c r="C14" s="88" t="s">
        <v>2514</v>
      </c>
      <c r="D14" s="88">
        <v>2022</v>
      </c>
      <c r="E14" s="88" t="s">
        <v>1226</v>
      </c>
      <c r="F14" s="88" t="s">
        <v>2490</v>
      </c>
      <c r="G14" s="90">
        <v>80</v>
      </c>
      <c r="H14" s="90">
        <v>83.3</v>
      </c>
      <c r="I14" s="90">
        <v>70</v>
      </c>
      <c r="J14" s="90">
        <v>64.5</v>
      </c>
      <c r="K14" s="88">
        <f t="shared" si="0"/>
        <v>80.535</v>
      </c>
      <c r="L14" s="91">
        <v>3.33</v>
      </c>
      <c r="M14" s="88">
        <v>0</v>
      </c>
      <c r="N14" s="88">
        <v>53</v>
      </c>
      <c r="O14" s="88">
        <f t="shared" si="1"/>
        <v>11</v>
      </c>
      <c r="P14" s="92">
        <f t="shared" si="2"/>
        <v>0.207547169811321</v>
      </c>
      <c r="Q14" s="88">
        <f t="shared" si="3"/>
        <v>16</v>
      </c>
      <c r="R14" s="93">
        <f t="shared" si="4"/>
        <v>0.30188679245283</v>
      </c>
    </row>
    <row r="15" s="94" customFormat="1" spans="1:18">
      <c r="A15" s="88">
        <v>14</v>
      </c>
      <c r="B15" s="89" t="s">
        <v>2515</v>
      </c>
      <c r="C15" s="88" t="s">
        <v>2516</v>
      </c>
      <c r="D15" s="88">
        <v>2022</v>
      </c>
      <c r="E15" s="88" t="s">
        <v>1226</v>
      </c>
      <c r="F15" s="88" t="s">
        <v>2490</v>
      </c>
      <c r="G15" s="90">
        <v>80</v>
      </c>
      <c r="H15" s="90">
        <v>79.2</v>
      </c>
      <c r="I15" s="90">
        <v>70</v>
      </c>
      <c r="J15" s="90">
        <v>60.5</v>
      </c>
      <c r="K15" s="88">
        <f t="shared" si="0"/>
        <v>77.465</v>
      </c>
      <c r="L15" s="91">
        <v>2.92</v>
      </c>
      <c r="M15" s="88">
        <v>0</v>
      </c>
      <c r="N15" s="88">
        <v>53</v>
      </c>
      <c r="O15" s="88">
        <f t="shared" si="1"/>
        <v>22</v>
      </c>
      <c r="P15" s="92">
        <f t="shared" si="2"/>
        <v>0.415094339622642</v>
      </c>
      <c r="Q15" s="88">
        <f t="shared" si="3"/>
        <v>26</v>
      </c>
      <c r="R15" s="93">
        <f t="shared" si="4"/>
        <v>0.490566037735849</v>
      </c>
    </row>
    <row r="16" s="94" customFormat="1" spans="1:18">
      <c r="A16" s="88">
        <v>15</v>
      </c>
      <c r="B16" s="89" t="s">
        <v>2517</v>
      </c>
      <c r="C16" s="88" t="s">
        <v>2518</v>
      </c>
      <c r="D16" s="88">
        <v>2022</v>
      </c>
      <c r="E16" s="88" t="s">
        <v>1226</v>
      </c>
      <c r="F16" s="88" t="s">
        <v>2490</v>
      </c>
      <c r="G16" s="90">
        <v>87</v>
      </c>
      <c r="H16" s="90">
        <v>80.9</v>
      </c>
      <c r="I16" s="90">
        <v>70</v>
      </c>
      <c r="J16" s="90">
        <v>61.5</v>
      </c>
      <c r="K16" s="88">
        <f t="shared" si="0"/>
        <v>79.755</v>
      </c>
      <c r="L16" s="91">
        <v>3.09</v>
      </c>
      <c r="M16" s="88">
        <v>0</v>
      </c>
      <c r="N16" s="88">
        <v>53</v>
      </c>
      <c r="O16" s="88">
        <f t="shared" si="1"/>
        <v>19</v>
      </c>
      <c r="P16" s="92">
        <f t="shared" si="2"/>
        <v>0.358490566037736</v>
      </c>
      <c r="Q16" s="88">
        <f t="shared" si="3"/>
        <v>20</v>
      </c>
      <c r="R16" s="93">
        <f t="shared" si="4"/>
        <v>0.377358490566038</v>
      </c>
    </row>
    <row r="17" s="94" customFormat="1" spans="1:18">
      <c r="A17" s="88">
        <v>16</v>
      </c>
      <c r="B17" s="89" t="s">
        <v>2519</v>
      </c>
      <c r="C17" s="88" t="s">
        <v>2520</v>
      </c>
      <c r="D17" s="88">
        <v>2022</v>
      </c>
      <c r="E17" s="88" t="s">
        <v>1226</v>
      </c>
      <c r="F17" s="88" t="s">
        <v>2490</v>
      </c>
      <c r="G17" s="90">
        <v>86</v>
      </c>
      <c r="H17" s="90">
        <v>84.8</v>
      </c>
      <c r="I17" s="90">
        <v>95</v>
      </c>
      <c r="J17" s="90">
        <v>60</v>
      </c>
      <c r="K17" s="88">
        <f t="shared" si="0"/>
        <v>84.76</v>
      </c>
      <c r="L17" s="91">
        <v>3.48</v>
      </c>
      <c r="M17" s="88">
        <v>0</v>
      </c>
      <c r="N17" s="88">
        <v>53</v>
      </c>
      <c r="O17" s="88">
        <f t="shared" si="1"/>
        <v>8</v>
      </c>
      <c r="P17" s="92">
        <f t="shared" si="2"/>
        <v>0.150943396226415</v>
      </c>
      <c r="Q17" s="88">
        <f t="shared" si="3"/>
        <v>4</v>
      </c>
      <c r="R17" s="93">
        <f t="shared" si="4"/>
        <v>0.0754716981132075</v>
      </c>
    </row>
    <row r="18" s="94" customFormat="1" spans="1:18">
      <c r="A18" s="88">
        <v>17</v>
      </c>
      <c r="B18" s="89" t="s">
        <v>2521</v>
      </c>
      <c r="C18" s="88" t="s">
        <v>2522</v>
      </c>
      <c r="D18" s="88">
        <v>2022</v>
      </c>
      <c r="E18" s="88" t="s">
        <v>1226</v>
      </c>
      <c r="F18" s="88" t="s">
        <v>2490</v>
      </c>
      <c r="G18" s="90">
        <v>83</v>
      </c>
      <c r="H18" s="90">
        <v>85.2</v>
      </c>
      <c r="I18" s="90">
        <v>85</v>
      </c>
      <c r="J18" s="90">
        <v>66</v>
      </c>
      <c r="K18" s="88">
        <f t="shared" si="0"/>
        <v>83.89</v>
      </c>
      <c r="L18" s="91">
        <v>3.52</v>
      </c>
      <c r="M18" s="88">
        <v>0</v>
      </c>
      <c r="N18" s="88">
        <v>53</v>
      </c>
      <c r="O18" s="88">
        <f t="shared" si="1"/>
        <v>5</v>
      </c>
      <c r="P18" s="92">
        <f t="shared" si="2"/>
        <v>0.0943396226415094</v>
      </c>
      <c r="Q18" s="88">
        <f t="shared" si="3"/>
        <v>5</v>
      </c>
      <c r="R18" s="93">
        <f t="shared" si="4"/>
        <v>0.0943396226415094</v>
      </c>
    </row>
    <row r="19" s="94" customFormat="1" spans="1:18">
      <c r="A19" s="88">
        <v>18</v>
      </c>
      <c r="B19" s="89" t="s">
        <v>2523</v>
      </c>
      <c r="C19" s="88" t="s">
        <v>2524</v>
      </c>
      <c r="D19" s="88">
        <v>2022</v>
      </c>
      <c r="E19" s="88" t="s">
        <v>1226</v>
      </c>
      <c r="F19" s="88" t="s">
        <v>2490</v>
      </c>
      <c r="G19" s="90">
        <v>82</v>
      </c>
      <c r="H19" s="90">
        <v>82.8</v>
      </c>
      <c r="I19" s="90">
        <v>90</v>
      </c>
      <c r="J19" s="90">
        <v>60.5</v>
      </c>
      <c r="K19" s="88">
        <f t="shared" si="0"/>
        <v>82.285</v>
      </c>
      <c r="L19" s="91">
        <v>3.28</v>
      </c>
      <c r="M19" s="88">
        <v>0</v>
      </c>
      <c r="N19" s="88">
        <v>53</v>
      </c>
      <c r="O19" s="88">
        <f t="shared" si="1"/>
        <v>13</v>
      </c>
      <c r="P19" s="92">
        <f t="shared" si="2"/>
        <v>0.245283018867925</v>
      </c>
      <c r="Q19" s="88">
        <f t="shared" si="3"/>
        <v>11</v>
      </c>
      <c r="R19" s="93">
        <f t="shared" si="4"/>
        <v>0.207547169811321</v>
      </c>
    </row>
    <row r="20" s="94" customFormat="1" spans="1:18">
      <c r="A20" s="88">
        <v>19</v>
      </c>
      <c r="B20" s="89" t="s">
        <v>2525</v>
      </c>
      <c r="C20" s="88" t="s">
        <v>2526</v>
      </c>
      <c r="D20" s="88">
        <v>2022</v>
      </c>
      <c r="E20" s="88" t="s">
        <v>1226</v>
      </c>
      <c r="F20" s="88" t="s">
        <v>2490</v>
      </c>
      <c r="G20" s="90">
        <v>80</v>
      </c>
      <c r="H20" s="90">
        <v>76.4</v>
      </c>
      <c r="I20" s="90">
        <v>70</v>
      </c>
      <c r="J20" s="90">
        <v>60</v>
      </c>
      <c r="K20" s="88">
        <f t="shared" si="0"/>
        <v>75.48</v>
      </c>
      <c r="L20" s="91">
        <v>2.64</v>
      </c>
      <c r="M20" s="88" t="s">
        <v>1718</v>
      </c>
      <c r="N20" s="88">
        <v>53</v>
      </c>
      <c r="O20" s="88">
        <f t="shared" si="1"/>
        <v>36</v>
      </c>
      <c r="P20" s="92">
        <f t="shared" si="2"/>
        <v>0.679245283018868</v>
      </c>
      <c r="Q20" s="88">
        <f t="shared" si="3"/>
        <v>35</v>
      </c>
      <c r="R20" s="93">
        <f t="shared" si="4"/>
        <v>0.660377358490566</v>
      </c>
    </row>
    <row r="21" s="94" customFormat="1" spans="1:18">
      <c r="A21" s="88">
        <v>20</v>
      </c>
      <c r="B21" s="89" t="s">
        <v>2527</v>
      </c>
      <c r="C21" s="88" t="s">
        <v>2528</v>
      </c>
      <c r="D21" s="88">
        <v>2022</v>
      </c>
      <c r="E21" s="88" t="s">
        <v>1226</v>
      </c>
      <c r="F21" s="88" t="s">
        <v>2490</v>
      </c>
      <c r="G21" s="90">
        <v>82</v>
      </c>
      <c r="H21" s="90">
        <v>77.8</v>
      </c>
      <c r="I21" s="90">
        <v>70</v>
      </c>
      <c r="J21" s="90">
        <v>60</v>
      </c>
      <c r="K21" s="88">
        <f t="shared" si="0"/>
        <v>76.76</v>
      </c>
      <c r="L21" s="91">
        <v>2.78</v>
      </c>
      <c r="M21" s="88">
        <v>0</v>
      </c>
      <c r="N21" s="88">
        <v>53</v>
      </c>
      <c r="O21" s="88">
        <f t="shared" si="1"/>
        <v>33</v>
      </c>
      <c r="P21" s="92">
        <f t="shared" si="2"/>
        <v>0.622641509433962</v>
      </c>
      <c r="Q21" s="88">
        <f t="shared" si="3"/>
        <v>32</v>
      </c>
      <c r="R21" s="93">
        <f t="shared" si="4"/>
        <v>0.60377358490566</v>
      </c>
    </row>
    <row r="22" s="94" customFormat="1" spans="1:18">
      <c r="A22" s="88">
        <v>21</v>
      </c>
      <c r="B22" s="89" t="s">
        <v>2529</v>
      </c>
      <c r="C22" s="88" t="s">
        <v>2530</v>
      </c>
      <c r="D22" s="88">
        <v>2022</v>
      </c>
      <c r="E22" s="88" t="s">
        <v>1226</v>
      </c>
      <c r="F22" s="88" t="s">
        <v>2490</v>
      </c>
      <c r="G22" s="90">
        <v>78</v>
      </c>
      <c r="H22" s="90">
        <v>85</v>
      </c>
      <c r="I22" s="90">
        <v>90</v>
      </c>
      <c r="J22" s="90">
        <v>65</v>
      </c>
      <c r="K22" s="88">
        <f t="shared" si="0"/>
        <v>83.45</v>
      </c>
      <c r="L22" s="91">
        <v>3.5</v>
      </c>
      <c r="M22" s="88">
        <v>0</v>
      </c>
      <c r="N22" s="88">
        <v>53</v>
      </c>
      <c r="O22" s="88">
        <f t="shared" si="1"/>
        <v>6</v>
      </c>
      <c r="P22" s="92">
        <f t="shared" si="2"/>
        <v>0.113207547169811</v>
      </c>
      <c r="Q22" s="88">
        <f t="shared" si="3"/>
        <v>7</v>
      </c>
      <c r="R22" s="93">
        <f t="shared" si="4"/>
        <v>0.132075471698113</v>
      </c>
    </row>
    <row r="23" s="94" customFormat="1" spans="1:18">
      <c r="A23" s="88">
        <v>22</v>
      </c>
      <c r="B23" s="89" t="s">
        <v>2531</v>
      </c>
      <c r="C23" s="88" t="s">
        <v>2532</v>
      </c>
      <c r="D23" s="88">
        <v>2022</v>
      </c>
      <c r="E23" s="88" t="s">
        <v>1226</v>
      </c>
      <c r="F23" s="88" t="s">
        <v>2490</v>
      </c>
      <c r="G23" s="90">
        <v>80</v>
      </c>
      <c r="H23" s="90">
        <v>83.4</v>
      </c>
      <c r="I23" s="90">
        <v>70</v>
      </c>
      <c r="J23" s="90">
        <v>60.5</v>
      </c>
      <c r="K23" s="88">
        <f t="shared" si="0"/>
        <v>80.405</v>
      </c>
      <c r="L23" s="91">
        <v>3.34</v>
      </c>
      <c r="M23" s="88">
        <v>0</v>
      </c>
      <c r="N23" s="88">
        <v>53</v>
      </c>
      <c r="O23" s="88">
        <f t="shared" si="1"/>
        <v>10</v>
      </c>
      <c r="P23" s="92">
        <f t="shared" si="2"/>
        <v>0.188679245283019</v>
      </c>
      <c r="Q23" s="88">
        <f t="shared" si="3"/>
        <v>17</v>
      </c>
      <c r="R23" s="93">
        <f t="shared" si="4"/>
        <v>0.320754716981132</v>
      </c>
    </row>
    <row r="24" s="94" customFormat="1" spans="1:18">
      <c r="A24" s="88">
        <v>23</v>
      </c>
      <c r="B24" s="89" t="s">
        <v>2533</v>
      </c>
      <c r="C24" s="88" t="s">
        <v>2534</v>
      </c>
      <c r="D24" s="88">
        <v>2022</v>
      </c>
      <c r="E24" s="88" t="s">
        <v>1226</v>
      </c>
      <c r="F24" s="88" t="s">
        <v>2490</v>
      </c>
      <c r="G24" s="90">
        <v>81</v>
      </c>
      <c r="H24" s="90">
        <v>78.7</v>
      </c>
      <c r="I24" s="90">
        <v>70</v>
      </c>
      <c r="J24" s="90">
        <v>60.5</v>
      </c>
      <c r="K24" s="88">
        <f t="shared" si="0"/>
        <v>77.265</v>
      </c>
      <c r="L24" s="91">
        <v>2.87</v>
      </c>
      <c r="M24" s="88">
        <v>0</v>
      </c>
      <c r="N24" s="88">
        <v>53</v>
      </c>
      <c r="O24" s="88">
        <f t="shared" si="1"/>
        <v>28</v>
      </c>
      <c r="P24" s="92">
        <f t="shared" si="2"/>
        <v>0.528301886792453</v>
      </c>
      <c r="Q24" s="88">
        <f t="shared" si="3"/>
        <v>29</v>
      </c>
      <c r="R24" s="93">
        <f t="shared" si="4"/>
        <v>0.547169811320755</v>
      </c>
    </row>
    <row r="25" s="94" customFormat="1" spans="1:18">
      <c r="A25" s="88">
        <v>24</v>
      </c>
      <c r="B25" s="89" t="s">
        <v>2535</v>
      </c>
      <c r="C25" s="88" t="s">
        <v>2536</v>
      </c>
      <c r="D25" s="88">
        <v>2022</v>
      </c>
      <c r="E25" s="88" t="s">
        <v>1226</v>
      </c>
      <c r="F25" s="88" t="s">
        <v>2490</v>
      </c>
      <c r="G25" s="90">
        <v>81</v>
      </c>
      <c r="H25" s="90">
        <v>78.6</v>
      </c>
      <c r="I25" s="90">
        <v>73</v>
      </c>
      <c r="J25" s="90">
        <v>61</v>
      </c>
      <c r="K25" s="88">
        <f t="shared" si="0"/>
        <v>77.52</v>
      </c>
      <c r="L25" s="91">
        <v>2.86</v>
      </c>
      <c r="M25" s="88">
        <v>0</v>
      </c>
      <c r="N25" s="88">
        <v>53</v>
      </c>
      <c r="O25" s="88">
        <f t="shared" si="1"/>
        <v>30</v>
      </c>
      <c r="P25" s="92">
        <f t="shared" si="2"/>
        <v>0.566037735849057</v>
      </c>
      <c r="Q25" s="88">
        <f t="shared" si="3"/>
        <v>25</v>
      </c>
      <c r="R25" s="93">
        <f t="shared" si="4"/>
        <v>0.471698113207547</v>
      </c>
    </row>
    <row r="26" s="94" customFormat="1" spans="1:18">
      <c r="A26" s="88">
        <v>25</v>
      </c>
      <c r="B26" s="89" t="s">
        <v>2537</v>
      </c>
      <c r="C26" s="88" t="s">
        <v>2538</v>
      </c>
      <c r="D26" s="88">
        <v>2022</v>
      </c>
      <c r="E26" s="88" t="s">
        <v>1226</v>
      </c>
      <c r="F26" s="88" t="s">
        <v>2490</v>
      </c>
      <c r="G26" s="90">
        <v>88</v>
      </c>
      <c r="H26" s="90">
        <v>78.7</v>
      </c>
      <c r="I26" s="90">
        <v>95.5</v>
      </c>
      <c r="J26" s="90">
        <v>63</v>
      </c>
      <c r="K26" s="88">
        <f t="shared" si="0"/>
        <v>80.99</v>
      </c>
      <c r="L26" s="91">
        <v>2.87</v>
      </c>
      <c r="M26" s="88">
        <v>0</v>
      </c>
      <c r="N26" s="88">
        <v>53</v>
      </c>
      <c r="O26" s="88">
        <f t="shared" si="1"/>
        <v>28</v>
      </c>
      <c r="P26" s="92">
        <f t="shared" si="2"/>
        <v>0.528301886792453</v>
      </c>
      <c r="Q26" s="88">
        <f t="shared" si="3"/>
        <v>15</v>
      </c>
      <c r="R26" s="93">
        <f t="shared" si="4"/>
        <v>0.283018867924528</v>
      </c>
    </row>
    <row r="27" s="94" customFormat="1" spans="1:18">
      <c r="A27" s="88">
        <v>26</v>
      </c>
      <c r="B27" s="89" t="s">
        <v>2539</v>
      </c>
      <c r="C27" s="88" t="s">
        <v>2540</v>
      </c>
      <c r="D27" s="88">
        <v>2022</v>
      </c>
      <c r="E27" s="88" t="s">
        <v>1226</v>
      </c>
      <c r="F27" s="88" t="s">
        <v>2490</v>
      </c>
      <c r="G27" s="90">
        <v>61</v>
      </c>
      <c r="H27" s="90">
        <v>83</v>
      </c>
      <c r="I27" s="90">
        <v>94</v>
      </c>
      <c r="J27" s="90">
        <v>61.5</v>
      </c>
      <c r="K27" s="88">
        <f t="shared" si="0"/>
        <v>79.725</v>
      </c>
      <c r="L27" s="91">
        <v>3.3</v>
      </c>
      <c r="M27" s="88">
        <v>0</v>
      </c>
      <c r="N27" s="88">
        <v>53</v>
      </c>
      <c r="O27" s="88">
        <f t="shared" si="1"/>
        <v>12</v>
      </c>
      <c r="P27" s="92">
        <f t="shared" si="2"/>
        <v>0.226415094339623</v>
      </c>
      <c r="Q27" s="88">
        <f t="shared" si="3"/>
        <v>21</v>
      </c>
      <c r="R27" s="93">
        <f t="shared" si="4"/>
        <v>0.39622641509434</v>
      </c>
    </row>
    <row r="28" s="94" customFormat="1" spans="1:18">
      <c r="A28" s="88">
        <v>27</v>
      </c>
      <c r="B28" s="89" t="s">
        <v>2541</v>
      </c>
      <c r="C28" s="88" t="s">
        <v>2542</v>
      </c>
      <c r="D28" s="88">
        <v>2022</v>
      </c>
      <c r="E28" s="88" t="s">
        <v>1226</v>
      </c>
      <c r="F28" s="88" t="s">
        <v>2490</v>
      </c>
      <c r="G28" s="90">
        <v>88</v>
      </c>
      <c r="H28" s="90">
        <v>81.3</v>
      </c>
      <c r="I28" s="90">
        <v>70</v>
      </c>
      <c r="J28" s="90">
        <v>63</v>
      </c>
      <c r="K28" s="88">
        <f t="shared" si="0"/>
        <v>80.26</v>
      </c>
      <c r="L28" s="91">
        <v>3.13</v>
      </c>
      <c r="M28" s="88">
        <v>0</v>
      </c>
      <c r="N28" s="88">
        <v>53</v>
      </c>
      <c r="O28" s="88">
        <f t="shared" si="1"/>
        <v>15</v>
      </c>
      <c r="P28" s="92">
        <f t="shared" si="2"/>
        <v>0.283018867924528</v>
      </c>
      <c r="Q28" s="88">
        <f t="shared" si="3"/>
        <v>18</v>
      </c>
      <c r="R28" s="93">
        <f t="shared" si="4"/>
        <v>0.339622641509434</v>
      </c>
    </row>
    <row r="29" s="94" customFormat="1" spans="1:18">
      <c r="A29" s="88">
        <v>28</v>
      </c>
      <c r="B29" s="89" t="s">
        <v>2543</v>
      </c>
      <c r="C29" s="88" t="s">
        <v>2544</v>
      </c>
      <c r="D29" s="88">
        <v>2022</v>
      </c>
      <c r="E29" s="88" t="s">
        <v>1226</v>
      </c>
      <c r="F29" s="88" t="s">
        <v>2490</v>
      </c>
      <c r="G29" s="90">
        <v>80</v>
      </c>
      <c r="H29" s="90">
        <v>72.5</v>
      </c>
      <c r="I29" s="90">
        <v>70</v>
      </c>
      <c r="J29" s="90">
        <v>60</v>
      </c>
      <c r="K29" s="88">
        <f t="shared" si="0"/>
        <v>72.75</v>
      </c>
      <c r="L29" s="91">
        <v>2.25</v>
      </c>
      <c r="M29" s="88" t="s">
        <v>1718</v>
      </c>
      <c r="N29" s="88">
        <v>53</v>
      </c>
      <c r="O29" s="88">
        <f t="shared" si="1"/>
        <v>41</v>
      </c>
      <c r="P29" s="92">
        <f t="shared" si="2"/>
        <v>0.773584905660377</v>
      </c>
      <c r="Q29" s="88">
        <f t="shared" si="3"/>
        <v>39</v>
      </c>
      <c r="R29" s="93">
        <f t="shared" si="4"/>
        <v>0.735849056603774</v>
      </c>
    </row>
    <row r="30" s="94" customFormat="1" spans="1:18">
      <c r="A30" s="88">
        <v>29</v>
      </c>
      <c r="B30" s="89" t="s">
        <v>2545</v>
      </c>
      <c r="C30" s="88" t="s">
        <v>2546</v>
      </c>
      <c r="D30" s="88">
        <v>2022</v>
      </c>
      <c r="E30" s="88" t="s">
        <v>1226</v>
      </c>
      <c r="F30" s="88" t="s">
        <v>2490</v>
      </c>
      <c r="G30" s="90">
        <v>82</v>
      </c>
      <c r="H30" s="90">
        <v>78.4</v>
      </c>
      <c r="I30" s="90">
        <v>70</v>
      </c>
      <c r="J30" s="90">
        <v>60</v>
      </c>
      <c r="K30" s="88">
        <f t="shared" si="0"/>
        <v>77.18</v>
      </c>
      <c r="L30" s="91">
        <v>2.84</v>
      </c>
      <c r="M30" s="88">
        <v>0</v>
      </c>
      <c r="N30" s="88">
        <v>53</v>
      </c>
      <c r="O30" s="88">
        <f t="shared" si="1"/>
        <v>31</v>
      </c>
      <c r="P30" s="92">
        <f t="shared" si="2"/>
        <v>0.584905660377358</v>
      </c>
      <c r="Q30" s="88">
        <f t="shared" si="3"/>
        <v>30</v>
      </c>
      <c r="R30" s="93">
        <f t="shared" si="4"/>
        <v>0.566037735849057</v>
      </c>
    </row>
    <row r="31" s="94" customFormat="1" spans="1:18">
      <c r="A31" s="88">
        <v>30</v>
      </c>
      <c r="B31" s="89" t="s">
        <v>2547</v>
      </c>
      <c r="C31" s="88" t="s">
        <v>2548</v>
      </c>
      <c r="D31" s="88">
        <v>2022</v>
      </c>
      <c r="E31" s="88" t="s">
        <v>1226</v>
      </c>
      <c r="F31" s="88" t="s">
        <v>2490</v>
      </c>
      <c r="G31" s="90">
        <v>80</v>
      </c>
      <c r="H31" s="90">
        <v>78.8</v>
      </c>
      <c r="I31" s="90">
        <v>70</v>
      </c>
      <c r="J31" s="90">
        <v>60</v>
      </c>
      <c r="K31" s="88">
        <f t="shared" si="0"/>
        <v>77.16</v>
      </c>
      <c r="L31" s="91">
        <v>2.88</v>
      </c>
      <c r="M31" s="88">
        <v>0</v>
      </c>
      <c r="N31" s="88">
        <v>53</v>
      </c>
      <c r="O31" s="88">
        <f t="shared" si="1"/>
        <v>27</v>
      </c>
      <c r="P31" s="92">
        <f t="shared" si="2"/>
        <v>0.509433962264151</v>
      </c>
      <c r="Q31" s="88">
        <f t="shared" si="3"/>
        <v>31</v>
      </c>
      <c r="R31" s="93">
        <f t="shared" si="4"/>
        <v>0.584905660377358</v>
      </c>
    </row>
    <row r="32" s="94" customFormat="1" spans="1:18">
      <c r="A32" s="88">
        <v>31</v>
      </c>
      <c r="B32" s="89" t="s">
        <v>2549</v>
      </c>
      <c r="C32" s="88" t="s">
        <v>2550</v>
      </c>
      <c r="D32" s="88">
        <v>2022</v>
      </c>
      <c r="E32" s="88" t="s">
        <v>1226</v>
      </c>
      <c r="F32" s="88" t="s">
        <v>2490</v>
      </c>
      <c r="G32" s="90">
        <v>77</v>
      </c>
      <c r="H32" s="90">
        <v>76.8</v>
      </c>
      <c r="I32" s="90">
        <v>71.5</v>
      </c>
      <c r="J32" s="90">
        <v>66.5</v>
      </c>
      <c r="K32" s="88">
        <f t="shared" si="0"/>
        <v>75.785</v>
      </c>
      <c r="L32" s="91">
        <v>2.68</v>
      </c>
      <c r="M32" s="88">
        <v>0</v>
      </c>
      <c r="N32" s="88">
        <v>53</v>
      </c>
      <c r="O32" s="88">
        <f t="shared" si="1"/>
        <v>34</v>
      </c>
      <c r="P32" s="92">
        <f t="shared" si="2"/>
        <v>0.641509433962264</v>
      </c>
      <c r="Q32" s="88">
        <f t="shared" si="3"/>
        <v>34</v>
      </c>
      <c r="R32" s="93">
        <f t="shared" si="4"/>
        <v>0.641509433962264</v>
      </c>
    </row>
    <row r="33" s="94" customFormat="1" spans="1:18">
      <c r="A33" s="88">
        <v>32</v>
      </c>
      <c r="B33" s="89" t="s">
        <v>2551</v>
      </c>
      <c r="C33" s="88" t="s">
        <v>2552</v>
      </c>
      <c r="D33" s="88">
        <v>2022</v>
      </c>
      <c r="E33" s="88" t="s">
        <v>1226</v>
      </c>
      <c r="F33" s="88" t="s">
        <v>2490</v>
      </c>
      <c r="G33" s="90">
        <v>52</v>
      </c>
      <c r="H33" s="90">
        <v>76.6</v>
      </c>
      <c r="I33" s="90">
        <v>70</v>
      </c>
      <c r="J33" s="90">
        <v>60</v>
      </c>
      <c r="K33" s="88">
        <f t="shared" si="0"/>
        <v>71.42</v>
      </c>
      <c r="L33" s="91">
        <v>2.66</v>
      </c>
      <c r="M33" s="88">
        <v>0</v>
      </c>
      <c r="N33" s="88">
        <v>53</v>
      </c>
      <c r="O33" s="88">
        <f t="shared" si="1"/>
        <v>35</v>
      </c>
      <c r="P33" s="92">
        <f t="shared" si="2"/>
        <v>0.660377358490566</v>
      </c>
      <c r="Q33" s="88">
        <f t="shared" si="3"/>
        <v>41</v>
      </c>
      <c r="R33" s="93">
        <f t="shared" si="4"/>
        <v>0.773584905660377</v>
      </c>
    </row>
    <row r="34" s="94" customFormat="1" spans="1:18">
      <c r="A34" s="88">
        <v>33</v>
      </c>
      <c r="B34" s="89" t="s">
        <v>2553</v>
      </c>
      <c r="C34" s="88" t="s">
        <v>2554</v>
      </c>
      <c r="D34" s="88">
        <v>2022</v>
      </c>
      <c r="E34" s="88" t="s">
        <v>1226</v>
      </c>
      <c r="F34" s="88" t="s">
        <v>2490</v>
      </c>
      <c r="G34" s="90">
        <v>93</v>
      </c>
      <c r="H34" s="90">
        <v>78.1</v>
      </c>
      <c r="I34" s="90">
        <v>95</v>
      </c>
      <c r="J34" s="90">
        <v>68</v>
      </c>
      <c r="K34" s="88">
        <f t="shared" si="0"/>
        <v>81.52</v>
      </c>
      <c r="L34" s="91">
        <v>2.81</v>
      </c>
      <c r="M34" s="88">
        <v>0</v>
      </c>
      <c r="N34" s="88">
        <v>53</v>
      </c>
      <c r="O34" s="88">
        <f t="shared" si="1"/>
        <v>32</v>
      </c>
      <c r="P34" s="92">
        <f t="shared" si="2"/>
        <v>0.60377358490566</v>
      </c>
      <c r="Q34" s="88">
        <f t="shared" si="3"/>
        <v>13</v>
      </c>
      <c r="R34" s="93">
        <f t="shared" si="4"/>
        <v>0.245283018867925</v>
      </c>
    </row>
    <row r="35" s="94" customFormat="1" spans="1:18">
      <c r="A35" s="88">
        <v>34</v>
      </c>
      <c r="B35" s="89" t="s">
        <v>2555</v>
      </c>
      <c r="C35" s="88" t="s">
        <v>2556</v>
      </c>
      <c r="D35" s="88">
        <v>2022</v>
      </c>
      <c r="E35" s="88" t="s">
        <v>1226</v>
      </c>
      <c r="F35" s="88" t="s">
        <v>2490</v>
      </c>
      <c r="G35" s="90">
        <v>60</v>
      </c>
      <c r="H35" s="90">
        <v>73.6</v>
      </c>
      <c r="I35" s="90">
        <v>70.5</v>
      </c>
      <c r="J35" s="90">
        <v>60</v>
      </c>
      <c r="K35" s="88">
        <f t="shared" si="0"/>
        <v>70.57</v>
      </c>
      <c r="L35" s="91">
        <v>2.36</v>
      </c>
      <c r="M35" s="88">
        <v>0</v>
      </c>
      <c r="N35" s="88">
        <v>53</v>
      </c>
      <c r="O35" s="88">
        <f t="shared" si="1"/>
        <v>40</v>
      </c>
      <c r="P35" s="92">
        <f t="shared" si="2"/>
        <v>0.754716981132076</v>
      </c>
      <c r="Q35" s="88">
        <f t="shared" si="3"/>
        <v>44</v>
      </c>
      <c r="R35" s="93">
        <f t="shared" si="4"/>
        <v>0.830188679245283</v>
      </c>
    </row>
    <row r="36" s="94" customFormat="1" spans="1:18">
      <c r="A36" s="88">
        <v>35</v>
      </c>
      <c r="B36" s="89" t="s">
        <v>2557</v>
      </c>
      <c r="C36" s="88" t="s">
        <v>2558</v>
      </c>
      <c r="D36" s="88">
        <v>2022</v>
      </c>
      <c r="E36" s="88" t="s">
        <v>1226</v>
      </c>
      <c r="F36" s="88" t="s">
        <v>2490</v>
      </c>
      <c r="G36" s="90">
        <v>80</v>
      </c>
      <c r="H36" s="90">
        <v>79.1</v>
      </c>
      <c r="I36" s="90">
        <v>70</v>
      </c>
      <c r="J36" s="90">
        <v>60</v>
      </c>
      <c r="K36" s="88">
        <f t="shared" si="0"/>
        <v>77.37</v>
      </c>
      <c r="L36" s="91">
        <v>2.91</v>
      </c>
      <c r="M36" s="88">
        <v>0</v>
      </c>
      <c r="N36" s="88">
        <v>53</v>
      </c>
      <c r="O36" s="88">
        <f t="shared" si="1"/>
        <v>24</v>
      </c>
      <c r="P36" s="92">
        <f t="shared" si="2"/>
        <v>0.452830188679245</v>
      </c>
      <c r="Q36" s="88">
        <f t="shared" si="3"/>
        <v>27</v>
      </c>
      <c r="R36" s="93">
        <f t="shared" si="4"/>
        <v>0.509433962264151</v>
      </c>
    </row>
    <row r="37" s="94" customFormat="1" spans="1:18">
      <c r="A37" s="88">
        <v>36</v>
      </c>
      <c r="B37" s="89" t="s">
        <v>2559</v>
      </c>
      <c r="C37" s="88" t="s">
        <v>2560</v>
      </c>
      <c r="D37" s="88">
        <v>2022</v>
      </c>
      <c r="E37" s="88" t="s">
        <v>1226</v>
      </c>
      <c r="F37" s="88" t="s">
        <v>2490</v>
      </c>
      <c r="G37" s="90">
        <v>95</v>
      </c>
      <c r="H37" s="90">
        <v>79</v>
      </c>
      <c r="I37" s="90">
        <v>90.5</v>
      </c>
      <c r="J37" s="90">
        <v>65</v>
      </c>
      <c r="K37" s="88">
        <f t="shared" si="0"/>
        <v>81.85</v>
      </c>
      <c r="L37" s="91">
        <v>2.9</v>
      </c>
      <c r="M37" s="88">
        <v>0</v>
      </c>
      <c r="N37" s="88">
        <v>53</v>
      </c>
      <c r="O37" s="88">
        <f t="shared" si="1"/>
        <v>25</v>
      </c>
      <c r="P37" s="92">
        <f t="shared" si="2"/>
        <v>0.471698113207547</v>
      </c>
      <c r="Q37" s="88">
        <f t="shared" si="3"/>
        <v>12</v>
      </c>
      <c r="R37" s="93">
        <f t="shared" si="4"/>
        <v>0.226415094339623</v>
      </c>
    </row>
    <row r="38" s="94" customFormat="1" spans="1:18">
      <c r="A38" s="88">
        <v>37</v>
      </c>
      <c r="B38" s="89" t="s">
        <v>2561</v>
      </c>
      <c r="C38" s="88" t="s">
        <v>2562</v>
      </c>
      <c r="D38" s="88">
        <v>2022</v>
      </c>
      <c r="E38" s="88" t="s">
        <v>1226</v>
      </c>
      <c r="F38" s="88" t="s">
        <v>2490</v>
      </c>
      <c r="G38" s="90">
        <v>50</v>
      </c>
      <c r="H38" s="90">
        <v>71.7</v>
      </c>
      <c r="I38" s="90">
        <v>70</v>
      </c>
      <c r="J38" s="90">
        <v>60</v>
      </c>
      <c r="K38" s="88">
        <f t="shared" si="0"/>
        <v>67.69</v>
      </c>
      <c r="L38" s="91">
        <v>2.17</v>
      </c>
      <c r="M38" s="88" t="s">
        <v>1718</v>
      </c>
      <c r="N38" s="88">
        <v>53</v>
      </c>
      <c r="O38" s="88">
        <f t="shared" si="1"/>
        <v>42</v>
      </c>
      <c r="P38" s="92">
        <f t="shared" si="2"/>
        <v>0.792452830188679</v>
      </c>
      <c r="Q38" s="88">
        <f t="shared" si="3"/>
        <v>52</v>
      </c>
      <c r="R38" s="93">
        <f t="shared" si="4"/>
        <v>0.981132075471698</v>
      </c>
    </row>
    <row r="39" s="94" customFormat="1" spans="1:18">
      <c r="A39" s="88">
        <v>38</v>
      </c>
      <c r="B39" s="89" t="s">
        <v>2563</v>
      </c>
      <c r="C39" s="88" t="s">
        <v>2564</v>
      </c>
      <c r="D39" s="88">
        <v>2022</v>
      </c>
      <c r="E39" s="88" t="s">
        <v>1226</v>
      </c>
      <c r="F39" s="88" t="s">
        <v>2490</v>
      </c>
      <c r="G39" s="90">
        <v>80</v>
      </c>
      <c r="H39" s="90">
        <v>80.6</v>
      </c>
      <c r="I39" s="90">
        <v>70</v>
      </c>
      <c r="J39" s="90">
        <v>60</v>
      </c>
      <c r="K39" s="88">
        <f t="shared" si="0"/>
        <v>78.42</v>
      </c>
      <c r="L39" s="91">
        <v>3.06</v>
      </c>
      <c r="M39" s="88" t="s">
        <v>1718</v>
      </c>
      <c r="N39" s="88">
        <v>53</v>
      </c>
      <c r="O39" s="88">
        <f t="shared" si="1"/>
        <v>20</v>
      </c>
      <c r="P39" s="92">
        <f t="shared" si="2"/>
        <v>0.377358490566038</v>
      </c>
      <c r="Q39" s="88">
        <f t="shared" si="3"/>
        <v>24</v>
      </c>
      <c r="R39" s="93">
        <f t="shared" si="4"/>
        <v>0.452830188679245</v>
      </c>
    </row>
    <row r="40" s="94" customFormat="1" spans="1:18">
      <c r="A40" s="88">
        <v>39</v>
      </c>
      <c r="B40" s="89" t="s">
        <v>2565</v>
      </c>
      <c r="C40" s="88" t="s">
        <v>2566</v>
      </c>
      <c r="D40" s="88">
        <v>2022</v>
      </c>
      <c r="E40" s="88" t="s">
        <v>1226</v>
      </c>
      <c r="F40" s="88" t="s">
        <v>2490</v>
      </c>
      <c r="G40" s="90">
        <v>83</v>
      </c>
      <c r="H40" s="90">
        <v>79.6</v>
      </c>
      <c r="I40" s="90">
        <v>86</v>
      </c>
      <c r="J40" s="90">
        <v>60</v>
      </c>
      <c r="K40" s="88">
        <f t="shared" si="0"/>
        <v>79.77</v>
      </c>
      <c r="L40" s="91">
        <v>2.96</v>
      </c>
      <c r="M40" s="88">
        <v>0</v>
      </c>
      <c r="N40" s="88">
        <v>53</v>
      </c>
      <c r="O40" s="88">
        <f t="shared" si="1"/>
        <v>21</v>
      </c>
      <c r="P40" s="92">
        <f t="shared" si="2"/>
        <v>0.39622641509434</v>
      </c>
      <c r="Q40" s="88">
        <f t="shared" si="3"/>
        <v>19</v>
      </c>
      <c r="R40" s="93">
        <f t="shared" si="4"/>
        <v>0.358490566037736</v>
      </c>
    </row>
    <row r="41" s="94" customFormat="1" spans="1:18">
      <c r="A41" s="88">
        <v>40</v>
      </c>
      <c r="B41" s="89" t="s">
        <v>2567</v>
      </c>
      <c r="C41" s="88" t="s">
        <v>2568</v>
      </c>
      <c r="D41" s="88">
        <v>2022</v>
      </c>
      <c r="E41" s="88" t="s">
        <v>1226</v>
      </c>
      <c r="F41" s="88" t="s">
        <v>2490</v>
      </c>
      <c r="G41" s="90">
        <v>83</v>
      </c>
      <c r="H41" s="90">
        <v>74</v>
      </c>
      <c r="I41" s="90">
        <v>70</v>
      </c>
      <c r="J41" s="90">
        <v>60</v>
      </c>
      <c r="K41" s="88">
        <f t="shared" si="0"/>
        <v>74.25</v>
      </c>
      <c r="L41" s="91">
        <v>2.4</v>
      </c>
      <c r="M41" s="88" t="s">
        <v>1718</v>
      </c>
      <c r="N41" s="88">
        <v>53</v>
      </c>
      <c r="O41" s="88">
        <f t="shared" si="1"/>
        <v>39</v>
      </c>
      <c r="P41" s="92">
        <f t="shared" si="2"/>
        <v>0.735849056603774</v>
      </c>
      <c r="Q41" s="88">
        <f t="shared" si="3"/>
        <v>38</v>
      </c>
      <c r="R41" s="93">
        <f t="shared" si="4"/>
        <v>0.716981132075472</v>
      </c>
    </row>
    <row r="42" s="95" customFormat="1" spans="1:18">
      <c r="A42" s="90">
        <v>41</v>
      </c>
      <c r="B42" s="97" t="s">
        <v>2569</v>
      </c>
      <c r="C42" s="90" t="s">
        <v>2570</v>
      </c>
      <c r="D42" s="90">
        <v>2022</v>
      </c>
      <c r="E42" s="90" t="s">
        <v>1226</v>
      </c>
      <c r="F42" s="90" t="s">
        <v>2490</v>
      </c>
      <c r="G42" s="90">
        <v>80</v>
      </c>
      <c r="H42" s="90">
        <v>69.3</v>
      </c>
      <c r="I42" s="90">
        <v>70</v>
      </c>
      <c r="J42" s="90">
        <v>60</v>
      </c>
      <c r="K42" s="88">
        <f t="shared" si="0"/>
        <v>70.51</v>
      </c>
      <c r="L42" s="98">
        <v>1.93</v>
      </c>
      <c r="M42" s="90" t="s">
        <v>1718</v>
      </c>
      <c r="N42" s="90">
        <v>53</v>
      </c>
      <c r="O42" s="90">
        <f t="shared" si="1"/>
        <v>49</v>
      </c>
      <c r="P42" s="100">
        <f t="shared" si="2"/>
        <v>0.924528301886792</v>
      </c>
      <c r="Q42" s="90">
        <f t="shared" si="3"/>
        <v>45</v>
      </c>
      <c r="R42" s="101">
        <f t="shared" si="4"/>
        <v>0.849056603773585</v>
      </c>
    </row>
    <row r="43" s="94" customFormat="1" spans="1:18">
      <c r="A43" s="88">
        <v>42</v>
      </c>
      <c r="B43" s="89" t="s">
        <v>2571</v>
      </c>
      <c r="C43" s="88" t="s">
        <v>2572</v>
      </c>
      <c r="D43" s="88">
        <v>2022</v>
      </c>
      <c r="E43" s="88" t="s">
        <v>1226</v>
      </c>
      <c r="F43" s="88" t="s">
        <v>2490</v>
      </c>
      <c r="G43" s="90">
        <v>80</v>
      </c>
      <c r="H43" s="90">
        <v>76</v>
      </c>
      <c r="I43" s="90">
        <v>70</v>
      </c>
      <c r="J43" s="90">
        <v>60</v>
      </c>
      <c r="K43" s="88">
        <f t="shared" si="0"/>
        <v>75.2</v>
      </c>
      <c r="L43" s="91">
        <v>2.6</v>
      </c>
      <c r="M43" s="88">
        <v>0</v>
      </c>
      <c r="N43" s="88">
        <v>53</v>
      </c>
      <c r="O43" s="88">
        <f t="shared" si="1"/>
        <v>37</v>
      </c>
      <c r="P43" s="92">
        <f t="shared" si="2"/>
        <v>0.69811320754717</v>
      </c>
      <c r="Q43" s="88">
        <f t="shared" si="3"/>
        <v>36</v>
      </c>
      <c r="R43" s="93">
        <f t="shared" si="4"/>
        <v>0.679245283018868</v>
      </c>
    </row>
    <row r="44" s="94" customFormat="1" spans="1:18">
      <c r="A44" s="88">
        <v>43</v>
      </c>
      <c r="B44" s="89" t="s">
        <v>2573</v>
      </c>
      <c r="C44" s="88" t="s">
        <v>2574</v>
      </c>
      <c r="D44" s="88">
        <v>2022</v>
      </c>
      <c r="E44" s="88" t="s">
        <v>1226</v>
      </c>
      <c r="F44" s="88" t="s">
        <v>2490</v>
      </c>
      <c r="G44" s="90">
        <v>81</v>
      </c>
      <c r="H44" s="90">
        <v>70.3</v>
      </c>
      <c r="I44" s="90">
        <v>70</v>
      </c>
      <c r="J44" s="90">
        <v>60</v>
      </c>
      <c r="K44" s="88">
        <f t="shared" si="0"/>
        <v>71.36</v>
      </c>
      <c r="L44" s="91">
        <v>2.03</v>
      </c>
      <c r="M44" s="88" t="s">
        <v>1745</v>
      </c>
      <c r="N44" s="88">
        <v>53</v>
      </c>
      <c r="O44" s="88">
        <f t="shared" si="1"/>
        <v>46</v>
      </c>
      <c r="P44" s="92">
        <f t="shared" si="2"/>
        <v>0.867924528301887</v>
      </c>
      <c r="Q44" s="88">
        <f t="shared" si="3"/>
        <v>42</v>
      </c>
      <c r="R44" s="93">
        <f t="shared" si="4"/>
        <v>0.792452830188679</v>
      </c>
    </row>
    <row r="45" s="94" customFormat="1" spans="1:18">
      <c r="A45" s="88">
        <v>44</v>
      </c>
      <c r="B45" s="89" t="s">
        <v>2575</v>
      </c>
      <c r="C45" s="88" t="s">
        <v>2576</v>
      </c>
      <c r="D45" s="88">
        <v>2022</v>
      </c>
      <c r="E45" s="88" t="s">
        <v>1226</v>
      </c>
      <c r="F45" s="88" t="s">
        <v>2490</v>
      </c>
      <c r="G45" s="90">
        <v>80</v>
      </c>
      <c r="H45" s="90">
        <v>70.4</v>
      </c>
      <c r="I45" s="90">
        <v>70</v>
      </c>
      <c r="J45" s="90">
        <v>60</v>
      </c>
      <c r="K45" s="88">
        <f t="shared" si="0"/>
        <v>71.28</v>
      </c>
      <c r="L45" s="91">
        <v>2.04</v>
      </c>
      <c r="M45" s="88" t="s">
        <v>1718</v>
      </c>
      <c r="N45" s="88">
        <v>53</v>
      </c>
      <c r="O45" s="88">
        <f t="shared" si="1"/>
        <v>45</v>
      </c>
      <c r="P45" s="92">
        <f t="shared" si="2"/>
        <v>0.849056603773585</v>
      </c>
      <c r="Q45" s="88">
        <f t="shared" si="3"/>
        <v>43</v>
      </c>
      <c r="R45" s="93">
        <f t="shared" si="4"/>
        <v>0.811320754716981</v>
      </c>
    </row>
    <row r="46" s="94" customFormat="1" spans="1:18">
      <c r="A46" s="88">
        <v>45</v>
      </c>
      <c r="B46" s="89" t="s">
        <v>2577</v>
      </c>
      <c r="C46" s="88" t="s">
        <v>2578</v>
      </c>
      <c r="D46" s="88">
        <v>2022</v>
      </c>
      <c r="E46" s="88" t="s">
        <v>1226</v>
      </c>
      <c r="F46" s="88" t="s">
        <v>2490</v>
      </c>
      <c r="G46" s="90">
        <v>80</v>
      </c>
      <c r="H46" s="90">
        <v>69.2</v>
      </c>
      <c r="I46" s="90">
        <v>70</v>
      </c>
      <c r="J46" s="90">
        <v>61</v>
      </c>
      <c r="K46" s="88">
        <f t="shared" si="0"/>
        <v>70.49</v>
      </c>
      <c r="L46" s="91">
        <v>1.92</v>
      </c>
      <c r="M46" s="88" t="s">
        <v>1718</v>
      </c>
      <c r="N46" s="88">
        <v>53</v>
      </c>
      <c r="O46" s="88">
        <f t="shared" si="1"/>
        <v>50</v>
      </c>
      <c r="P46" s="92">
        <f t="shared" si="2"/>
        <v>0.943396226415094</v>
      </c>
      <c r="Q46" s="88">
        <f t="shared" si="3"/>
        <v>46</v>
      </c>
      <c r="R46" s="93">
        <f t="shared" si="4"/>
        <v>0.867924528301887</v>
      </c>
    </row>
    <row r="47" s="94" customFormat="1" spans="1:18">
      <c r="A47" s="88">
        <v>46</v>
      </c>
      <c r="B47" s="89" t="s">
        <v>2579</v>
      </c>
      <c r="C47" s="88" t="s">
        <v>2580</v>
      </c>
      <c r="D47" s="88">
        <v>2022</v>
      </c>
      <c r="E47" s="88" t="s">
        <v>1226</v>
      </c>
      <c r="F47" s="88" t="s">
        <v>2490</v>
      </c>
      <c r="G47" s="90">
        <v>88</v>
      </c>
      <c r="H47" s="90">
        <v>74.2</v>
      </c>
      <c r="I47" s="90">
        <v>79</v>
      </c>
      <c r="J47" s="90">
        <v>64</v>
      </c>
      <c r="K47" s="88">
        <f t="shared" si="0"/>
        <v>76.24</v>
      </c>
      <c r="L47" s="91">
        <v>2.42</v>
      </c>
      <c r="M47" s="88" t="s">
        <v>1755</v>
      </c>
      <c r="N47" s="88">
        <v>53</v>
      </c>
      <c r="O47" s="88">
        <f t="shared" si="1"/>
        <v>38</v>
      </c>
      <c r="P47" s="92">
        <f t="shared" si="2"/>
        <v>0.716981132075472</v>
      </c>
      <c r="Q47" s="88">
        <f t="shared" si="3"/>
        <v>33</v>
      </c>
      <c r="R47" s="93">
        <f t="shared" si="4"/>
        <v>0.622641509433962</v>
      </c>
    </row>
    <row r="48" s="94" customFormat="1" spans="1:18">
      <c r="A48" s="88">
        <v>47</v>
      </c>
      <c r="B48" s="89" t="s">
        <v>2581</v>
      </c>
      <c r="C48" s="88" t="s">
        <v>2582</v>
      </c>
      <c r="D48" s="88">
        <v>2022</v>
      </c>
      <c r="E48" s="88" t="s">
        <v>1226</v>
      </c>
      <c r="F48" s="88" t="s">
        <v>2490</v>
      </c>
      <c r="G48" s="90">
        <v>50</v>
      </c>
      <c r="H48" s="90">
        <v>70.3</v>
      </c>
      <c r="I48" s="90">
        <v>70</v>
      </c>
      <c r="J48" s="90">
        <v>60</v>
      </c>
      <c r="K48" s="88">
        <f t="shared" si="0"/>
        <v>66.71</v>
      </c>
      <c r="L48" s="91">
        <v>2.03</v>
      </c>
      <c r="M48" s="88" t="s">
        <v>1718</v>
      </c>
      <c r="N48" s="88">
        <v>53</v>
      </c>
      <c r="O48" s="88">
        <f t="shared" si="1"/>
        <v>46</v>
      </c>
      <c r="P48" s="92">
        <f t="shared" si="2"/>
        <v>0.867924528301887</v>
      </c>
      <c r="Q48" s="88">
        <f t="shared" si="3"/>
        <v>53</v>
      </c>
      <c r="R48" s="93">
        <f t="shared" si="4"/>
        <v>1</v>
      </c>
    </row>
    <row r="49" s="94" customFormat="1" spans="1:18">
      <c r="A49" s="88">
        <v>48</v>
      </c>
      <c r="B49" s="89" t="s">
        <v>2583</v>
      </c>
      <c r="C49" s="88" t="s">
        <v>2584</v>
      </c>
      <c r="D49" s="88">
        <v>2022</v>
      </c>
      <c r="E49" s="88" t="s">
        <v>1226</v>
      </c>
      <c r="F49" s="88" t="s">
        <v>2490</v>
      </c>
      <c r="G49" s="90">
        <v>65</v>
      </c>
      <c r="H49" s="90">
        <v>70.3</v>
      </c>
      <c r="I49" s="90">
        <v>70</v>
      </c>
      <c r="J49" s="90">
        <v>60</v>
      </c>
      <c r="K49" s="88">
        <f t="shared" si="0"/>
        <v>68.96</v>
      </c>
      <c r="L49" s="91">
        <v>2.03</v>
      </c>
      <c r="M49" s="88" t="s">
        <v>1718</v>
      </c>
      <c r="N49" s="88">
        <v>53</v>
      </c>
      <c r="O49" s="88">
        <f t="shared" si="1"/>
        <v>46</v>
      </c>
      <c r="P49" s="92">
        <f t="shared" si="2"/>
        <v>0.867924528301887</v>
      </c>
      <c r="Q49" s="88">
        <f t="shared" si="3"/>
        <v>49</v>
      </c>
      <c r="R49" s="93">
        <f t="shared" si="4"/>
        <v>0.924528301886792</v>
      </c>
    </row>
    <row r="50" s="94" customFormat="1" spans="1:18">
      <c r="A50" s="88">
        <v>49</v>
      </c>
      <c r="B50" s="89" t="s">
        <v>2585</v>
      </c>
      <c r="C50" s="88" t="s">
        <v>2586</v>
      </c>
      <c r="D50" s="88">
        <v>2022</v>
      </c>
      <c r="E50" s="88" t="s">
        <v>1226</v>
      </c>
      <c r="F50" s="88" t="s">
        <v>2490</v>
      </c>
      <c r="G50" s="90">
        <v>80</v>
      </c>
      <c r="H50" s="90">
        <v>71.3</v>
      </c>
      <c r="I50" s="90">
        <v>70</v>
      </c>
      <c r="J50" s="90">
        <v>60</v>
      </c>
      <c r="K50" s="88">
        <f t="shared" si="0"/>
        <v>71.91</v>
      </c>
      <c r="L50" s="91">
        <v>2.13</v>
      </c>
      <c r="M50" s="88" t="s">
        <v>1745</v>
      </c>
      <c r="N50" s="88">
        <v>53</v>
      </c>
      <c r="O50" s="88">
        <f t="shared" si="1"/>
        <v>43</v>
      </c>
      <c r="P50" s="92">
        <f t="shared" si="2"/>
        <v>0.811320754716981</v>
      </c>
      <c r="Q50" s="88">
        <f t="shared" si="3"/>
        <v>40</v>
      </c>
      <c r="R50" s="93">
        <f t="shared" si="4"/>
        <v>0.754716981132076</v>
      </c>
    </row>
    <row r="51" s="94" customFormat="1" spans="1:18">
      <c r="A51" s="88">
        <v>50</v>
      </c>
      <c r="B51" s="89" t="s">
        <v>2587</v>
      </c>
      <c r="C51" s="88" t="s">
        <v>2588</v>
      </c>
      <c r="D51" s="88">
        <v>2022</v>
      </c>
      <c r="E51" s="88" t="s">
        <v>1226</v>
      </c>
      <c r="F51" s="88" t="s">
        <v>2490</v>
      </c>
      <c r="G51" s="90">
        <v>80</v>
      </c>
      <c r="H51" s="90">
        <v>65.9</v>
      </c>
      <c r="I51" s="90">
        <v>70</v>
      </c>
      <c r="J51" s="90">
        <v>60</v>
      </c>
      <c r="K51" s="88">
        <f t="shared" si="0"/>
        <v>68.13</v>
      </c>
      <c r="L51" s="91">
        <v>1.59</v>
      </c>
      <c r="M51" s="88" t="s">
        <v>1881</v>
      </c>
      <c r="N51" s="88">
        <v>53</v>
      </c>
      <c r="O51" s="88">
        <f t="shared" si="1"/>
        <v>52</v>
      </c>
      <c r="P51" s="92">
        <f t="shared" si="2"/>
        <v>0.981132075471698</v>
      </c>
      <c r="Q51" s="88">
        <f t="shared" si="3"/>
        <v>50</v>
      </c>
      <c r="R51" s="93">
        <f t="shared" si="4"/>
        <v>0.943396226415094</v>
      </c>
    </row>
    <row r="52" s="95" customFormat="1" spans="1:18">
      <c r="A52" s="90">
        <v>51</v>
      </c>
      <c r="B52" s="97" t="s">
        <v>2589</v>
      </c>
      <c r="C52" s="90" t="s">
        <v>2590</v>
      </c>
      <c r="D52" s="90">
        <v>2022</v>
      </c>
      <c r="E52" s="90" t="s">
        <v>1226</v>
      </c>
      <c r="F52" s="90" t="s">
        <v>2490</v>
      </c>
      <c r="G52" s="90">
        <v>80</v>
      </c>
      <c r="H52" s="90">
        <v>68.7</v>
      </c>
      <c r="I52" s="90">
        <v>70</v>
      </c>
      <c r="J52" s="90">
        <v>60</v>
      </c>
      <c r="K52" s="88">
        <f t="shared" si="0"/>
        <v>70.09</v>
      </c>
      <c r="L52" s="98">
        <v>1.87</v>
      </c>
      <c r="M52" s="90" t="s">
        <v>1755</v>
      </c>
      <c r="N52" s="90">
        <v>53</v>
      </c>
      <c r="O52" s="90">
        <f t="shared" si="1"/>
        <v>51</v>
      </c>
      <c r="P52" s="100">
        <f t="shared" si="2"/>
        <v>0.962264150943396</v>
      </c>
      <c r="Q52" s="90">
        <f t="shared" si="3"/>
        <v>47</v>
      </c>
      <c r="R52" s="101">
        <f t="shared" si="4"/>
        <v>0.886792452830189</v>
      </c>
    </row>
    <row r="53" s="94" customFormat="1" spans="1:18">
      <c r="A53" s="88">
        <v>52</v>
      </c>
      <c r="B53" s="89" t="s">
        <v>2591</v>
      </c>
      <c r="C53" s="88" t="s">
        <v>2592</v>
      </c>
      <c r="D53" s="88">
        <v>2022</v>
      </c>
      <c r="E53" s="88" t="s">
        <v>1226</v>
      </c>
      <c r="F53" s="88" t="s">
        <v>2490</v>
      </c>
      <c r="G53" s="90">
        <v>68</v>
      </c>
      <c r="H53" s="90">
        <v>71.2</v>
      </c>
      <c r="I53" s="90">
        <v>70</v>
      </c>
      <c r="J53" s="90">
        <v>60</v>
      </c>
      <c r="K53" s="88">
        <f t="shared" si="0"/>
        <v>70.04</v>
      </c>
      <c r="L53" s="91">
        <v>2.12</v>
      </c>
      <c r="M53" s="88" t="s">
        <v>1745</v>
      </c>
      <c r="N53" s="88">
        <v>53</v>
      </c>
      <c r="O53" s="88">
        <f t="shared" si="1"/>
        <v>44</v>
      </c>
      <c r="P53" s="92">
        <f t="shared" si="2"/>
        <v>0.830188679245283</v>
      </c>
      <c r="Q53" s="88">
        <f t="shared" si="3"/>
        <v>48</v>
      </c>
      <c r="R53" s="93">
        <f t="shared" si="4"/>
        <v>0.905660377358491</v>
      </c>
    </row>
    <row r="54" s="94" customFormat="1" spans="1:18">
      <c r="A54" s="88">
        <v>53</v>
      </c>
      <c r="B54" s="89" t="s">
        <v>2593</v>
      </c>
      <c r="C54" s="88" t="s">
        <v>2594</v>
      </c>
      <c r="D54" s="88">
        <v>2022</v>
      </c>
      <c r="E54" s="88" t="s">
        <v>1226</v>
      </c>
      <c r="F54" s="88" t="s">
        <v>2490</v>
      </c>
      <c r="G54" s="90">
        <v>80</v>
      </c>
      <c r="H54" s="90">
        <v>65.5</v>
      </c>
      <c r="I54" s="90">
        <v>70</v>
      </c>
      <c r="J54" s="90">
        <v>60</v>
      </c>
      <c r="K54" s="88">
        <f t="shared" si="0"/>
        <v>67.85</v>
      </c>
      <c r="L54" s="91">
        <v>1.55</v>
      </c>
      <c r="M54" s="88" t="s">
        <v>1787</v>
      </c>
      <c r="N54" s="88">
        <v>53</v>
      </c>
      <c r="O54" s="88">
        <f t="shared" si="1"/>
        <v>53</v>
      </c>
      <c r="P54" s="92">
        <f t="shared" si="2"/>
        <v>1</v>
      </c>
      <c r="Q54" s="88">
        <f t="shared" si="3"/>
        <v>51</v>
      </c>
      <c r="R54" s="93">
        <f t="shared" si="4"/>
        <v>0.962264150943396</v>
      </c>
    </row>
  </sheetData>
  <autoFilter xmlns:etc="http://www.wps.cn/officeDocument/2017/etCustomData" ref="A1:R54" etc:filterBottomFollowUsedRange="0">
    <extLst/>
  </autoFilter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"/>
  <sheetViews>
    <sheetView workbookViewId="0">
      <selection activeCell="A1" sqref="$A1:$XFD1"/>
    </sheetView>
  </sheetViews>
  <sheetFormatPr defaultColWidth="9" defaultRowHeight="14.25"/>
  <cols>
    <col min="1" max="1" width="4.375" style="96" customWidth="1"/>
    <col min="2" max="2" width="11.875" style="83" customWidth="1"/>
    <col min="3" max="3" width="7.125" style="96" customWidth="1"/>
    <col min="4" max="4" width="5.5" style="96" customWidth="1"/>
    <col min="5" max="6" width="9" style="96"/>
    <col min="7" max="8" width="7.5" style="96" customWidth="1"/>
    <col min="9" max="9" width="7.875" style="96" customWidth="1"/>
    <col min="10" max="10" width="8.5" style="96" customWidth="1"/>
    <col min="11" max="11" width="7.125" style="96" customWidth="1"/>
    <col min="12" max="12" width="8" style="96" customWidth="1"/>
    <col min="13" max="13" width="8.375" style="96" customWidth="1"/>
    <col min="14" max="14" width="5.25" style="96" customWidth="1"/>
    <col min="15" max="15" width="5.125" style="96" customWidth="1"/>
    <col min="16" max="16" width="8.125" style="96" customWidth="1"/>
    <col min="17" max="17" width="6.625" style="96" customWidth="1"/>
    <col min="18" max="18" width="8.25" style="96" customWidth="1"/>
    <col min="19" max="16384" width="9" style="94"/>
  </cols>
  <sheetData>
    <row r="1" s="94" customFormat="1" ht="37.5" customHeight="1" spans="1:18">
      <c r="A1" s="85" t="s">
        <v>0</v>
      </c>
      <c r="B1" s="86" t="s">
        <v>1</v>
      </c>
      <c r="C1" s="85" t="s">
        <v>2</v>
      </c>
      <c r="D1" s="85" t="s">
        <v>3</v>
      </c>
      <c r="E1" s="85" t="s">
        <v>4</v>
      </c>
      <c r="F1" s="85" t="s">
        <v>5</v>
      </c>
      <c r="G1" s="85" t="s">
        <v>6</v>
      </c>
      <c r="H1" s="85" t="s">
        <v>7</v>
      </c>
      <c r="I1" s="85" t="s">
        <v>8</v>
      </c>
      <c r="J1" s="85" t="s">
        <v>9</v>
      </c>
      <c r="K1" s="85" t="s">
        <v>10</v>
      </c>
      <c r="L1" s="85" t="s">
        <v>11</v>
      </c>
      <c r="M1" s="85" t="s">
        <v>12</v>
      </c>
      <c r="N1" s="85" t="s">
        <v>13</v>
      </c>
      <c r="O1" s="85" t="s">
        <v>14</v>
      </c>
      <c r="P1" s="85" t="s">
        <v>15</v>
      </c>
      <c r="Q1" s="85" t="s">
        <v>16</v>
      </c>
      <c r="R1" s="85" t="s">
        <v>17</v>
      </c>
    </row>
    <row r="2" s="94" customFormat="1" spans="1:18">
      <c r="A2" s="88">
        <v>1</v>
      </c>
      <c r="B2" s="89" t="s">
        <v>2595</v>
      </c>
      <c r="C2" s="88" t="s">
        <v>2596</v>
      </c>
      <c r="D2" s="88">
        <v>2022</v>
      </c>
      <c r="E2" s="88" t="s">
        <v>1226</v>
      </c>
      <c r="F2" s="88" t="s">
        <v>2597</v>
      </c>
      <c r="G2" s="90">
        <v>81</v>
      </c>
      <c r="H2" s="90">
        <v>88.6</v>
      </c>
      <c r="I2" s="90">
        <v>82</v>
      </c>
      <c r="J2" s="90">
        <v>61</v>
      </c>
      <c r="K2" s="88">
        <f t="shared" ref="K2:K56" si="0">G2*15%+H2*70%+I2*10%+J2*5%</f>
        <v>85.42</v>
      </c>
      <c r="L2" s="91">
        <v>3.86</v>
      </c>
      <c r="M2" s="88">
        <v>0</v>
      </c>
      <c r="N2" s="88">
        <v>55</v>
      </c>
      <c r="O2" s="88">
        <f t="shared" ref="O2:O56" si="1">RANK(L2,$L$2:$L$56,0)</f>
        <v>2</v>
      </c>
      <c r="P2" s="92">
        <f t="shared" ref="P2:P56" si="2">O2/N2</f>
        <v>0.0363636363636364</v>
      </c>
      <c r="Q2" s="88">
        <f t="shared" ref="Q2:Q56" si="3">RANK(K2,$K$2:$K$56,0)</f>
        <v>6</v>
      </c>
      <c r="R2" s="93">
        <f t="shared" ref="R2:R56" si="4">Q2/N2</f>
        <v>0.109090909090909</v>
      </c>
    </row>
    <row r="3" s="94" customFormat="1" spans="1:18">
      <c r="A3" s="88">
        <v>2</v>
      </c>
      <c r="B3" s="89" t="s">
        <v>2598</v>
      </c>
      <c r="C3" s="88" t="s">
        <v>2599</v>
      </c>
      <c r="D3" s="88">
        <v>2022</v>
      </c>
      <c r="E3" s="88" t="s">
        <v>1226</v>
      </c>
      <c r="F3" s="88" t="s">
        <v>2597</v>
      </c>
      <c r="G3" s="90">
        <v>80.5</v>
      </c>
      <c r="H3" s="90">
        <v>84.1</v>
      </c>
      <c r="I3" s="90">
        <v>70</v>
      </c>
      <c r="J3" s="90">
        <v>60.5</v>
      </c>
      <c r="K3" s="88">
        <f t="shared" si="0"/>
        <v>80.97</v>
      </c>
      <c r="L3" s="91">
        <v>3.41</v>
      </c>
      <c r="M3" s="88">
        <v>0</v>
      </c>
      <c r="N3" s="88">
        <v>55</v>
      </c>
      <c r="O3" s="88">
        <f t="shared" si="1"/>
        <v>8</v>
      </c>
      <c r="P3" s="92">
        <f t="shared" si="2"/>
        <v>0.145454545454545</v>
      </c>
      <c r="Q3" s="88">
        <f t="shared" si="3"/>
        <v>12</v>
      </c>
      <c r="R3" s="93">
        <f t="shared" si="4"/>
        <v>0.218181818181818</v>
      </c>
    </row>
    <row r="4" s="94" customFormat="1" spans="1:18">
      <c r="A4" s="88">
        <v>3</v>
      </c>
      <c r="B4" s="89" t="s">
        <v>2600</v>
      </c>
      <c r="C4" s="88" t="s">
        <v>2601</v>
      </c>
      <c r="D4" s="88">
        <v>2022</v>
      </c>
      <c r="E4" s="88" t="s">
        <v>1226</v>
      </c>
      <c r="F4" s="88" t="s">
        <v>2597</v>
      </c>
      <c r="G4" s="90">
        <v>87</v>
      </c>
      <c r="H4" s="90">
        <v>85.8</v>
      </c>
      <c r="I4" s="90">
        <v>94.5</v>
      </c>
      <c r="J4" s="90">
        <v>61.5</v>
      </c>
      <c r="K4" s="88">
        <f t="shared" si="0"/>
        <v>85.635</v>
      </c>
      <c r="L4" s="91">
        <v>3.58</v>
      </c>
      <c r="M4" s="88">
        <v>0</v>
      </c>
      <c r="N4" s="88">
        <v>55</v>
      </c>
      <c r="O4" s="88">
        <f t="shared" si="1"/>
        <v>4</v>
      </c>
      <c r="P4" s="92">
        <f t="shared" si="2"/>
        <v>0.0727272727272727</v>
      </c>
      <c r="Q4" s="88">
        <f t="shared" si="3"/>
        <v>5</v>
      </c>
      <c r="R4" s="93">
        <f t="shared" si="4"/>
        <v>0.0909090909090909</v>
      </c>
    </row>
    <row r="5" s="94" customFormat="1" spans="1:18">
      <c r="A5" s="88">
        <v>4</v>
      </c>
      <c r="B5" s="89" t="s">
        <v>2602</v>
      </c>
      <c r="C5" s="88" t="s">
        <v>2603</v>
      </c>
      <c r="D5" s="88">
        <v>2022</v>
      </c>
      <c r="E5" s="88" t="s">
        <v>1226</v>
      </c>
      <c r="F5" s="88" t="s">
        <v>2597</v>
      </c>
      <c r="G5" s="90">
        <v>100</v>
      </c>
      <c r="H5" s="90">
        <v>86.1</v>
      </c>
      <c r="I5" s="90">
        <v>99</v>
      </c>
      <c r="J5" s="90">
        <v>69</v>
      </c>
      <c r="K5" s="88">
        <f t="shared" si="0"/>
        <v>88.62</v>
      </c>
      <c r="L5" s="91">
        <v>3.61</v>
      </c>
      <c r="M5" s="88">
        <v>0</v>
      </c>
      <c r="N5" s="88">
        <v>55</v>
      </c>
      <c r="O5" s="88">
        <f t="shared" si="1"/>
        <v>3</v>
      </c>
      <c r="P5" s="92">
        <f t="shared" si="2"/>
        <v>0.0545454545454545</v>
      </c>
      <c r="Q5" s="88">
        <f t="shared" si="3"/>
        <v>2</v>
      </c>
      <c r="R5" s="93">
        <f t="shared" si="4"/>
        <v>0.0363636363636364</v>
      </c>
    </row>
    <row r="6" s="94" customFormat="1" spans="1:18">
      <c r="A6" s="88">
        <v>5</v>
      </c>
      <c r="B6" s="89" t="s">
        <v>2604</v>
      </c>
      <c r="C6" s="88" t="s">
        <v>2605</v>
      </c>
      <c r="D6" s="88">
        <v>2022</v>
      </c>
      <c r="E6" s="88" t="s">
        <v>1226</v>
      </c>
      <c r="F6" s="88" t="s">
        <v>2597</v>
      </c>
      <c r="G6" s="90">
        <v>83.5</v>
      </c>
      <c r="H6" s="90">
        <v>83</v>
      </c>
      <c r="I6" s="90">
        <v>72</v>
      </c>
      <c r="J6" s="90">
        <v>60</v>
      </c>
      <c r="K6" s="88">
        <f t="shared" si="0"/>
        <v>80.825</v>
      </c>
      <c r="L6" s="91">
        <v>3.3</v>
      </c>
      <c r="M6" s="88">
        <v>0</v>
      </c>
      <c r="N6" s="88">
        <v>55</v>
      </c>
      <c r="O6" s="88">
        <f t="shared" si="1"/>
        <v>13</v>
      </c>
      <c r="P6" s="92">
        <f t="shared" si="2"/>
        <v>0.236363636363636</v>
      </c>
      <c r="Q6" s="88">
        <f t="shared" si="3"/>
        <v>14</v>
      </c>
      <c r="R6" s="93">
        <f t="shared" si="4"/>
        <v>0.254545454545455</v>
      </c>
    </row>
    <row r="7" s="94" customFormat="1" spans="1:18">
      <c r="A7" s="88">
        <v>6</v>
      </c>
      <c r="B7" s="89" t="s">
        <v>2606</v>
      </c>
      <c r="C7" s="88" t="s">
        <v>2607</v>
      </c>
      <c r="D7" s="88">
        <v>2022</v>
      </c>
      <c r="E7" s="88" t="s">
        <v>1226</v>
      </c>
      <c r="F7" s="88" t="s">
        <v>2597</v>
      </c>
      <c r="G7" s="90">
        <v>95</v>
      </c>
      <c r="H7" s="90">
        <v>89.4</v>
      </c>
      <c r="I7" s="90">
        <v>99.5</v>
      </c>
      <c r="J7" s="90">
        <v>68</v>
      </c>
      <c r="K7" s="88">
        <f t="shared" si="0"/>
        <v>90.18</v>
      </c>
      <c r="L7" s="91">
        <v>3.94</v>
      </c>
      <c r="M7" s="88">
        <v>0</v>
      </c>
      <c r="N7" s="88">
        <v>55</v>
      </c>
      <c r="O7" s="88">
        <f t="shared" si="1"/>
        <v>1</v>
      </c>
      <c r="P7" s="92">
        <f t="shared" si="2"/>
        <v>0.0181818181818182</v>
      </c>
      <c r="Q7" s="88">
        <f t="shared" si="3"/>
        <v>1</v>
      </c>
      <c r="R7" s="93">
        <f t="shared" si="4"/>
        <v>0.0181818181818182</v>
      </c>
    </row>
    <row r="8" s="94" customFormat="1" spans="1:18">
      <c r="A8" s="88">
        <v>7</v>
      </c>
      <c r="B8" s="89" t="s">
        <v>2608</v>
      </c>
      <c r="C8" s="88" t="s">
        <v>2609</v>
      </c>
      <c r="D8" s="88">
        <v>2022</v>
      </c>
      <c r="E8" s="88" t="s">
        <v>1226</v>
      </c>
      <c r="F8" s="88" t="s">
        <v>2597</v>
      </c>
      <c r="G8" s="90">
        <v>93</v>
      </c>
      <c r="H8" s="90">
        <v>83.9</v>
      </c>
      <c r="I8" s="90">
        <v>100</v>
      </c>
      <c r="J8" s="90">
        <v>63</v>
      </c>
      <c r="K8" s="88">
        <f t="shared" si="0"/>
        <v>85.83</v>
      </c>
      <c r="L8" s="91">
        <v>3.39</v>
      </c>
      <c r="M8" s="88">
        <v>0</v>
      </c>
      <c r="N8" s="88">
        <v>55</v>
      </c>
      <c r="O8" s="88">
        <f t="shared" si="1"/>
        <v>9</v>
      </c>
      <c r="P8" s="92">
        <f t="shared" si="2"/>
        <v>0.163636363636364</v>
      </c>
      <c r="Q8" s="88">
        <f t="shared" si="3"/>
        <v>4</v>
      </c>
      <c r="R8" s="93">
        <f t="shared" si="4"/>
        <v>0.0727272727272727</v>
      </c>
    </row>
    <row r="9" s="94" customFormat="1" spans="1:18">
      <c r="A9" s="88">
        <v>8</v>
      </c>
      <c r="B9" s="89" t="s">
        <v>2610</v>
      </c>
      <c r="C9" s="88" t="s">
        <v>2611</v>
      </c>
      <c r="D9" s="88">
        <v>2022</v>
      </c>
      <c r="E9" s="88" t="s">
        <v>1226</v>
      </c>
      <c r="F9" s="88" t="s">
        <v>2597</v>
      </c>
      <c r="G9" s="90">
        <v>80</v>
      </c>
      <c r="H9" s="90">
        <v>84.3</v>
      </c>
      <c r="I9" s="90">
        <v>70.5</v>
      </c>
      <c r="J9" s="90">
        <v>60</v>
      </c>
      <c r="K9" s="88">
        <f t="shared" si="0"/>
        <v>81.06</v>
      </c>
      <c r="L9" s="91">
        <v>3.43</v>
      </c>
      <c r="M9" s="88">
        <v>0</v>
      </c>
      <c r="N9" s="88">
        <v>55</v>
      </c>
      <c r="O9" s="88">
        <f t="shared" si="1"/>
        <v>7</v>
      </c>
      <c r="P9" s="92">
        <f t="shared" si="2"/>
        <v>0.127272727272727</v>
      </c>
      <c r="Q9" s="88">
        <f t="shared" si="3"/>
        <v>10</v>
      </c>
      <c r="R9" s="93">
        <f t="shared" si="4"/>
        <v>0.181818181818182</v>
      </c>
    </row>
    <row r="10" s="94" customFormat="1" spans="1:18">
      <c r="A10" s="88">
        <v>9</v>
      </c>
      <c r="B10" s="89" t="s">
        <v>2612</v>
      </c>
      <c r="C10" s="88" t="s">
        <v>2613</v>
      </c>
      <c r="D10" s="88">
        <v>2022</v>
      </c>
      <c r="E10" s="88" t="s">
        <v>1226</v>
      </c>
      <c r="F10" s="88" t="s">
        <v>2597</v>
      </c>
      <c r="G10" s="90">
        <v>93</v>
      </c>
      <c r="H10" s="90">
        <v>83.5</v>
      </c>
      <c r="I10" s="90">
        <v>71</v>
      </c>
      <c r="J10" s="90">
        <v>61</v>
      </c>
      <c r="K10" s="88">
        <f t="shared" si="0"/>
        <v>82.55</v>
      </c>
      <c r="L10" s="91">
        <v>3.35</v>
      </c>
      <c r="M10" s="88">
        <v>0</v>
      </c>
      <c r="N10" s="88">
        <v>55</v>
      </c>
      <c r="O10" s="88">
        <f t="shared" si="1"/>
        <v>10</v>
      </c>
      <c r="P10" s="92">
        <f t="shared" si="2"/>
        <v>0.181818181818182</v>
      </c>
      <c r="Q10" s="88">
        <f t="shared" si="3"/>
        <v>8</v>
      </c>
      <c r="R10" s="93">
        <f t="shared" si="4"/>
        <v>0.145454545454545</v>
      </c>
    </row>
    <row r="11" s="94" customFormat="1" spans="1:18">
      <c r="A11" s="88">
        <v>10</v>
      </c>
      <c r="B11" s="89" t="s">
        <v>2614</v>
      </c>
      <c r="C11" s="88" t="s">
        <v>2615</v>
      </c>
      <c r="D11" s="88">
        <v>2022</v>
      </c>
      <c r="E11" s="88" t="s">
        <v>1226</v>
      </c>
      <c r="F11" s="88" t="s">
        <v>2597</v>
      </c>
      <c r="G11" s="90">
        <v>80</v>
      </c>
      <c r="H11" s="90">
        <v>82.1</v>
      </c>
      <c r="I11" s="90">
        <v>70</v>
      </c>
      <c r="J11" s="90">
        <v>60</v>
      </c>
      <c r="K11" s="88">
        <f t="shared" si="0"/>
        <v>79.47</v>
      </c>
      <c r="L11" s="91">
        <v>3.21</v>
      </c>
      <c r="M11" s="88">
        <v>0</v>
      </c>
      <c r="N11" s="88">
        <v>55</v>
      </c>
      <c r="O11" s="88">
        <f t="shared" si="1"/>
        <v>14</v>
      </c>
      <c r="P11" s="92">
        <f t="shared" si="2"/>
        <v>0.254545454545455</v>
      </c>
      <c r="Q11" s="88">
        <f t="shared" si="3"/>
        <v>18</v>
      </c>
      <c r="R11" s="93">
        <f t="shared" si="4"/>
        <v>0.327272727272727</v>
      </c>
    </row>
    <row r="12" s="94" customFormat="1" spans="1:18">
      <c r="A12" s="88">
        <v>11</v>
      </c>
      <c r="B12" s="89" t="s">
        <v>2616</v>
      </c>
      <c r="C12" s="88" t="s">
        <v>2617</v>
      </c>
      <c r="D12" s="88">
        <v>2022</v>
      </c>
      <c r="E12" s="88" t="s">
        <v>1226</v>
      </c>
      <c r="F12" s="88" t="s">
        <v>2597</v>
      </c>
      <c r="G12" s="90">
        <v>81</v>
      </c>
      <c r="H12" s="90">
        <v>80.4</v>
      </c>
      <c r="I12" s="90">
        <v>71</v>
      </c>
      <c r="J12" s="90">
        <v>60</v>
      </c>
      <c r="K12" s="88">
        <f t="shared" si="0"/>
        <v>78.53</v>
      </c>
      <c r="L12" s="91">
        <v>3.04</v>
      </c>
      <c r="M12" s="88">
        <v>0</v>
      </c>
      <c r="N12" s="88">
        <v>55</v>
      </c>
      <c r="O12" s="88">
        <f t="shared" si="1"/>
        <v>21</v>
      </c>
      <c r="P12" s="92">
        <f t="shared" si="2"/>
        <v>0.381818181818182</v>
      </c>
      <c r="Q12" s="88">
        <f t="shared" si="3"/>
        <v>28</v>
      </c>
      <c r="R12" s="93">
        <f t="shared" si="4"/>
        <v>0.509090909090909</v>
      </c>
    </row>
    <row r="13" s="94" customFormat="1" spans="1:18">
      <c r="A13" s="88">
        <v>12</v>
      </c>
      <c r="B13" s="89" t="s">
        <v>2618</v>
      </c>
      <c r="C13" s="88" t="s">
        <v>2619</v>
      </c>
      <c r="D13" s="88">
        <v>2022</v>
      </c>
      <c r="E13" s="88" t="s">
        <v>1226</v>
      </c>
      <c r="F13" s="88" t="s">
        <v>2597</v>
      </c>
      <c r="G13" s="90">
        <v>80</v>
      </c>
      <c r="H13" s="90">
        <v>82.1</v>
      </c>
      <c r="I13" s="90">
        <v>70</v>
      </c>
      <c r="J13" s="90">
        <v>60</v>
      </c>
      <c r="K13" s="88">
        <f t="shared" si="0"/>
        <v>79.47</v>
      </c>
      <c r="L13" s="91">
        <v>3.21</v>
      </c>
      <c r="M13" s="88">
        <v>0</v>
      </c>
      <c r="N13" s="88">
        <v>55</v>
      </c>
      <c r="O13" s="88">
        <f t="shared" si="1"/>
        <v>14</v>
      </c>
      <c r="P13" s="92">
        <f t="shared" si="2"/>
        <v>0.254545454545455</v>
      </c>
      <c r="Q13" s="88">
        <f t="shared" si="3"/>
        <v>18</v>
      </c>
      <c r="R13" s="93">
        <f t="shared" si="4"/>
        <v>0.327272727272727</v>
      </c>
    </row>
    <row r="14" s="94" customFormat="1" spans="1:18">
      <c r="A14" s="88">
        <v>13</v>
      </c>
      <c r="B14" s="89" t="s">
        <v>2620</v>
      </c>
      <c r="C14" s="88" t="s">
        <v>2621</v>
      </c>
      <c r="D14" s="88">
        <v>2022</v>
      </c>
      <c r="E14" s="88" t="s">
        <v>1226</v>
      </c>
      <c r="F14" s="88" t="s">
        <v>2597</v>
      </c>
      <c r="G14" s="90">
        <v>83</v>
      </c>
      <c r="H14" s="90">
        <v>85.8</v>
      </c>
      <c r="I14" s="90">
        <v>100</v>
      </c>
      <c r="J14" s="90">
        <v>68.5</v>
      </c>
      <c r="K14" s="88">
        <f t="shared" si="0"/>
        <v>85.935</v>
      </c>
      <c r="L14" s="91">
        <v>3.58</v>
      </c>
      <c r="M14" s="88">
        <v>0</v>
      </c>
      <c r="N14" s="88">
        <v>55</v>
      </c>
      <c r="O14" s="88">
        <f t="shared" si="1"/>
        <v>4</v>
      </c>
      <c r="P14" s="92">
        <f t="shared" si="2"/>
        <v>0.0727272727272727</v>
      </c>
      <c r="Q14" s="88">
        <f t="shared" si="3"/>
        <v>3</v>
      </c>
      <c r="R14" s="93">
        <f t="shared" si="4"/>
        <v>0.0545454545454545</v>
      </c>
    </row>
    <row r="15" s="94" customFormat="1" spans="1:18">
      <c r="A15" s="88">
        <v>14</v>
      </c>
      <c r="B15" s="89" t="s">
        <v>2622</v>
      </c>
      <c r="C15" s="88" t="s">
        <v>2623</v>
      </c>
      <c r="D15" s="88">
        <v>2022</v>
      </c>
      <c r="E15" s="88" t="s">
        <v>1226</v>
      </c>
      <c r="F15" s="88" t="s">
        <v>2597</v>
      </c>
      <c r="G15" s="90">
        <v>94</v>
      </c>
      <c r="H15" s="90">
        <v>83.1</v>
      </c>
      <c r="I15" s="90">
        <v>70</v>
      </c>
      <c r="J15" s="90">
        <v>68.5</v>
      </c>
      <c r="K15" s="88">
        <f t="shared" si="0"/>
        <v>82.695</v>
      </c>
      <c r="L15" s="91">
        <v>3.31</v>
      </c>
      <c r="M15" s="88">
        <v>0</v>
      </c>
      <c r="N15" s="88">
        <v>55</v>
      </c>
      <c r="O15" s="88">
        <f t="shared" si="1"/>
        <v>12</v>
      </c>
      <c r="P15" s="92">
        <f t="shared" si="2"/>
        <v>0.218181818181818</v>
      </c>
      <c r="Q15" s="88">
        <f t="shared" si="3"/>
        <v>7</v>
      </c>
      <c r="R15" s="93">
        <f t="shared" si="4"/>
        <v>0.127272727272727</v>
      </c>
    </row>
    <row r="16" s="94" customFormat="1" spans="1:18">
      <c r="A16" s="88">
        <v>15</v>
      </c>
      <c r="B16" s="89" t="s">
        <v>2624</v>
      </c>
      <c r="C16" s="88" t="s">
        <v>2625</v>
      </c>
      <c r="D16" s="88">
        <v>2022</v>
      </c>
      <c r="E16" s="88" t="s">
        <v>1226</v>
      </c>
      <c r="F16" s="88" t="s">
        <v>2597</v>
      </c>
      <c r="G16" s="90">
        <v>88.5</v>
      </c>
      <c r="H16" s="90">
        <v>82.1</v>
      </c>
      <c r="I16" s="90">
        <v>70</v>
      </c>
      <c r="J16" s="90">
        <v>61</v>
      </c>
      <c r="K16" s="88">
        <f t="shared" si="0"/>
        <v>80.795</v>
      </c>
      <c r="L16" s="91">
        <v>3.21</v>
      </c>
      <c r="M16" s="88">
        <v>0</v>
      </c>
      <c r="N16" s="88">
        <v>55</v>
      </c>
      <c r="O16" s="88">
        <f t="shared" si="1"/>
        <v>14</v>
      </c>
      <c r="P16" s="92">
        <f t="shared" si="2"/>
        <v>0.254545454545455</v>
      </c>
      <c r="Q16" s="88">
        <f t="shared" si="3"/>
        <v>15</v>
      </c>
      <c r="R16" s="93">
        <f t="shared" si="4"/>
        <v>0.272727272727273</v>
      </c>
    </row>
    <row r="17" s="94" customFormat="1" spans="1:18">
      <c r="A17" s="88">
        <v>16</v>
      </c>
      <c r="B17" s="89" t="s">
        <v>2626</v>
      </c>
      <c r="C17" s="88" t="s">
        <v>2627</v>
      </c>
      <c r="D17" s="88">
        <v>2022</v>
      </c>
      <c r="E17" s="88" t="s">
        <v>1226</v>
      </c>
      <c r="F17" s="88" t="s">
        <v>2597</v>
      </c>
      <c r="G17" s="90">
        <v>81</v>
      </c>
      <c r="H17" s="90">
        <v>83.3</v>
      </c>
      <c r="I17" s="90">
        <v>71</v>
      </c>
      <c r="J17" s="90">
        <v>66</v>
      </c>
      <c r="K17" s="88">
        <f t="shared" si="0"/>
        <v>80.86</v>
      </c>
      <c r="L17" s="91">
        <v>3.33</v>
      </c>
      <c r="M17" s="88">
        <v>0</v>
      </c>
      <c r="N17" s="88">
        <v>55</v>
      </c>
      <c r="O17" s="88">
        <f t="shared" si="1"/>
        <v>11</v>
      </c>
      <c r="P17" s="92">
        <f t="shared" si="2"/>
        <v>0.2</v>
      </c>
      <c r="Q17" s="88">
        <f t="shared" si="3"/>
        <v>13</v>
      </c>
      <c r="R17" s="93">
        <f t="shared" si="4"/>
        <v>0.236363636363636</v>
      </c>
    </row>
    <row r="18" s="94" customFormat="1" spans="1:18">
      <c r="A18" s="88">
        <v>17</v>
      </c>
      <c r="B18" s="89" t="s">
        <v>2628</v>
      </c>
      <c r="C18" s="88" t="s">
        <v>2629</v>
      </c>
      <c r="D18" s="88">
        <v>2022</v>
      </c>
      <c r="E18" s="88" t="s">
        <v>1226</v>
      </c>
      <c r="F18" s="88" t="s">
        <v>2597</v>
      </c>
      <c r="G18" s="90">
        <v>85</v>
      </c>
      <c r="H18" s="90">
        <v>80.2</v>
      </c>
      <c r="I18" s="90">
        <v>72.5</v>
      </c>
      <c r="J18" s="90">
        <v>61.5</v>
      </c>
      <c r="K18" s="88">
        <f t="shared" si="0"/>
        <v>79.215</v>
      </c>
      <c r="L18" s="91">
        <v>3.02</v>
      </c>
      <c r="M18" s="88">
        <v>0</v>
      </c>
      <c r="N18" s="88">
        <v>55</v>
      </c>
      <c r="O18" s="88">
        <f t="shared" si="1"/>
        <v>23</v>
      </c>
      <c r="P18" s="92">
        <f t="shared" si="2"/>
        <v>0.418181818181818</v>
      </c>
      <c r="Q18" s="88">
        <f t="shared" si="3"/>
        <v>22</v>
      </c>
      <c r="R18" s="93">
        <f t="shared" si="4"/>
        <v>0.4</v>
      </c>
    </row>
    <row r="19" s="94" customFormat="1" spans="1:18">
      <c r="A19" s="88">
        <v>18</v>
      </c>
      <c r="B19" s="89" t="s">
        <v>2630</v>
      </c>
      <c r="C19" s="88" t="s">
        <v>2631</v>
      </c>
      <c r="D19" s="88">
        <v>2022</v>
      </c>
      <c r="E19" s="88" t="s">
        <v>1226</v>
      </c>
      <c r="F19" s="88" t="s">
        <v>2597</v>
      </c>
      <c r="G19" s="90">
        <v>82</v>
      </c>
      <c r="H19" s="90">
        <v>79.8</v>
      </c>
      <c r="I19" s="90">
        <v>70</v>
      </c>
      <c r="J19" s="90">
        <v>60</v>
      </c>
      <c r="K19" s="88">
        <f t="shared" si="0"/>
        <v>78.16</v>
      </c>
      <c r="L19" s="91">
        <v>2.98</v>
      </c>
      <c r="M19" s="88">
        <v>0</v>
      </c>
      <c r="N19" s="88">
        <v>55</v>
      </c>
      <c r="O19" s="88">
        <f t="shared" si="1"/>
        <v>25</v>
      </c>
      <c r="P19" s="92">
        <f t="shared" si="2"/>
        <v>0.454545454545455</v>
      </c>
      <c r="Q19" s="88">
        <f t="shared" si="3"/>
        <v>29</v>
      </c>
      <c r="R19" s="93">
        <f t="shared" si="4"/>
        <v>0.527272727272727</v>
      </c>
    </row>
    <row r="20" s="94" customFormat="1" spans="1:18">
      <c r="A20" s="88">
        <v>19</v>
      </c>
      <c r="B20" s="89" t="s">
        <v>2632</v>
      </c>
      <c r="C20" s="88" t="s">
        <v>2633</v>
      </c>
      <c r="D20" s="88">
        <v>2022</v>
      </c>
      <c r="E20" s="88" t="s">
        <v>1226</v>
      </c>
      <c r="F20" s="88" t="s">
        <v>2597</v>
      </c>
      <c r="G20" s="90">
        <v>90.5</v>
      </c>
      <c r="H20" s="90">
        <v>81.8</v>
      </c>
      <c r="I20" s="90">
        <v>71</v>
      </c>
      <c r="J20" s="90">
        <v>62.5</v>
      </c>
      <c r="K20" s="88">
        <f t="shared" si="0"/>
        <v>81.06</v>
      </c>
      <c r="L20" s="91">
        <v>3.18</v>
      </c>
      <c r="M20" s="88">
        <v>0</v>
      </c>
      <c r="N20" s="88">
        <v>55</v>
      </c>
      <c r="O20" s="88">
        <f t="shared" si="1"/>
        <v>19</v>
      </c>
      <c r="P20" s="92">
        <f t="shared" si="2"/>
        <v>0.345454545454545</v>
      </c>
      <c r="Q20" s="88">
        <f t="shared" si="3"/>
        <v>10</v>
      </c>
      <c r="R20" s="93">
        <f t="shared" si="4"/>
        <v>0.181818181818182</v>
      </c>
    </row>
    <row r="21" s="94" customFormat="1" spans="1:18">
      <c r="A21" s="88">
        <v>20</v>
      </c>
      <c r="B21" s="89" t="s">
        <v>2634</v>
      </c>
      <c r="C21" s="88" t="s">
        <v>2635</v>
      </c>
      <c r="D21" s="88">
        <v>2022</v>
      </c>
      <c r="E21" s="88" t="s">
        <v>1226</v>
      </c>
      <c r="F21" s="88" t="s">
        <v>2597</v>
      </c>
      <c r="G21" s="90">
        <v>86</v>
      </c>
      <c r="H21" s="90">
        <v>82</v>
      </c>
      <c r="I21" s="90">
        <v>89</v>
      </c>
      <c r="J21" s="90">
        <v>63.5</v>
      </c>
      <c r="K21" s="88">
        <f t="shared" si="0"/>
        <v>82.375</v>
      </c>
      <c r="L21" s="91">
        <v>3.2</v>
      </c>
      <c r="M21" s="88">
        <v>0</v>
      </c>
      <c r="N21" s="88">
        <v>55</v>
      </c>
      <c r="O21" s="88">
        <f t="shared" si="1"/>
        <v>17</v>
      </c>
      <c r="P21" s="92">
        <f t="shared" si="2"/>
        <v>0.309090909090909</v>
      </c>
      <c r="Q21" s="88">
        <f t="shared" si="3"/>
        <v>9</v>
      </c>
      <c r="R21" s="93">
        <f t="shared" si="4"/>
        <v>0.163636363636364</v>
      </c>
    </row>
    <row r="22" s="94" customFormat="1" spans="1:18">
      <c r="A22" s="88">
        <v>21</v>
      </c>
      <c r="B22" s="89" t="s">
        <v>2636</v>
      </c>
      <c r="C22" s="88" t="s">
        <v>2637</v>
      </c>
      <c r="D22" s="88">
        <v>2022</v>
      </c>
      <c r="E22" s="88" t="s">
        <v>1226</v>
      </c>
      <c r="F22" s="88" t="s">
        <v>2597</v>
      </c>
      <c r="G22" s="90">
        <v>83</v>
      </c>
      <c r="H22" s="90">
        <v>78.7</v>
      </c>
      <c r="I22" s="90">
        <v>71</v>
      </c>
      <c r="J22" s="90">
        <v>63.5</v>
      </c>
      <c r="K22" s="88">
        <f t="shared" si="0"/>
        <v>77.815</v>
      </c>
      <c r="L22" s="91">
        <v>2.87</v>
      </c>
      <c r="M22" s="88">
        <v>0</v>
      </c>
      <c r="N22" s="88">
        <v>55</v>
      </c>
      <c r="O22" s="88">
        <f t="shared" si="1"/>
        <v>32</v>
      </c>
      <c r="P22" s="92">
        <f t="shared" si="2"/>
        <v>0.581818181818182</v>
      </c>
      <c r="Q22" s="88">
        <f t="shared" si="3"/>
        <v>30</v>
      </c>
      <c r="R22" s="93">
        <f t="shared" si="4"/>
        <v>0.545454545454545</v>
      </c>
    </row>
    <row r="23" s="94" customFormat="1" spans="1:18">
      <c r="A23" s="88">
        <v>22</v>
      </c>
      <c r="B23" s="89" t="s">
        <v>2638</v>
      </c>
      <c r="C23" s="88" t="s">
        <v>2639</v>
      </c>
      <c r="D23" s="88">
        <v>2022</v>
      </c>
      <c r="E23" s="88" t="s">
        <v>1226</v>
      </c>
      <c r="F23" s="88" t="s">
        <v>2597</v>
      </c>
      <c r="G23" s="90">
        <v>70</v>
      </c>
      <c r="H23" s="90">
        <v>79.6</v>
      </c>
      <c r="I23" s="90">
        <v>79</v>
      </c>
      <c r="J23" s="90">
        <v>68.5</v>
      </c>
      <c r="K23" s="88">
        <f t="shared" si="0"/>
        <v>77.545</v>
      </c>
      <c r="L23" s="91">
        <v>2.96</v>
      </c>
      <c r="M23" s="88">
        <v>0</v>
      </c>
      <c r="N23" s="88">
        <v>55</v>
      </c>
      <c r="O23" s="88">
        <f t="shared" si="1"/>
        <v>27</v>
      </c>
      <c r="P23" s="92">
        <f t="shared" si="2"/>
        <v>0.490909090909091</v>
      </c>
      <c r="Q23" s="88">
        <f t="shared" si="3"/>
        <v>32</v>
      </c>
      <c r="R23" s="93">
        <f t="shared" si="4"/>
        <v>0.581818181818182</v>
      </c>
    </row>
    <row r="24" s="94" customFormat="1" spans="1:18">
      <c r="A24" s="88">
        <v>23</v>
      </c>
      <c r="B24" s="89" t="s">
        <v>2640</v>
      </c>
      <c r="C24" s="88" t="s">
        <v>2641</v>
      </c>
      <c r="D24" s="88">
        <v>2022</v>
      </c>
      <c r="E24" s="88" t="s">
        <v>1226</v>
      </c>
      <c r="F24" s="88" t="s">
        <v>2597</v>
      </c>
      <c r="G24" s="90">
        <v>80</v>
      </c>
      <c r="H24" s="90">
        <v>82</v>
      </c>
      <c r="I24" s="90">
        <v>70</v>
      </c>
      <c r="J24" s="90">
        <v>60</v>
      </c>
      <c r="K24" s="88">
        <f t="shared" si="0"/>
        <v>79.4</v>
      </c>
      <c r="L24" s="91">
        <v>3.2</v>
      </c>
      <c r="M24" s="88">
        <v>0</v>
      </c>
      <c r="N24" s="88">
        <v>55</v>
      </c>
      <c r="O24" s="88">
        <f t="shared" si="1"/>
        <v>17</v>
      </c>
      <c r="P24" s="92">
        <f t="shared" si="2"/>
        <v>0.309090909090909</v>
      </c>
      <c r="Q24" s="88">
        <f t="shared" si="3"/>
        <v>20</v>
      </c>
      <c r="R24" s="93">
        <f t="shared" si="4"/>
        <v>0.363636363636364</v>
      </c>
    </row>
    <row r="25" s="94" customFormat="1" spans="1:18">
      <c r="A25" s="88">
        <v>24</v>
      </c>
      <c r="B25" s="89" t="s">
        <v>2642</v>
      </c>
      <c r="C25" s="88" t="s">
        <v>2643</v>
      </c>
      <c r="D25" s="88">
        <v>2022</v>
      </c>
      <c r="E25" s="88" t="s">
        <v>1226</v>
      </c>
      <c r="F25" s="88" t="s">
        <v>2597</v>
      </c>
      <c r="G25" s="90">
        <v>80</v>
      </c>
      <c r="H25" s="90">
        <v>81.2</v>
      </c>
      <c r="I25" s="90">
        <v>70.5</v>
      </c>
      <c r="J25" s="90">
        <v>60</v>
      </c>
      <c r="K25" s="88">
        <f t="shared" si="0"/>
        <v>78.89</v>
      </c>
      <c r="L25" s="91">
        <v>3.12</v>
      </c>
      <c r="M25" s="88">
        <v>0</v>
      </c>
      <c r="N25" s="88">
        <v>55</v>
      </c>
      <c r="O25" s="88">
        <f t="shared" si="1"/>
        <v>20</v>
      </c>
      <c r="P25" s="92">
        <f t="shared" si="2"/>
        <v>0.363636363636364</v>
      </c>
      <c r="Q25" s="88">
        <f t="shared" si="3"/>
        <v>25</v>
      </c>
      <c r="R25" s="93">
        <f t="shared" si="4"/>
        <v>0.454545454545455</v>
      </c>
    </row>
    <row r="26" s="94" customFormat="1" spans="1:18">
      <c r="A26" s="88">
        <v>25</v>
      </c>
      <c r="B26" s="89" t="s">
        <v>2644</v>
      </c>
      <c r="C26" s="88" t="s">
        <v>2645</v>
      </c>
      <c r="D26" s="88">
        <v>2022</v>
      </c>
      <c r="E26" s="88" t="s">
        <v>1226</v>
      </c>
      <c r="F26" s="88" t="s">
        <v>2597</v>
      </c>
      <c r="G26" s="90">
        <v>84.5</v>
      </c>
      <c r="H26" s="90">
        <v>78.8</v>
      </c>
      <c r="I26" s="90">
        <v>77</v>
      </c>
      <c r="J26" s="90">
        <v>66.5</v>
      </c>
      <c r="K26" s="88">
        <f t="shared" si="0"/>
        <v>78.86</v>
      </c>
      <c r="L26" s="91">
        <v>2.88</v>
      </c>
      <c r="M26" s="88">
        <v>0</v>
      </c>
      <c r="N26" s="88">
        <v>55</v>
      </c>
      <c r="O26" s="88">
        <f t="shared" si="1"/>
        <v>30</v>
      </c>
      <c r="P26" s="92">
        <f t="shared" si="2"/>
        <v>0.545454545454545</v>
      </c>
      <c r="Q26" s="88">
        <f t="shared" si="3"/>
        <v>26</v>
      </c>
      <c r="R26" s="93">
        <f t="shared" si="4"/>
        <v>0.472727272727273</v>
      </c>
    </row>
    <row r="27" s="94" customFormat="1" spans="1:18">
      <c r="A27" s="88">
        <v>26</v>
      </c>
      <c r="B27" s="89" t="s">
        <v>2646</v>
      </c>
      <c r="C27" s="88" t="s">
        <v>2647</v>
      </c>
      <c r="D27" s="88">
        <v>2022</v>
      </c>
      <c r="E27" s="88" t="s">
        <v>1226</v>
      </c>
      <c r="F27" s="88" t="s">
        <v>2597</v>
      </c>
      <c r="G27" s="90">
        <v>80</v>
      </c>
      <c r="H27" s="90">
        <v>75.6</v>
      </c>
      <c r="I27" s="90">
        <v>70</v>
      </c>
      <c r="J27" s="90">
        <v>60</v>
      </c>
      <c r="K27" s="88">
        <f t="shared" si="0"/>
        <v>74.92</v>
      </c>
      <c r="L27" s="91">
        <v>2.56</v>
      </c>
      <c r="M27" s="88">
        <v>0</v>
      </c>
      <c r="N27" s="88">
        <v>55</v>
      </c>
      <c r="O27" s="88">
        <f t="shared" si="1"/>
        <v>39</v>
      </c>
      <c r="P27" s="92">
        <f t="shared" si="2"/>
        <v>0.709090909090909</v>
      </c>
      <c r="Q27" s="88">
        <f t="shared" si="3"/>
        <v>39</v>
      </c>
      <c r="R27" s="93">
        <f t="shared" si="4"/>
        <v>0.709090909090909</v>
      </c>
    </row>
    <row r="28" s="94" customFormat="1" spans="1:18">
      <c r="A28" s="88">
        <v>27</v>
      </c>
      <c r="B28" s="89" t="s">
        <v>2648</v>
      </c>
      <c r="C28" s="88" t="s">
        <v>2649</v>
      </c>
      <c r="D28" s="88">
        <v>2022</v>
      </c>
      <c r="E28" s="88" t="s">
        <v>1226</v>
      </c>
      <c r="F28" s="88" t="s">
        <v>2597</v>
      </c>
      <c r="G28" s="90">
        <v>82</v>
      </c>
      <c r="H28" s="90">
        <v>79.1</v>
      </c>
      <c r="I28" s="90">
        <v>70</v>
      </c>
      <c r="J28" s="90">
        <v>60</v>
      </c>
      <c r="K28" s="88">
        <f t="shared" si="0"/>
        <v>77.67</v>
      </c>
      <c r="L28" s="91">
        <v>2.91</v>
      </c>
      <c r="M28" s="88">
        <v>0</v>
      </c>
      <c r="N28" s="88">
        <v>55</v>
      </c>
      <c r="O28" s="88">
        <f t="shared" si="1"/>
        <v>29</v>
      </c>
      <c r="P28" s="92">
        <f t="shared" si="2"/>
        <v>0.527272727272727</v>
      </c>
      <c r="Q28" s="88">
        <f t="shared" si="3"/>
        <v>31</v>
      </c>
      <c r="R28" s="93">
        <f t="shared" si="4"/>
        <v>0.563636363636364</v>
      </c>
    </row>
    <row r="29" s="94" customFormat="1" spans="1:18">
      <c r="A29" s="88">
        <v>28</v>
      </c>
      <c r="B29" s="89" t="s">
        <v>2650</v>
      </c>
      <c r="C29" s="88" t="s">
        <v>2651</v>
      </c>
      <c r="D29" s="88">
        <v>2022</v>
      </c>
      <c r="E29" s="88" t="s">
        <v>1226</v>
      </c>
      <c r="F29" s="88" t="s">
        <v>2597</v>
      </c>
      <c r="G29" s="90">
        <v>86</v>
      </c>
      <c r="H29" s="90">
        <v>80.4</v>
      </c>
      <c r="I29" s="90">
        <v>70</v>
      </c>
      <c r="J29" s="90">
        <v>62</v>
      </c>
      <c r="K29" s="88">
        <f t="shared" si="0"/>
        <v>79.28</v>
      </c>
      <c r="L29" s="91">
        <v>3.04</v>
      </c>
      <c r="M29" s="88">
        <v>0</v>
      </c>
      <c r="N29" s="88">
        <v>55</v>
      </c>
      <c r="O29" s="88">
        <f t="shared" si="1"/>
        <v>21</v>
      </c>
      <c r="P29" s="92">
        <f t="shared" si="2"/>
        <v>0.381818181818182</v>
      </c>
      <c r="Q29" s="88">
        <f t="shared" si="3"/>
        <v>21</v>
      </c>
      <c r="R29" s="93">
        <f t="shared" si="4"/>
        <v>0.381818181818182</v>
      </c>
    </row>
    <row r="30" s="94" customFormat="1" spans="1:18">
      <c r="A30" s="88">
        <v>29</v>
      </c>
      <c r="B30" s="89" t="s">
        <v>2652</v>
      </c>
      <c r="C30" s="88" t="s">
        <v>2653</v>
      </c>
      <c r="D30" s="88">
        <v>2022</v>
      </c>
      <c r="E30" s="88" t="s">
        <v>1226</v>
      </c>
      <c r="F30" s="88" t="s">
        <v>2597</v>
      </c>
      <c r="G30" s="90">
        <v>85</v>
      </c>
      <c r="H30" s="90">
        <v>79.5</v>
      </c>
      <c r="I30" s="90">
        <v>70</v>
      </c>
      <c r="J30" s="90">
        <v>64</v>
      </c>
      <c r="K30" s="88">
        <f t="shared" si="0"/>
        <v>78.6</v>
      </c>
      <c r="L30" s="91">
        <v>2.95</v>
      </c>
      <c r="M30" s="88">
        <v>0</v>
      </c>
      <c r="N30" s="88">
        <v>55</v>
      </c>
      <c r="O30" s="88">
        <f t="shared" si="1"/>
        <v>28</v>
      </c>
      <c r="P30" s="92">
        <f t="shared" si="2"/>
        <v>0.509090909090909</v>
      </c>
      <c r="Q30" s="88">
        <f t="shared" si="3"/>
        <v>27</v>
      </c>
      <c r="R30" s="93">
        <f t="shared" si="4"/>
        <v>0.490909090909091</v>
      </c>
    </row>
    <row r="31" s="94" customFormat="1" spans="1:18">
      <c r="A31" s="88">
        <v>30</v>
      </c>
      <c r="B31" s="89" t="s">
        <v>2654</v>
      </c>
      <c r="C31" s="88" t="s">
        <v>2655</v>
      </c>
      <c r="D31" s="88">
        <v>2022</v>
      </c>
      <c r="E31" s="88" t="s">
        <v>1226</v>
      </c>
      <c r="F31" s="88" t="s">
        <v>2597</v>
      </c>
      <c r="G31" s="90">
        <v>83</v>
      </c>
      <c r="H31" s="90">
        <v>74.6</v>
      </c>
      <c r="I31" s="90">
        <v>70</v>
      </c>
      <c r="J31" s="90">
        <v>60</v>
      </c>
      <c r="K31" s="88">
        <f t="shared" si="0"/>
        <v>74.67</v>
      </c>
      <c r="L31" s="91">
        <v>2.46</v>
      </c>
      <c r="M31" s="88">
        <v>0</v>
      </c>
      <c r="N31" s="88">
        <v>55</v>
      </c>
      <c r="O31" s="88">
        <f t="shared" si="1"/>
        <v>40</v>
      </c>
      <c r="P31" s="92">
        <f t="shared" si="2"/>
        <v>0.727272727272727</v>
      </c>
      <c r="Q31" s="88">
        <f t="shared" si="3"/>
        <v>40</v>
      </c>
      <c r="R31" s="93">
        <f t="shared" si="4"/>
        <v>0.727272727272727</v>
      </c>
    </row>
    <row r="32" s="94" customFormat="1" spans="1:18">
      <c r="A32" s="88">
        <v>31</v>
      </c>
      <c r="B32" s="89" t="s">
        <v>2656</v>
      </c>
      <c r="C32" s="88" t="s">
        <v>2657</v>
      </c>
      <c r="D32" s="88">
        <v>2022</v>
      </c>
      <c r="E32" s="88" t="s">
        <v>1226</v>
      </c>
      <c r="F32" s="88" t="s">
        <v>2597</v>
      </c>
      <c r="G32" s="90">
        <v>87</v>
      </c>
      <c r="H32" s="90">
        <v>80.2</v>
      </c>
      <c r="I32" s="90">
        <v>81</v>
      </c>
      <c r="J32" s="90">
        <v>69</v>
      </c>
      <c r="K32" s="88">
        <f t="shared" si="0"/>
        <v>80.74</v>
      </c>
      <c r="L32" s="91">
        <v>3.02</v>
      </c>
      <c r="M32" s="88" t="s">
        <v>1718</v>
      </c>
      <c r="N32" s="88">
        <v>55</v>
      </c>
      <c r="O32" s="88">
        <f t="shared" si="1"/>
        <v>23</v>
      </c>
      <c r="P32" s="92">
        <f t="shared" si="2"/>
        <v>0.418181818181818</v>
      </c>
      <c r="Q32" s="88">
        <f t="shared" si="3"/>
        <v>16</v>
      </c>
      <c r="R32" s="93">
        <f t="shared" si="4"/>
        <v>0.290909090909091</v>
      </c>
    </row>
    <row r="33" s="94" customFormat="1" spans="1:18">
      <c r="A33" s="88">
        <v>32</v>
      </c>
      <c r="B33" s="89" t="s">
        <v>2658</v>
      </c>
      <c r="C33" s="88" t="s">
        <v>2659</v>
      </c>
      <c r="D33" s="88">
        <v>2022</v>
      </c>
      <c r="E33" s="88" t="s">
        <v>1226</v>
      </c>
      <c r="F33" s="88" t="s">
        <v>2597</v>
      </c>
      <c r="G33" s="90">
        <v>67</v>
      </c>
      <c r="H33" s="90">
        <v>78.4</v>
      </c>
      <c r="I33" s="90">
        <v>70</v>
      </c>
      <c r="J33" s="90">
        <v>61.5</v>
      </c>
      <c r="K33" s="88">
        <f t="shared" si="0"/>
        <v>75.005</v>
      </c>
      <c r="L33" s="91">
        <v>2.84</v>
      </c>
      <c r="M33" s="88">
        <v>0</v>
      </c>
      <c r="N33" s="88">
        <v>55</v>
      </c>
      <c r="O33" s="88">
        <f t="shared" si="1"/>
        <v>33</v>
      </c>
      <c r="P33" s="92">
        <f t="shared" si="2"/>
        <v>0.6</v>
      </c>
      <c r="Q33" s="88">
        <f t="shared" si="3"/>
        <v>38</v>
      </c>
      <c r="R33" s="93">
        <f t="shared" si="4"/>
        <v>0.690909090909091</v>
      </c>
    </row>
    <row r="34" s="94" customFormat="1" spans="1:18">
      <c r="A34" s="88">
        <v>33</v>
      </c>
      <c r="B34" s="89" t="s">
        <v>2660</v>
      </c>
      <c r="C34" s="88" t="s">
        <v>2661</v>
      </c>
      <c r="D34" s="88">
        <v>2022</v>
      </c>
      <c r="E34" s="88" t="s">
        <v>1226</v>
      </c>
      <c r="F34" s="88" t="s">
        <v>2597</v>
      </c>
      <c r="G34" s="90">
        <v>88</v>
      </c>
      <c r="H34" s="90">
        <v>79.8</v>
      </c>
      <c r="I34" s="90">
        <v>70</v>
      </c>
      <c r="J34" s="90">
        <v>60</v>
      </c>
      <c r="K34" s="88">
        <f t="shared" si="0"/>
        <v>79.06</v>
      </c>
      <c r="L34" s="91">
        <v>2.98</v>
      </c>
      <c r="M34" s="88">
        <v>0</v>
      </c>
      <c r="N34" s="88">
        <v>55</v>
      </c>
      <c r="O34" s="88">
        <f t="shared" si="1"/>
        <v>25</v>
      </c>
      <c r="P34" s="92">
        <f t="shared" si="2"/>
        <v>0.454545454545455</v>
      </c>
      <c r="Q34" s="88">
        <f t="shared" si="3"/>
        <v>23</v>
      </c>
      <c r="R34" s="93">
        <f t="shared" si="4"/>
        <v>0.418181818181818</v>
      </c>
    </row>
    <row r="35" s="94" customFormat="1" spans="1:18">
      <c r="A35" s="88">
        <v>34</v>
      </c>
      <c r="B35" s="89" t="s">
        <v>2662</v>
      </c>
      <c r="C35" s="88" t="s">
        <v>2663</v>
      </c>
      <c r="D35" s="88">
        <v>2022</v>
      </c>
      <c r="E35" s="88" t="s">
        <v>1226</v>
      </c>
      <c r="F35" s="88" t="s">
        <v>2597</v>
      </c>
      <c r="G35" s="90">
        <v>91</v>
      </c>
      <c r="H35" s="90">
        <v>77.8</v>
      </c>
      <c r="I35" s="90">
        <v>82</v>
      </c>
      <c r="J35" s="90">
        <v>65.5</v>
      </c>
      <c r="K35" s="88">
        <f t="shared" si="0"/>
        <v>79.585</v>
      </c>
      <c r="L35" s="91">
        <v>2.78</v>
      </c>
      <c r="M35" s="88">
        <v>0</v>
      </c>
      <c r="N35" s="88">
        <v>55</v>
      </c>
      <c r="O35" s="88">
        <f t="shared" si="1"/>
        <v>35</v>
      </c>
      <c r="P35" s="92">
        <f t="shared" si="2"/>
        <v>0.636363636363636</v>
      </c>
      <c r="Q35" s="88">
        <f t="shared" si="3"/>
        <v>17</v>
      </c>
      <c r="R35" s="93">
        <f t="shared" si="4"/>
        <v>0.309090909090909</v>
      </c>
    </row>
    <row r="36" s="94" customFormat="1" spans="1:18">
      <c r="A36" s="88">
        <v>35</v>
      </c>
      <c r="B36" s="89" t="s">
        <v>2664</v>
      </c>
      <c r="C36" s="88" t="s">
        <v>2665</v>
      </c>
      <c r="D36" s="88">
        <v>2022</v>
      </c>
      <c r="E36" s="88" t="s">
        <v>1226</v>
      </c>
      <c r="F36" s="88" t="s">
        <v>2597</v>
      </c>
      <c r="G36" s="90">
        <v>80</v>
      </c>
      <c r="H36" s="90">
        <v>76</v>
      </c>
      <c r="I36" s="90">
        <v>70</v>
      </c>
      <c r="J36" s="90">
        <v>60</v>
      </c>
      <c r="K36" s="88">
        <f t="shared" si="0"/>
        <v>75.2</v>
      </c>
      <c r="L36" s="91">
        <v>2.6</v>
      </c>
      <c r="M36" s="88">
        <v>0</v>
      </c>
      <c r="N36" s="88">
        <v>55</v>
      </c>
      <c r="O36" s="88">
        <f t="shared" si="1"/>
        <v>38</v>
      </c>
      <c r="P36" s="92">
        <f t="shared" si="2"/>
        <v>0.690909090909091</v>
      </c>
      <c r="Q36" s="88">
        <f t="shared" si="3"/>
        <v>37</v>
      </c>
      <c r="R36" s="93">
        <f t="shared" si="4"/>
        <v>0.672727272727273</v>
      </c>
    </row>
    <row r="37" s="94" customFormat="1" spans="1:18">
      <c r="A37" s="88">
        <v>36</v>
      </c>
      <c r="B37" s="89" t="s">
        <v>2666</v>
      </c>
      <c r="C37" s="88" t="s">
        <v>2667</v>
      </c>
      <c r="D37" s="88">
        <v>2022</v>
      </c>
      <c r="E37" s="88" t="s">
        <v>1226</v>
      </c>
      <c r="F37" s="88" t="s">
        <v>2597</v>
      </c>
      <c r="G37" s="90">
        <v>82</v>
      </c>
      <c r="H37" s="90">
        <v>76.4</v>
      </c>
      <c r="I37" s="90">
        <v>70</v>
      </c>
      <c r="J37" s="90">
        <v>63</v>
      </c>
      <c r="K37" s="88">
        <f t="shared" si="0"/>
        <v>75.93</v>
      </c>
      <c r="L37" s="91">
        <v>2.64</v>
      </c>
      <c r="M37" s="88" t="s">
        <v>1718</v>
      </c>
      <c r="N37" s="88">
        <v>55</v>
      </c>
      <c r="O37" s="88">
        <f t="shared" si="1"/>
        <v>37</v>
      </c>
      <c r="P37" s="92">
        <f t="shared" si="2"/>
        <v>0.672727272727273</v>
      </c>
      <c r="Q37" s="88">
        <f t="shared" si="3"/>
        <v>36</v>
      </c>
      <c r="R37" s="93">
        <f t="shared" si="4"/>
        <v>0.654545454545455</v>
      </c>
    </row>
    <row r="38" s="94" customFormat="1" spans="1:18">
      <c r="A38" s="88">
        <v>37</v>
      </c>
      <c r="B38" s="89" t="s">
        <v>2668</v>
      </c>
      <c r="C38" s="88" t="s">
        <v>2669</v>
      </c>
      <c r="D38" s="88">
        <v>2022</v>
      </c>
      <c r="E38" s="88" t="s">
        <v>1226</v>
      </c>
      <c r="F38" s="88" t="s">
        <v>2597</v>
      </c>
      <c r="G38" s="90">
        <v>80</v>
      </c>
      <c r="H38" s="90">
        <v>78.8</v>
      </c>
      <c r="I38" s="90">
        <v>70</v>
      </c>
      <c r="J38" s="90">
        <v>60</v>
      </c>
      <c r="K38" s="88">
        <f t="shared" si="0"/>
        <v>77.16</v>
      </c>
      <c r="L38" s="91">
        <v>2.88</v>
      </c>
      <c r="M38" s="88" t="s">
        <v>1718</v>
      </c>
      <c r="N38" s="88">
        <v>55</v>
      </c>
      <c r="O38" s="88">
        <f t="shared" si="1"/>
        <v>30</v>
      </c>
      <c r="P38" s="92">
        <f t="shared" si="2"/>
        <v>0.545454545454545</v>
      </c>
      <c r="Q38" s="88">
        <f t="shared" si="3"/>
        <v>33</v>
      </c>
      <c r="R38" s="93">
        <f t="shared" si="4"/>
        <v>0.6</v>
      </c>
    </row>
    <row r="39" s="94" customFormat="1" spans="1:18">
      <c r="A39" s="88">
        <v>38</v>
      </c>
      <c r="B39" s="89" t="s">
        <v>2670</v>
      </c>
      <c r="C39" s="88" t="s">
        <v>2671</v>
      </c>
      <c r="D39" s="88">
        <v>2022</v>
      </c>
      <c r="E39" s="88" t="s">
        <v>1226</v>
      </c>
      <c r="F39" s="88" t="s">
        <v>2597</v>
      </c>
      <c r="G39" s="90">
        <v>80</v>
      </c>
      <c r="H39" s="90">
        <v>78.3</v>
      </c>
      <c r="I39" s="90">
        <v>70</v>
      </c>
      <c r="J39" s="90">
        <v>60</v>
      </c>
      <c r="K39" s="88">
        <f t="shared" si="0"/>
        <v>76.81</v>
      </c>
      <c r="L39" s="91">
        <v>2.83</v>
      </c>
      <c r="M39" s="88">
        <v>0</v>
      </c>
      <c r="N39" s="88">
        <v>55</v>
      </c>
      <c r="O39" s="88">
        <f t="shared" si="1"/>
        <v>34</v>
      </c>
      <c r="P39" s="92">
        <f t="shared" si="2"/>
        <v>0.618181818181818</v>
      </c>
      <c r="Q39" s="88">
        <f t="shared" si="3"/>
        <v>34</v>
      </c>
      <c r="R39" s="93">
        <f t="shared" si="4"/>
        <v>0.618181818181818</v>
      </c>
    </row>
    <row r="40" s="94" customFormat="1" spans="1:18">
      <c r="A40" s="88">
        <v>39</v>
      </c>
      <c r="B40" s="89" t="s">
        <v>2672</v>
      </c>
      <c r="C40" s="88" t="s">
        <v>2673</v>
      </c>
      <c r="D40" s="88">
        <v>2022</v>
      </c>
      <c r="E40" s="88" t="s">
        <v>1226</v>
      </c>
      <c r="F40" s="88" t="s">
        <v>2597</v>
      </c>
      <c r="G40" s="90">
        <v>65</v>
      </c>
      <c r="H40" s="90">
        <v>84.6</v>
      </c>
      <c r="I40" s="90">
        <v>70</v>
      </c>
      <c r="J40" s="90">
        <v>60.5</v>
      </c>
      <c r="K40" s="88">
        <f t="shared" si="0"/>
        <v>78.995</v>
      </c>
      <c r="L40" s="91">
        <v>3.46</v>
      </c>
      <c r="M40" s="88">
        <v>0</v>
      </c>
      <c r="N40" s="88">
        <v>55</v>
      </c>
      <c r="O40" s="88">
        <f t="shared" si="1"/>
        <v>6</v>
      </c>
      <c r="P40" s="92">
        <f t="shared" si="2"/>
        <v>0.109090909090909</v>
      </c>
      <c r="Q40" s="88">
        <f t="shared" si="3"/>
        <v>24</v>
      </c>
      <c r="R40" s="93">
        <f t="shared" si="4"/>
        <v>0.436363636363636</v>
      </c>
    </row>
    <row r="41" s="94" customFormat="1" spans="1:18">
      <c r="A41" s="88">
        <v>40</v>
      </c>
      <c r="B41" s="89" t="s">
        <v>2674</v>
      </c>
      <c r="C41" s="88" t="s">
        <v>2675</v>
      </c>
      <c r="D41" s="88">
        <v>2022</v>
      </c>
      <c r="E41" s="88" t="s">
        <v>1226</v>
      </c>
      <c r="F41" s="88" t="s">
        <v>2597</v>
      </c>
      <c r="G41" s="90">
        <v>80</v>
      </c>
      <c r="H41" s="90">
        <v>74.5</v>
      </c>
      <c r="I41" s="90">
        <v>70</v>
      </c>
      <c r="J41" s="90">
        <v>60</v>
      </c>
      <c r="K41" s="88">
        <f t="shared" si="0"/>
        <v>74.15</v>
      </c>
      <c r="L41" s="91">
        <v>2.45</v>
      </c>
      <c r="M41" s="88" t="s">
        <v>1718</v>
      </c>
      <c r="N41" s="88">
        <v>55</v>
      </c>
      <c r="O41" s="88">
        <f t="shared" si="1"/>
        <v>41</v>
      </c>
      <c r="P41" s="92">
        <f t="shared" si="2"/>
        <v>0.745454545454545</v>
      </c>
      <c r="Q41" s="88">
        <f t="shared" si="3"/>
        <v>41</v>
      </c>
      <c r="R41" s="93">
        <f t="shared" si="4"/>
        <v>0.745454545454545</v>
      </c>
    </row>
    <row r="42" s="95" customFormat="1" spans="1:18">
      <c r="A42" s="90">
        <v>41</v>
      </c>
      <c r="B42" s="97" t="s">
        <v>2676</v>
      </c>
      <c r="C42" s="90" t="s">
        <v>2677</v>
      </c>
      <c r="D42" s="90">
        <v>2022</v>
      </c>
      <c r="E42" s="90" t="s">
        <v>1226</v>
      </c>
      <c r="F42" s="90" t="s">
        <v>2597</v>
      </c>
      <c r="G42" s="90">
        <v>80</v>
      </c>
      <c r="H42" s="90">
        <v>77.3</v>
      </c>
      <c r="I42" s="90">
        <v>70</v>
      </c>
      <c r="J42" s="90">
        <v>60</v>
      </c>
      <c r="K42" s="88">
        <f t="shared" si="0"/>
        <v>76.11</v>
      </c>
      <c r="L42" s="98">
        <v>2.73</v>
      </c>
      <c r="M42" s="90">
        <v>0</v>
      </c>
      <c r="N42" s="90">
        <v>55</v>
      </c>
      <c r="O42" s="88">
        <f t="shared" si="1"/>
        <v>36</v>
      </c>
      <c r="P42" s="92">
        <f t="shared" si="2"/>
        <v>0.654545454545455</v>
      </c>
      <c r="Q42" s="88">
        <f t="shared" si="3"/>
        <v>35</v>
      </c>
      <c r="R42" s="93">
        <f t="shared" si="4"/>
        <v>0.636363636363636</v>
      </c>
    </row>
    <row r="43" s="94" customFormat="1" spans="1:18">
      <c r="A43" s="88">
        <v>42</v>
      </c>
      <c r="B43" s="89" t="s">
        <v>2678</v>
      </c>
      <c r="C43" s="88" t="s">
        <v>2679</v>
      </c>
      <c r="D43" s="88">
        <v>2022</v>
      </c>
      <c r="E43" s="88" t="s">
        <v>1226</v>
      </c>
      <c r="F43" s="88" t="s">
        <v>2597</v>
      </c>
      <c r="G43" s="90">
        <v>80</v>
      </c>
      <c r="H43" s="90">
        <v>72.5</v>
      </c>
      <c r="I43" s="90">
        <v>70</v>
      </c>
      <c r="J43" s="90">
        <v>60</v>
      </c>
      <c r="K43" s="88">
        <f t="shared" si="0"/>
        <v>72.75</v>
      </c>
      <c r="L43" s="91">
        <v>2.25</v>
      </c>
      <c r="M43" s="88">
        <v>0</v>
      </c>
      <c r="N43" s="88">
        <v>55</v>
      </c>
      <c r="O43" s="88">
        <f t="shared" si="1"/>
        <v>42</v>
      </c>
      <c r="P43" s="92">
        <f t="shared" si="2"/>
        <v>0.763636363636364</v>
      </c>
      <c r="Q43" s="88">
        <f t="shared" si="3"/>
        <v>43</v>
      </c>
      <c r="R43" s="93">
        <f t="shared" si="4"/>
        <v>0.781818181818182</v>
      </c>
    </row>
    <row r="44" s="94" customFormat="1" spans="1:18">
      <c r="A44" s="88">
        <v>43</v>
      </c>
      <c r="B44" s="89" t="s">
        <v>2680</v>
      </c>
      <c r="C44" s="88" t="s">
        <v>2681</v>
      </c>
      <c r="D44" s="88">
        <v>2022</v>
      </c>
      <c r="E44" s="88" t="s">
        <v>1226</v>
      </c>
      <c r="F44" s="88" t="s">
        <v>2597</v>
      </c>
      <c r="G44" s="90">
        <v>82</v>
      </c>
      <c r="H44" s="90">
        <v>72.5</v>
      </c>
      <c r="I44" s="90">
        <v>70</v>
      </c>
      <c r="J44" s="90">
        <v>61</v>
      </c>
      <c r="K44" s="88">
        <f t="shared" si="0"/>
        <v>73.1</v>
      </c>
      <c r="L44" s="91">
        <v>2.25</v>
      </c>
      <c r="M44" s="88" t="s">
        <v>1718</v>
      </c>
      <c r="N44" s="88">
        <v>55</v>
      </c>
      <c r="O44" s="88">
        <f t="shared" si="1"/>
        <v>42</v>
      </c>
      <c r="P44" s="92">
        <f t="shared" si="2"/>
        <v>0.763636363636364</v>
      </c>
      <c r="Q44" s="88">
        <f t="shared" si="3"/>
        <v>42</v>
      </c>
      <c r="R44" s="93">
        <f t="shared" si="4"/>
        <v>0.763636363636364</v>
      </c>
    </row>
    <row r="45" s="94" customFormat="1" spans="1:18">
      <c r="A45" s="88">
        <v>44</v>
      </c>
      <c r="B45" s="89" t="s">
        <v>2682</v>
      </c>
      <c r="C45" s="88" t="s">
        <v>2683</v>
      </c>
      <c r="D45" s="88">
        <v>2022</v>
      </c>
      <c r="E45" s="88" t="s">
        <v>1226</v>
      </c>
      <c r="F45" s="88" t="s">
        <v>2597</v>
      </c>
      <c r="G45" s="90">
        <v>80</v>
      </c>
      <c r="H45" s="90">
        <v>69.8</v>
      </c>
      <c r="I45" s="90">
        <v>81</v>
      </c>
      <c r="J45" s="90">
        <v>60</v>
      </c>
      <c r="K45" s="88">
        <f t="shared" si="0"/>
        <v>71.96</v>
      </c>
      <c r="L45" s="91">
        <v>1.98</v>
      </c>
      <c r="M45" s="88" t="s">
        <v>1745</v>
      </c>
      <c r="N45" s="88">
        <v>55</v>
      </c>
      <c r="O45" s="88">
        <f t="shared" si="1"/>
        <v>44</v>
      </c>
      <c r="P45" s="92">
        <f t="shared" si="2"/>
        <v>0.8</v>
      </c>
      <c r="Q45" s="88">
        <f t="shared" si="3"/>
        <v>44</v>
      </c>
      <c r="R45" s="93">
        <f t="shared" si="4"/>
        <v>0.8</v>
      </c>
    </row>
    <row r="46" s="94" customFormat="1" spans="1:18">
      <c r="A46" s="88">
        <v>45</v>
      </c>
      <c r="B46" s="89" t="s">
        <v>2684</v>
      </c>
      <c r="C46" s="88" t="s">
        <v>2685</v>
      </c>
      <c r="D46" s="88">
        <v>2022</v>
      </c>
      <c r="E46" s="88" t="s">
        <v>1226</v>
      </c>
      <c r="F46" s="88" t="s">
        <v>2597</v>
      </c>
      <c r="G46" s="90">
        <v>80</v>
      </c>
      <c r="H46" s="90">
        <v>68.7</v>
      </c>
      <c r="I46" s="90">
        <v>70</v>
      </c>
      <c r="J46" s="90">
        <v>60</v>
      </c>
      <c r="K46" s="88">
        <f t="shared" si="0"/>
        <v>70.09</v>
      </c>
      <c r="L46" s="91">
        <v>1.87</v>
      </c>
      <c r="M46" s="88" t="s">
        <v>1745</v>
      </c>
      <c r="N46" s="88">
        <v>55</v>
      </c>
      <c r="O46" s="88">
        <f t="shared" si="1"/>
        <v>45</v>
      </c>
      <c r="P46" s="92">
        <f t="shared" si="2"/>
        <v>0.818181818181818</v>
      </c>
      <c r="Q46" s="88">
        <f t="shared" si="3"/>
        <v>46</v>
      </c>
      <c r="R46" s="93">
        <f t="shared" si="4"/>
        <v>0.836363636363636</v>
      </c>
    </row>
    <row r="47" s="94" customFormat="1" spans="1:18">
      <c r="A47" s="88">
        <v>46</v>
      </c>
      <c r="B47" s="89" t="s">
        <v>2686</v>
      </c>
      <c r="C47" s="88" t="s">
        <v>2687</v>
      </c>
      <c r="D47" s="88">
        <v>2022</v>
      </c>
      <c r="E47" s="88" t="s">
        <v>1226</v>
      </c>
      <c r="F47" s="88" t="s">
        <v>2597</v>
      </c>
      <c r="G47" s="90">
        <v>50</v>
      </c>
      <c r="H47" s="90">
        <v>67.6</v>
      </c>
      <c r="I47" s="90">
        <v>70</v>
      </c>
      <c r="J47" s="90">
        <v>60</v>
      </c>
      <c r="K47" s="88">
        <f t="shared" si="0"/>
        <v>64.82</v>
      </c>
      <c r="L47" s="91">
        <v>1.76</v>
      </c>
      <c r="M47" s="88" t="s">
        <v>1745</v>
      </c>
      <c r="N47" s="88">
        <v>55</v>
      </c>
      <c r="O47" s="88">
        <f t="shared" si="1"/>
        <v>49</v>
      </c>
      <c r="P47" s="92">
        <f t="shared" si="2"/>
        <v>0.890909090909091</v>
      </c>
      <c r="Q47" s="88">
        <f t="shared" si="3"/>
        <v>54</v>
      </c>
      <c r="R47" s="93">
        <f t="shared" si="4"/>
        <v>0.981818181818182</v>
      </c>
    </row>
    <row r="48" s="94" customFormat="1" spans="1:18">
      <c r="A48" s="88">
        <v>47</v>
      </c>
      <c r="B48" s="89" t="s">
        <v>2688</v>
      </c>
      <c r="C48" s="88" t="s">
        <v>2400</v>
      </c>
      <c r="D48" s="88">
        <v>2022</v>
      </c>
      <c r="E48" s="88" t="s">
        <v>1226</v>
      </c>
      <c r="F48" s="88" t="s">
        <v>2597</v>
      </c>
      <c r="G48" s="90">
        <v>80</v>
      </c>
      <c r="H48" s="90">
        <v>68</v>
      </c>
      <c r="I48" s="90">
        <v>70</v>
      </c>
      <c r="J48" s="90">
        <v>60</v>
      </c>
      <c r="K48" s="88">
        <f t="shared" si="0"/>
        <v>69.6</v>
      </c>
      <c r="L48" s="91">
        <v>1.8</v>
      </c>
      <c r="M48" s="88" t="s">
        <v>1718</v>
      </c>
      <c r="N48" s="88">
        <v>55</v>
      </c>
      <c r="O48" s="88">
        <f t="shared" si="1"/>
        <v>48</v>
      </c>
      <c r="P48" s="92">
        <f t="shared" si="2"/>
        <v>0.872727272727273</v>
      </c>
      <c r="Q48" s="88">
        <f t="shared" si="3"/>
        <v>47</v>
      </c>
      <c r="R48" s="93">
        <f t="shared" si="4"/>
        <v>0.854545454545454</v>
      </c>
    </row>
    <row r="49" s="94" customFormat="1" spans="1:18">
      <c r="A49" s="88">
        <v>48</v>
      </c>
      <c r="B49" s="89" t="s">
        <v>2689</v>
      </c>
      <c r="C49" s="88" t="s">
        <v>2690</v>
      </c>
      <c r="D49" s="88">
        <v>2022</v>
      </c>
      <c r="E49" s="88" t="s">
        <v>1226</v>
      </c>
      <c r="F49" s="88" t="s">
        <v>2597</v>
      </c>
      <c r="G49" s="90">
        <v>65</v>
      </c>
      <c r="H49" s="90">
        <v>68.5</v>
      </c>
      <c r="I49" s="90">
        <v>70</v>
      </c>
      <c r="J49" s="90">
        <v>60</v>
      </c>
      <c r="K49" s="88">
        <f t="shared" si="0"/>
        <v>67.7</v>
      </c>
      <c r="L49" s="91">
        <v>1.85</v>
      </c>
      <c r="M49" s="88" t="s">
        <v>1755</v>
      </c>
      <c r="N49" s="88">
        <v>55</v>
      </c>
      <c r="O49" s="88">
        <f t="shared" si="1"/>
        <v>46</v>
      </c>
      <c r="P49" s="92">
        <f t="shared" si="2"/>
        <v>0.836363636363636</v>
      </c>
      <c r="Q49" s="88">
        <f t="shared" si="3"/>
        <v>52</v>
      </c>
      <c r="R49" s="93">
        <f t="shared" si="4"/>
        <v>0.945454545454545</v>
      </c>
    </row>
    <row r="50" s="94" customFormat="1" spans="1:18">
      <c r="A50" s="88">
        <v>49</v>
      </c>
      <c r="B50" s="89" t="s">
        <v>2691</v>
      </c>
      <c r="C50" s="88" t="s">
        <v>2692</v>
      </c>
      <c r="D50" s="88">
        <v>2022</v>
      </c>
      <c r="E50" s="88" t="s">
        <v>1226</v>
      </c>
      <c r="F50" s="88" t="s">
        <v>2597</v>
      </c>
      <c r="G50" s="90">
        <v>53</v>
      </c>
      <c r="H50" s="90">
        <v>66.2</v>
      </c>
      <c r="I50" s="90">
        <v>70</v>
      </c>
      <c r="J50" s="90">
        <v>60</v>
      </c>
      <c r="K50" s="88">
        <f t="shared" si="0"/>
        <v>64.29</v>
      </c>
      <c r="L50" s="91">
        <v>1.62</v>
      </c>
      <c r="M50" s="88" t="s">
        <v>1881</v>
      </c>
      <c r="N50" s="88">
        <v>55</v>
      </c>
      <c r="O50" s="88">
        <f t="shared" si="1"/>
        <v>52</v>
      </c>
      <c r="P50" s="92">
        <f t="shared" si="2"/>
        <v>0.945454545454545</v>
      </c>
      <c r="Q50" s="88">
        <f t="shared" si="3"/>
        <v>55</v>
      </c>
      <c r="R50" s="93">
        <f t="shared" si="4"/>
        <v>1</v>
      </c>
    </row>
    <row r="51" s="94" customFormat="1" spans="1:18">
      <c r="A51" s="88">
        <v>50</v>
      </c>
      <c r="B51" s="89" t="s">
        <v>2693</v>
      </c>
      <c r="C51" s="88" t="s">
        <v>2694</v>
      </c>
      <c r="D51" s="88">
        <v>2022</v>
      </c>
      <c r="E51" s="88" t="s">
        <v>1226</v>
      </c>
      <c r="F51" s="88" t="s">
        <v>2597</v>
      </c>
      <c r="G51" s="90">
        <v>84</v>
      </c>
      <c r="H51" s="90">
        <v>68.5</v>
      </c>
      <c r="I51" s="90">
        <v>70</v>
      </c>
      <c r="J51" s="90">
        <v>60</v>
      </c>
      <c r="K51" s="88">
        <f t="shared" si="0"/>
        <v>70.55</v>
      </c>
      <c r="L51" s="91">
        <v>1.85</v>
      </c>
      <c r="M51" s="88" t="s">
        <v>1718</v>
      </c>
      <c r="N51" s="88">
        <v>55</v>
      </c>
      <c r="O51" s="88">
        <f t="shared" si="1"/>
        <v>46</v>
      </c>
      <c r="P51" s="92">
        <f t="shared" si="2"/>
        <v>0.836363636363636</v>
      </c>
      <c r="Q51" s="88">
        <f t="shared" si="3"/>
        <v>45</v>
      </c>
      <c r="R51" s="93">
        <f t="shared" si="4"/>
        <v>0.818181818181818</v>
      </c>
    </row>
    <row r="52" s="95" customFormat="1" spans="1:18">
      <c r="A52" s="90">
        <v>51</v>
      </c>
      <c r="B52" s="97" t="s">
        <v>2695</v>
      </c>
      <c r="C52" s="90" t="s">
        <v>2696</v>
      </c>
      <c r="D52" s="90">
        <v>2022</v>
      </c>
      <c r="E52" s="90" t="s">
        <v>1226</v>
      </c>
      <c r="F52" s="90" t="s">
        <v>2597</v>
      </c>
      <c r="G52" s="90">
        <v>80.5</v>
      </c>
      <c r="H52" s="90">
        <v>66.4</v>
      </c>
      <c r="I52" s="90">
        <v>70</v>
      </c>
      <c r="J52" s="90">
        <v>60</v>
      </c>
      <c r="K52" s="88">
        <f t="shared" si="0"/>
        <v>68.555</v>
      </c>
      <c r="L52" s="98">
        <v>1.64</v>
      </c>
      <c r="M52" s="90" t="s">
        <v>1745</v>
      </c>
      <c r="N52" s="90">
        <v>55</v>
      </c>
      <c r="O52" s="88">
        <f t="shared" si="1"/>
        <v>51</v>
      </c>
      <c r="P52" s="92">
        <f t="shared" si="2"/>
        <v>0.927272727272727</v>
      </c>
      <c r="Q52" s="88">
        <f t="shared" si="3"/>
        <v>49</v>
      </c>
      <c r="R52" s="93">
        <f t="shared" si="4"/>
        <v>0.890909090909091</v>
      </c>
    </row>
    <row r="53" s="94" customFormat="1" spans="1:18">
      <c r="A53" s="88">
        <v>52</v>
      </c>
      <c r="B53" s="89" t="s">
        <v>2697</v>
      </c>
      <c r="C53" s="88" t="s">
        <v>2698</v>
      </c>
      <c r="D53" s="88">
        <v>2022</v>
      </c>
      <c r="E53" s="88" t="s">
        <v>1226</v>
      </c>
      <c r="F53" s="88" t="s">
        <v>2597</v>
      </c>
      <c r="G53" s="90">
        <v>80</v>
      </c>
      <c r="H53" s="90">
        <v>66</v>
      </c>
      <c r="I53" s="90">
        <v>70</v>
      </c>
      <c r="J53" s="90">
        <v>60</v>
      </c>
      <c r="K53" s="88">
        <f t="shared" si="0"/>
        <v>68.2</v>
      </c>
      <c r="L53" s="91">
        <v>1.6</v>
      </c>
      <c r="M53" s="88" t="s">
        <v>1755</v>
      </c>
      <c r="N53" s="88">
        <v>55</v>
      </c>
      <c r="O53" s="88">
        <f t="shared" si="1"/>
        <v>53</v>
      </c>
      <c r="P53" s="92">
        <f t="shared" si="2"/>
        <v>0.963636363636364</v>
      </c>
      <c r="Q53" s="88">
        <f t="shared" si="3"/>
        <v>50</v>
      </c>
      <c r="R53" s="93">
        <f t="shared" si="4"/>
        <v>0.909090909090909</v>
      </c>
    </row>
    <row r="54" s="94" customFormat="1" spans="1:18">
      <c r="A54" s="88">
        <v>53</v>
      </c>
      <c r="B54" s="89" t="s">
        <v>2699</v>
      </c>
      <c r="C54" s="88" t="s">
        <v>2700</v>
      </c>
      <c r="D54" s="88">
        <v>2022</v>
      </c>
      <c r="E54" s="88" t="s">
        <v>1226</v>
      </c>
      <c r="F54" s="88" t="s">
        <v>2597</v>
      </c>
      <c r="G54" s="90">
        <v>80</v>
      </c>
      <c r="H54" s="90">
        <v>66.7</v>
      </c>
      <c r="I54" s="90">
        <v>70</v>
      </c>
      <c r="J54" s="90">
        <v>60</v>
      </c>
      <c r="K54" s="88">
        <f t="shared" si="0"/>
        <v>68.69</v>
      </c>
      <c r="L54" s="91">
        <v>1.67</v>
      </c>
      <c r="M54" s="88" t="s">
        <v>1760</v>
      </c>
      <c r="N54" s="88">
        <v>55</v>
      </c>
      <c r="O54" s="88">
        <f t="shared" si="1"/>
        <v>50</v>
      </c>
      <c r="P54" s="92">
        <f t="shared" si="2"/>
        <v>0.909090909090909</v>
      </c>
      <c r="Q54" s="88">
        <f t="shared" si="3"/>
        <v>48</v>
      </c>
      <c r="R54" s="93">
        <f t="shared" si="4"/>
        <v>0.872727272727273</v>
      </c>
    </row>
    <row r="55" s="94" customFormat="1" spans="1:18">
      <c r="A55" s="88">
        <v>54</v>
      </c>
      <c r="B55" s="89" t="s">
        <v>2701</v>
      </c>
      <c r="C55" s="88" t="s">
        <v>2702</v>
      </c>
      <c r="D55" s="88">
        <v>2022</v>
      </c>
      <c r="E55" s="88" t="s">
        <v>1226</v>
      </c>
      <c r="F55" s="88" t="s">
        <v>2597</v>
      </c>
      <c r="G55" s="90">
        <v>80</v>
      </c>
      <c r="H55" s="90">
        <v>65.4</v>
      </c>
      <c r="I55" s="90">
        <v>70</v>
      </c>
      <c r="J55" s="90">
        <v>60</v>
      </c>
      <c r="K55" s="88">
        <f t="shared" si="0"/>
        <v>67.78</v>
      </c>
      <c r="L55" s="91">
        <v>1.54</v>
      </c>
      <c r="M55" s="88" t="s">
        <v>1745</v>
      </c>
      <c r="N55" s="88">
        <v>55</v>
      </c>
      <c r="O55" s="88">
        <f t="shared" si="1"/>
        <v>54</v>
      </c>
      <c r="P55" s="92">
        <f t="shared" si="2"/>
        <v>0.981818181818182</v>
      </c>
      <c r="Q55" s="88">
        <f t="shared" si="3"/>
        <v>51</v>
      </c>
      <c r="R55" s="93">
        <f t="shared" si="4"/>
        <v>0.927272727272727</v>
      </c>
    </row>
    <row r="56" s="94" customFormat="1" spans="1:18">
      <c r="A56" s="88">
        <v>55</v>
      </c>
      <c r="B56" s="89" t="s">
        <v>2703</v>
      </c>
      <c r="C56" s="88" t="s">
        <v>2704</v>
      </c>
      <c r="D56" s="88">
        <v>2022</v>
      </c>
      <c r="E56" s="88" t="s">
        <v>1226</v>
      </c>
      <c r="F56" s="88" t="s">
        <v>2597</v>
      </c>
      <c r="G56" s="90">
        <v>80</v>
      </c>
      <c r="H56" s="90">
        <v>61.2</v>
      </c>
      <c r="I56" s="90">
        <v>70</v>
      </c>
      <c r="J56" s="90">
        <v>60</v>
      </c>
      <c r="K56" s="88">
        <f t="shared" si="0"/>
        <v>64.84</v>
      </c>
      <c r="L56" s="91">
        <v>1.12</v>
      </c>
      <c r="M56" s="88" t="s">
        <v>2705</v>
      </c>
      <c r="N56" s="88">
        <v>55</v>
      </c>
      <c r="O56" s="88">
        <f t="shared" si="1"/>
        <v>55</v>
      </c>
      <c r="P56" s="92">
        <f t="shared" si="2"/>
        <v>1</v>
      </c>
      <c r="Q56" s="88">
        <f t="shared" si="3"/>
        <v>53</v>
      </c>
      <c r="R56" s="93">
        <f t="shared" si="4"/>
        <v>0.963636363636364</v>
      </c>
    </row>
  </sheetData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workbookViewId="0">
      <selection activeCell="W26" sqref="W26"/>
    </sheetView>
  </sheetViews>
  <sheetFormatPr defaultColWidth="9" defaultRowHeight="14.25"/>
  <cols>
    <col min="1" max="1" width="4.375" style="82" customWidth="1"/>
    <col min="2" max="2" width="11.875" style="83" customWidth="1"/>
    <col min="3" max="3" width="7.125" style="82" customWidth="1"/>
    <col min="4" max="4" width="5.5" style="82" customWidth="1"/>
    <col min="5" max="6" width="9" style="82"/>
    <col min="7" max="8" width="7.5" style="84" customWidth="1"/>
    <col min="9" max="9" width="7.875" style="84" customWidth="1"/>
    <col min="10" max="10" width="8.5" style="84" customWidth="1"/>
    <col min="11" max="11" width="7.125" style="82" customWidth="1"/>
    <col min="12" max="12" width="8" style="82" customWidth="1"/>
    <col min="13" max="13" width="8.375" style="82" customWidth="1"/>
    <col min="14" max="14" width="5.25" style="82" customWidth="1"/>
    <col min="15" max="15" width="5.125" style="82" customWidth="1"/>
    <col min="16" max="16" width="8.125" style="82" customWidth="1"/>
    <col min="17" max="17" width="6.625" style="82" customWidth="1"/>
    <col min="18" max="18" width="8.25" style="82" customWidth="1"/>
    <col min="19" max="16384" width="9" style="81"/>
  </cols>
  <sheetData>
    <row r="1" s="81" customFormat="1" ht="37.5" customHeight="1" spans="1:18">
      <c r="A1" s="85" t="s">
        <v>0</v>
      </c>
      <c r="B1" s="86" t="s">
        <v>1</v>
      </c>
      <c r="C1" s="85" t="s">
        <v>2</v>
      </c>
      <c r="D1" s="85" t="s">
        <v>3</v>
      </c>
      <c r="E1" s="85" t="s">
        <v>4</v>
      </c>
      <c r="F1" s="85" t="s">
        <v>5</v>
      </c>
      <c r="G1" s="87" t="s">
        <v>6</v>
      </c>
      <c r="H1" s="87" t="s">
        <v>7</v>
      </c>
      <c r="I1" s="87" t="s">
        <v>8</v>
      </c>
      <c r="J1" s="87" t="s">
        <v>9</v>
      </c>
      <c r="K1" s="85" t="s">
        <v>10</v>
      </c>
      <c r="L1" s="85" t="s">
        <v>11</v>
      </c>
      <c r="M1" s="85" t="s">
        <v>12</v>
      </c>
      <c r="N1" s="85" t="s">
        <v>13</v>
      </c>
      <c r="O1" s="85" t="s">
        <v>14</v>
      </c>
      <c r="P1" s="85" t="s">
        <v>15</v>
      </c>
      <c r="Q1" s="85" t="s">
        <v>16</v>
      </c>
      <c r="R1" s="85" t="s">
        <v>17</v>
      </c>
    </row>
    <row r="2" s="81" customFormat="1" spans="1:18">
      <c r="A2" s="88">
        <v>1</v>
      </c>
      <c r="B2" s="89" t="s">
        <v>2706</v>
      </c>
      <c r="C2" s="88" t="s">
        <v>2707</v>
      </c>
      <c r="D2" s="88">
        <v>2022</v>
      </c>
      <c r="E2" s="88" t="s">
        <v>1019</v>
      </c>
      <c r="F2" s="88" t="s">
        <v>2708</v>
      </c>
      <c r="G2" s="90">
        <v>100</v>
      </c>
      <c r="H2" s="90">
        <v>89.7</v>
      </c>
      <c r="I2" s="90">
        <v>100</v>
      </c>
      <c r="J2" s="90">
        <v>87.5</v>
      </c>
      <c r="K2" s="88">
        <f t="shared" ref="K2:K55" si="0">G2*15%+H2*70%+I2*10%+J2*5%</f>
        <v>92.165</v>
      </c>
      <c r="L2" s="91">
        <v>3.97</v>
      </c>
      <c r="M2" s="88">
        <v>0</v>
      </c>
      <c r="N2" s="88">
        <v>54</v>
      </c>
      <c r="O2" s="88">
        <f t="shared" ref="O2:O55" si="1">RANK(L2,$L$2:$L$55,0)</f>
        <v>1</v>
      </c>
      <c r="P2" s="92">
        <f t="shared" ref="P2:P55" si="2">O2/N2</f>
        <v>0.0185185185185185</v>
      </c>
      <c r="Q2" s="88">
        <f t="shared" ref="Q2:Q55" si="3">RANK(K2,$K$2:$K$55)</f>
        <v>1</v>
      </c>
      <c r="R2" s="93">
        <f t="shared" ref="R2:R55" si="4">Q2/N2</f>
        <v>0.0185185185185185</v>
      </c>
    </row>
    <row r="3" s="81" customFormat="1" spans="1:18">
      <c r="A3" s="88">
        <v>2</v>
      </c>
      <c r="B3" s="89" t="s">
        <v>2709</v>
      </c>
      <c r="C3" s="88" t="s">
        <v>2710</v>
      </c>
      <c r="D3" s="88">
        <v>2022</v>
      </c>
      <c r="E3" s="88" t="s">
        <v>1019</v>
      </c>
      <c r="F3" s="88" t="s">
        <v>2708</v>
      </c>
      <c r="G3" s="90">
        <v>84</v>
      </c>
      <c r="H3" s="90">
        <v>87.6</v>
      </c>
      <c r="I3" s="90">
        <v>72.5</v>
      </c>
      <c r="J3" s="90">
        <v>64</v>
      </c>
      <c r="K3" s="88">
        <f t="shared" si="0"/>
        <v>84.37</v>
      </c>
      <c r="L3" s="91">
        <v>3.76</v>
      </c>
      <c r="M3" s="88">
        <v>0</v>
      </c>
      <c r="N3" s="88">
        <v>54</v>
      </c>
      <c r="O3" s="88">
        <f t="shared" si="1"/>
        <v>3</v>
      </c>
      <c r="P3" s="92">
        <f t="shared" si="2"/>
        <v>0.0555555555555556</v>
      </c>
      <c r="Q3" s="88">
        <f t="shared" si="3"/>
        <v>7</v>
      </c>
      <c r="R3" s="93">
        <f t="shared" si="4"/>
        <v>0.12962962962963</v>
      </c>
    </row>
    <row r="4" s="81" customFormat="1" spans="1:18">
      <c r="A4" s="88">
        <v>3</v>
      </c>
      <c r="B4" s="89" t="s">
        <v>2711</v>
      </c>
      <c r="C4" s="88" t="s">
        <v>2712</v>
      </c>
      <c r="D4" s="88">
        <v>2022</v>
      </c>
      <c r="E4" s="88" t="s">
        <v>1019</v>
      </c>
      <c r="F4" s="88" t="s">
        <v>2708</v>
      </c>
      <c r="G4" s="90">
        <v>89.5</v>
      </c>
      <c r="H4" s="90">
        <v>89.3</v>
      </c>
      <c r="I4" s="90">
        <v>71</v>
      </c>
      <c r="J4" s="90">
        <v>60.5</v>
      </c>
      <c r="K4" s="88">
        <f t="shared" si="0"/>
        <v>86.06</v>
      </c>
      <c r="L4" s="91">
        <v>3.93</v>
      </c>
      <c r="M4" s="88">
        <v>0</v>
      </c>
      <c r="N4" s="88">
        <v>54</v>
      </c>
      <c r="O4" s="88">
        <f t="shared" si="1"/>
        <v>2</v>
      </c>
      <c r="P4" s="92">
        <f t="shared" si="2"/>
        <v>0.037037037037037</v>
      </c>
      <c r="Q4" s="88">
        <f t="shared" si="3"/>
        <v>5</v>
      </c>
      <c r="R4" s="93">
        <f t="shared" si="4"/>
        <v>0.0925925925925926</v>
      </c>
    </row>
    <row r="5" s="81" customFormat="1" spans="1:18">
      <c r="A5" s="88">
        <v>4</v>
      </c>
      <c r="B5" s="89" t="s">
        <v>2713</v>
      </c>
      <c r="C5" s="88" t="s">
        <v>2714</v>
      </c>
      <c r="D5" s="88">
        <v>2022</v>
      </c>
      <c r="E5" s="88" t="s">
        <v>1019</v>
      </c>
      <c r="F5" s="88" t="s">
        <v>2708</v>
      </c>
      <c r="G5" s="90">
        <v>90</v>
      </c>
      <c r="H5" s="90">
        <v>87.5</v>
      </c>
      <c r="I5" s="90">
        <v>74.5</v>
      </c>
      <c r="J5" s="90">
        <v>89</v>
      </c>
      <c r="K5" s="88">
        <f t="shared" si="0"/>
        <v>86.65</v>
      </c>
      <c r="L5" s="91">
        <v>3.75</v>
      </c>
      <c r="M5" s="88">
        <v>0</v>
      </c>
      <c r="N5" s="88">
        <v>54</v>
      </c>
      <c r="O5" s="88">
        <f t="shared" si="1"/>
        <v>4</v>
      </c>
      <c r="P5" s="92">
        <f t="shared" si="2"/>
        <v>0.0740740740740741</v>
      </c>
      <c r="Q5" s="88">
        <f t="shared" si="3"/>
        <v>4</v>
      </c>
      <c r="R5" s="93">
        <f t="shared" si="4"/>
        <v>0.0740740740740741</v>
      </c>
    </row>
    <row r="6" s="81" customFormat="1" spans="1:18">
      <c r="A6" s="88">
        <v>5</v>
      </c>
      <c r="B6" s="89" t="s">
        <v>2715</v>
      </c>
      <c r="C6" s="88" t="s">
        <v>2716</v>
      </c>
      <c r="D6" s="88">
        <v>2022</v>
      </c>
      <c r="E6" s="88" t="s">
        <v>1019</v>
      </c>
      <c r="F6" s="88" t="s">
        <v>2708</v>
      </c>
      <c r="G6" s="90">
        <v>94</v>
      </c>
      <c r="H6" s="90">
        <v>87.1</v>
      </c>
      <c r="I6" s="90">
        <v>95.5</v>
      </c>
      <c r="J6" s="90">
        <v>71.5</v>
      </c>
      <c r="K6" s="88">
        <f t="shared" si="0"/>
        <v>88.195</v>
      </c>
      <c r="L6" s="91">
        <v>3.71</v>
      </c>
      <c r="M6" s="88">
        <v>0</v>
      </c>
      <c r="N6" s="88">
        <v>54</v>
      </c>
      <c r="O6" s="88">
        <f t="shared" si="1"/>
        <v>5</v>
      </c>
      <c r="P6" s="92">
        <f t="shared" si="2"/>
        <v>0.0925925925925926</v>
      </c>
      <c r="Q6" s="88">
        <f t="shared" si="3"/>
        <v>2</v>
      </c>
      <c r="R6" s="93">
        <f t="shared" si="4"/>
        <v>0.037037037037037</v>
      </c>
    </row>
    <row r="7" s="81" customFormat="1" spans="1:18">
      <c r="A7" s="88">
        <v>6</v>
      </c>
      <c r="B7" s="89" t="s">
        <v>2717</v>
      </c>
      <c r="C7" s="88" t="s">
        <v>2718</v>
      </c>
      <c r="D7" s="88">
        <v>2022</v>
      </c>
      <c r="E7" s="88" t="s">
        <v>1019</v>
      </c>
      <c r="F7" s="88" t="s">
        <v>2708</v>
      </c>
      <c r="G7" s="90">
        <v>80</v>
      </c>
      <c r="H7" s="90">
        <v>83.2</v>
      </c>
      <c r="I7" s="90">
        <v>70.5</v>
      </c>
      <c r="J7" s="90">
        <v>60</v>
      </c>
      <c r="K7" s="88">
        <f t="shared" si="0"/>
        <v>80.29</v>
      </c>
      <c r="L7" s="91">
        <v>3.32</v>
      </c>
      <c r="M7" s="88">
        <v>0</v>
      </c>
      <c r="N7" s="88">
        <v>54</v>
      </c>
      <c r="O7" s="88">
        <f t="shared" si="1"/>
        <v>9</v>
      </c>
      <c r="P7" s="92">
        <f t="shared" si="2"/>
        <v>0.166666666666667</v>
      </c>
      <c r="Q7" s="88">
        <f t="shared" si="3"/>
        <v>12</v>
      </c>
      <c r="R7" s="93">
        <f t="shared" si="4"/>
        <v>0.222222222222222</v>
      </c>
    </row>
    <row r="8" s="81" customFormat="1" spans="1:18">
      <c r="A8" s="88">
        <v>7</v>
      </c>
      <c r="B8" s="89" t="s">
        <v>2719</v>
      </c>
      <c r="C8" s="88" t="s">
        <v>2720</v>
      </c>
      <c r="D8" s="88">
        <v>2022</v>
      </c>
      <c r="E8" s="88" t="s">
        <v>1019</v>
      </c>
      <c r="F8" s="88" t="s">
        <v>2708</v>
      </c>
      <c r="G8" s="90">
        <v>84</v>
      </c>
      <c r="H8" s="90">
        <v>82.3</v>
      </c>
      <c r="I8" s="90">
        <v>70</v>
      </c>
      <c r="J8" s="90">
        <v>60</v>
      </c>
      <c r="K8" s="88">
        <f t="shared" si="0"/>
        <v>80.21</v>
      </c>
      <c r="L8" s="91">
        <v>3.23</v>
      </c>
      <c r="M8" s="88">
        <v>0</v>
      </c>
      <c r="N8" s="88">
        <v>54</v>
      </c>
      <c r="O8" s="88">
        <f t="shared" si="1"/>
        <v>11</v>
      </c>
      <c r="P8" s="92">
        <f t="shared" si="2"/>
        <v>0.203703703703704</v>
      </c>
      <c r="Q8" s="88">
        <f t="shared" si="3"/>
        <v>13</v>
      </c>
      <c r="R8" s="93">
        <f t="shared" si="4"/>
        <v>0.240740740740741</v>
      </c>
    </row>
    <row r="9" s="81" customFormat="1" spans="1:18">
      <c r="A9" s="88">
        <v>8</v>
      </c>
      <c r="B9" s="89" t="s">
        <v>2721</v>
      </c>
      <c r="C9" s="88" t="s">
        <v>2722</v>
      </c>
      <c r="D9" s="88">
        <v>2022</v>
      </c>
      <c r="E9" s="88" t="s">
        <v>1019</v>
      </c>
      <c r="F9" s="88" t="s">
        <v>2708</v>
      </c>
      <c r="G9" s="90">
        <v>91</v>
      </c>
      <c r="H9" s="90">
        <v>84.3</v>
      </c>
      <c r="I9" s="90">
        <v>75.5</v>
      </c>
      <c r="J9" s="90">
        <v>67</v>
      </c>
      <c r="K9" s="88">
        <f t="shared" si="0"/>
        <v>83.56</v>
      </c>
      <c r="L9" s="91">
        <v>3.43</v>
      </c>
      <c r="M9" s="88">
        <v>0</v>
      </c>
      <c r="N9" s="88">
        <v>54</v>
      </c>
      <c r="O9" s="88">
        <f t="shared" si="1"/>
        <v>7</v>
      </c>
      <c r="P9" s="92">
        <f t="shared" si="2"/>
        <v>0.12962962962963</v>
      </c>
      <c r="Q9" s="88">
        <f t="shared" si="3"/>
        <v>8</v>
      </c>
      <c r="R9" s="93">
        <f t="shared" si="4"/>
        <v>0.148148148148148</v>
      </c>
    </row>
    <row r="10" s="81" customFormat="1" spans="1:18">
      <c r="A10" s="88">
        <v>9</v>
      </c>
      <c r="B10" s="89" t="s">
        <v>2723</v>
      </c>
      <c r="C10" s="88" t="s">
        <v>2724</v>
      </c>
      <c r="D10" s="88">
        <v>2022</v>
      </c>
      <c r="E10" s="88" t="s">
        <v>1019</v>
      </c>
      <c r="F10" s="88" t="s">
        <v>2708</v>
      </c>
      <c r="G10" s="90">
        <v>80</v>
      </c>
      <c r="H10" s="90">
        <v>80.1</v>
      </c>
      <c r="I10" s="90">
        <v>70</v>
      </c>
      <c r="J10" s="90">
        <v>60</v>
      </c>
      <c r="K10" s="88">
        <f t="shared" si="0"/>
        <v>78.07</v>
      </c>
      <c r="L10" s="91">
        <v>3.01</v>
      </c>
      <c r="M10" s="88">
        <v>0</v>
      </c>
      <c r="N10" s="88">
        <v>54</v>
      </c>
      <c r="O10" s="88">
        <f t="shared" si="1"/>
        <v>19</v>
      </c>
      <c r="P10" s="92">
        <f t="shared" si="2"/>
        <v>0.351851851851852</v>
      </c>
      <c r="Q10" s="88">
        <f t="shared" si="3"/>
        <v>20</v>
      </c>
      <c r="R10" s="93">
        <f t="shared" si="4"/>
        <v>0.37037037037037</v>
      </c>
    </row>
    <row r="11" s="81" customFormat="1" spans="1:18">
      <c r="A11" s="88">
        <v>10</v>
      </c>
      <c r="B11" s="89" t="s">
        <v>2725</v>
      </c>
      <c r="C11" s="88" t="s">
        <v>2726</v>
      </c>
      <c r="D11" s="88">
        <v>2022</v>
      </c>
      <c r="E11" s="88" t="s">
        <v>1019</v>
      </c>
      <c r="F11" s="88" t="s">
        <v>2708</v>
      </c>
      <c r="G11" s="90">
        <v>80</v>
      </c>
      <c r="H11" s="90">
        <v>77.1</v>
      </c>
      <c r="I11" s="90">
        <v>70</v>
      </c>
      <c r="J11" s="90">
        <v>60</v>
      </c>
      <c r="K11" s="88">
        <f t="shared" si="0"/>
        <v>75.97</v>
      </c>
      <c r="L11" s="91">
        <v>2.71</v>
      </c>
      <c r="M11" s="88" t="s">
        <v>1718</v>
      </c>
      <c r="N11" s="88">
        <v>54</v>
      </c>
      <c r="O11" s="88">
        <f t="shared" si="1"/>
        <v>29</v>
      </c>
      <c r="P11" s="92">
        <f t="shared" si="2"/>
        <v>0.537037037037037</v>
      </c>
      <c r="Q11" s="88">
        <f t="shared" si="3"/>
        <v>29</v>
      </c>
      <c r="R11" s="93">
        <f t="shared" si="4"/>
        <v>0.537037037037037</v>
      </c>
    </row>
    <row r="12" s="81" customFormat="1" spans="1:18">
      <c r="A12" s="88">
        <v>11</v>
      </c>
      <c r="B12" s="89" t="s">
        <v>2727</v>
      </c>
      <c r="C12" s="88" t="s">
        <v>2728</v>
      </c>
      <c r="D12" s="88">
        <v>2022</v>
      </c>
      <c r="E12" s="88" t="s">
        <v>1019</v>
      </c>
      <c r="F12" s="88" t="s">
        <v>2708</v>
      </c>
      <c r="G12" s="90">
        <v>80</v>
      </c>
      <c r="H12" s="90">
        <v>82.4</v>
      </c>
      <c r="I12" s="90">
        <v>71</v>
      </c>
      <c r="J12" s="90">
        <v>60</v>
      </c>
      <c r="K12" s="88">
        <f t="shared" si="0"/>
        <v>79.78</v>
      </c>
      <c r="L12" s="91">
        <v>3.24</v>
      </c>
      <c r="M12" s="88">
        <v>0</v>
      </c>
      <c r="N12" s="88">
        <v>54</v>
      </c>
      <c r="O12" s="88">
        <f t="shared" si="1"/>
        <v>10</v>
      </c>
      <c r="P12" s="92">
        <f t="shared" si="2"/>
        <v>0.185185185185185</v>
      </c>
      <c r="Q12" s="88">
        <f t="shared" si="3"/>
        <v>15</v>
      </c>
      <c r="R12" s="93">
        <f t="shared" si="4"/>
        <v>0.277777777777778</v>
      </c>
    </row>
    <row r="13" s="81" customFormat="1" spans="1:18">
      <c r="A13" s="88">
        <v>12</v>
      </c>
      <c r="B13" s="89" t="s">
        <v>2729</v>
      </c>
      <c r="C13" s="88" t="s">
        <v>2730</v>
      </c>
      <c r="D13" s="88">
        <v>2022</v>
      </c>
      <c r="E13" s="88" t="s">
        <v>1019</v>
      </c>
      <c r="F13" s="88" t="s">
        <v>2708</v>
      </c>
      <c r="G13" s="90">
        <v>98</v>
      </c>
      <c r="H13" s="90">
        <v>82.1</v>
      </c>
      <c r="I13" s="90">
        <v>100</v>
      </c>
      <c r="J13" s="90">
        <v>69</v>
      </c>
      <c r="K13" s="88">
        <f t="shared" si="0"/>
        <v>85.62</v>
      </c>
      <c r="L13" s="91">
        <v>3.21</v>
      </c>
      <c r="M13" s="88">
        <v>0</v>
      </c>
      <c r="N13" s="88">
        <v>54</v>
      </c>
      <c r="O13" s="88">
        <f t="shared" si="1"/>
        <v>13</v>
      </c>
      <c r="P13" s="92">
        <f t="shared" si="2"/>
        <v>0.240740740740741</v>
      </c>
      <c r="Q13" s="88">
        <f t="shared" si="3"/>
        <v>6</v>
      </c>
      <c r="R13" s="93">
        <f t="shared" si="4"/>
        <v>0.111111111111111</v>
      </c>
    </row>
    <row r="14" s="81" customFormat="1" spans="1:18">
      <c r="A14" s="88">
        <v>13</v>
      </c>
      <c r="B14" s="89" t="s">
        <v>2731</v>
      </c>
      <c r="C14" s="88" t="s">
        <v>2732</v>
      </c>
      <c r="D14" s="88">
        <v>2022</v>
      </c>
      <c r="E14" s="88" t="s">
        <v>1019</v>
      </c>
      <c r="F14" s="88" t="s">
        <v>2708</v>
      </c>
      <c r="G14" s="90">
        <v>92</v>
      </c>
      <c r="H14" s="90">
        <v>85.8</v>
      </c>
      <c r="I14" s="90">
        <v>96.5</v>
      </c>
      <c r="J14" s="90">
        <v>64.5</v>
      </c>
      <c r="K14" s="88">
        <f t="shared" si="0"/>
        <v>86.735</v>
      </c>
      <c r="L14" s="91">
        <v>3.58</v>
      </c>
      <c r="M14" s="88">
        <v>0</v>
      </c>
      <c r="N14" s="88">
        <v>54</v>
      </c>
      <c r="O14" s="88">
        <f t="shared" si="1"/>
        <v>6</v>
      </c>
      <c r="P14" s="92">
        <f t="shared" si="2"/>
        <v>0.111111111111111</v>
      </c>
      <c r="Q14" s="88">
        <f t="shared" si="3"/>
        <v>3</v>
      </c>
      <c r="R14" s="93">
        <f t="shared" si="4"/>
        <v>0.0555555555555556</v>
      </c>
    </row>
    <row r="15" s="81" customFormat="1" spans="1:18">
      <c r="A15" s="88">
        <v>14</v>
      </c>
      <c r="B15" s="89" t="s">
        <v>2733</v>
      </c>
      <c r="C15" s="88" t="s">
        <v>2734</v>
      </c>
      <c r="D15" s="88">
        <v>2022</v>
      </c>
      <c r="E15" s="88" t="s">
        <v>1019</v>
      </c>
      <c r="F15" s="88" t="s">
        <v>2708</v>
      </c>
      <c r="G15" s="90">
        <v>82</v>
      </c>
      <c r="H15" s="90">
        <v>73.6</v>
      </c>
      <c r="I15" s="90">
        <v>80</v>
      </c>
      <c r="J15" s="90">
        <v>61</v>
      </c>
      <c r="K15" s="88">
        <f t="shared" si="0"/>
        <v>74.87</v>
      </c>
      <c r="L15" s="91">
        <v>2.36</v>
      </c>
      <c r="M15" s="88">
        <v>0</v>
      </c>
      <c r="N15" s="88">
        <v>54</v>
      </c>
      <c r="O15" s="88">
        <f t="shared" si="1"/>
        <v>42</v>
      </c>
      <c r="P15" s="92">
        <f t="shared" si="2"/>
        <v>0.777777777777778</v>
      </c>
      <c r="Q15" s="88">
        <f t="shared" si="3"/>
        <v>33</v>
      </c>
      <c r="R15" s="93">
        <f t="shared" si="4"/>
        <v>0.611111111111111</v>
      </c>
    </row>
    <row r="16" s="81" customFormat="1" spans="1:18">
      <c r="A16" s="88">
        <v>15</v>
      </c>
      <c r="B16" s="89" t="s">
        <v>2735</v>
      </c>
      <c r="C16" s="88" t="s">
        <v>2736</v>
      </c>
      <c r="D16" s="88">
        <v>2022</v>
      </c>
      <c r="E16" s="88" t="s">
        <v>1019</v>
      </c>
      <c r="F16" s="88" t="s">
        <v>2708</v>
      </c>
      <c r="G16" s="90">
        <v>83.5</v>
      </c>
      <c r="H16" s="90">
        <v>77.7</v>
      </c>
      <c r="I16" s="90">
        <v>71.5</v>
      </c>
      <c r="J16" s="90">
        <v>60.5</v>
      </c>
      <c r="K16" s="88">
        <f t="shared" si="0"/>
        <v>77.09</v>
      </c>
      <c r="L16" s="91">
        <v>2.77</v>
      </c>
      <c r="M16" s="88">
        <v>0</v>
      </c>
      <c r="N16" s="88">
        <v>54</v>
      </c>
      <c r="O16" s="88">
        <f t="shared" si="1"/>
        <v>27</v>
      </c>
      <c r="P16" s="92">
        <f t="shared" si="2"/>
        <v>0.5</v>
      </c>
      <c r="Q16" s="88">
        <f t="shared" si="3"/>
        <v>25</v>
      </c>
      <c r="R16" s="93">
        <f t="shared" si="4"/>
        <v>0.462962962962963</v>
      </c>
    </row>
    <row r="17" s="81" customFormat="1" spans="1:18">
      <c r="A17" s="88">
        <v>16</v>
      </c>
      <c r="B17" s="89" t="s">
        <v>2737</v>
      </c>
      <c r="C17" s="88" t="s">
        <v>2738</v>
      </c>
      <c r="D17" s="88">
        <v>2022</v>
      </c>
      <c r="E17" s="88" t="s">
        <v>1019</v>
      </c>
      <c r="F17" s="88" t="s">
        <v>2708</v>
      </c>
      <c r="G17" s="90">
        <v>87</v>
      </c>
      <c r="H17" s="90">
        <v>80.4</v>
      </c>
      <c r="I17" s="90">
        <v>100</v>
      </c>
      <c r="J17" s="90">
        <v>64.5</v>
      </c>
      <c r="K17" s="88">
        <f t="shared" si="0"/>
        <v>82.555</v>
      </c>
      <c r="L17" s="91">
        <v>3.04</v>
      </c>
      <c r="M17" s="88">
        <v>0</v>
      </c>
      <c r="N17" s="88">
        <v>54</v>
      </c>
      <c r="O17" s="88">
        <f t="shared" si="1"/>
        <v>17</v>
      </c>
      <c r="P17" s="92">
        <f t="shared" si="2"/>
        <v>0.314814814814815</v>
      </c>
      <c r="Q17" s="88">
        <f t="shared" si="3"/>
        <v>9</v>
      </c>
      <c r="R17" s="93">
        <f t="shared" si="4"/>
        <v>0.166666666666667</v>
      </c>
    </row>
    <row r="18" s="81" customFormat="1" spans="1:18">
      <c r="A18" s="88">
        <v>17</v>
      </c>
      <c r="B18" s="89" t="s">
        <v>2739</v>
      </c>
      <c r="C18" s="88" t="s">
        <v>2740</v>
      </c>
      <c r="D18" s="88">
        <v>2022</v>
      </c>
      <c r="E18" s="88" t="s">
        <v>1019</v>
      </c>
      <c r="F18" s="88" t="s">
        <v>2708</v>
      </c>
      <c r="G18" s="90">
        <v>80</v>
      </c>
      <c r="H18" s="90">
        <v>78.8</v>
      </c>
      <c r="I18" s="90">
        <v>70</v>
      </c>
      <c r="J18" s="90">
        <v>60</v>
      </c>
      <c r="K18" s="88">
        <f t="shared" si="0"/>
        <v>77.16</v>
      </c>
      <c r="L18" s="91">
        <v>2.88</v>
      </c>
      <c r="M18" s="88">
        <v>0</v>
      </c>
      <c r="N18" s="88">
        <v>54</v>
      </c>
      <c r="O18" s="88">
        <f t="shared" si="1"/>
        <v>22</v>
      </c>
      <c r="P18" s="92">
        <f t="shared" si="2"/>
        <v>0.407407407407407</v>
      </c>
      <c r="Q18" s="88">
        <f t="shared" si="3"/>
        <v>23</v>
      </c>
      <c r="R18" s="93">
        <f t="shared" si="4"/>
        <v>0.425925925925926</v>
      </c>
    </row>
    <row r="19" s="81" customFormat="1" spans="1:18">
      <c r="A19" s="88">
        <v>18</v>
      </c>
      <c r="B19" s="89" t="s">
        <v>2741</v>
      </c>
      <c r="C19" s="88" t="s">
        <v>2742</v>
      </c>
      <c r="D19" s="88">
        <v>2022</v>
      </c>
      <c r="E19" s="88" t="s">
        <v>1019</v>
      </c>
      <c r="F19" s="88" t="s">
        <v>2708</v>
      </c>
      <c r="G19" s="90">
        <v>80</v>
      </c>
      <c r="H19" s="90">
        <v>78.2</v>
      </c>
      <c r="I19" s="90">
        <v>70</v>
      </c>
      <c r="J19" s="90">
        <v>60</v>
      </c>
      <c r="K19" s="88">
        <f t="shared" si="0"/>
        <v>76.74</v>
      </c>
      <c r="L19" s="91">
        <v>2.82</v>
      </c>
      <c r="M19" s="88">
        <v>0</v>
      </c>
      <c r="N19" s="88">
        <v>54</v>
      </c>
      <c r="O19" s="88">
        <f t="shared" si="1"/>
        <v>25</v>
      </c>
      <c r="P19" s="92">
        <f t="shared" si="2"/>
        <v>0.462962962962963</v>
      </c>
      <c r="Q19" s="88">
        <f t="shared" si="3"/>
        <v>26</v>
      </c>
      <c r="R19" s="93">
        <f t="shared" si="4"/>
        <v>0.481481481481481</v>
      </c>
    </row>
    <row r="20" s="81" customFormat="1" spans="1:18">
      <c r="A20" s="88">
        <v>19</v>
      </c>
      <c r="B20" s="89" t="s">
        <v>2743</v>
      </c>
      <c r="C20" s="88" t="s">
        <v>2744</v>
      </c>
      <c r="D20" s="88">
        <v>2022</v>
      </c>
      <c r="E20" s="88" t="s">
        <v>1019</v>
      </c>
      <c r="F20" s="88" t="s">
        <v>2708</v>
      </c>
      <c r="G20" s="90">
        <v>81</v>
      </c>
      <c r="H20" s="90">
        <v>81.2</v>
      </c>
      <c r="I20" s="90">
        <v>92</v>
      </c>
      <c r="J20" s="90">
        <v>60</v>
      </c>
      <c r="K20" s="88">
        <f t="shared" si="0"/>
        <v>81.19</v>
      </c>
      <c r="L20" s="91">
        <v>3.12</v>
      </c>
      <c r="M20" s="88">
        <v>0</v>
      </c>
      <c r="N20" s="88">
        <v>54</v>
      </c>
      <c r="O20" s="88">
        <f t="shared" si="1"/>
        <v>14</v>
      </c>
      <c r="P20" s="92">
        <f t="shared" si="2"/>
        <v>0.259259259259259</v>
      </c>
      <c r="Q20" s="88">
        <f t="shared" si="3"/>
        <v>11</v>
      </c>
      <c r="R20" s="93">
        <f t="shared" si="4"/>
        <v>0.203703703703704</v>
      </c>
    </row>
    <row r="21" s="81" customFormat="1" spans="1:18">
      <c r="A21" s="88">
        <v>20</v>
      </c>
      <c r="B21" s="89" t="s">
        <v>2745</v>
      </c>
      <c r="C21" s="88" t="s">
        <v>2746</v>
      </c>
      <c r="D21" s="88">
        <v>2022</v>
      </c>
      <c r="E21" s="88" t="s">
        <v>1019</v>
      </c>
      <c r="F21" s="88" t="s">
        <v>2708</v>
      </c>
      <c r="G21" s="90">
        <v>80</v>
      </c>
      <c r="H21" s="90">
        <v>76.4</v>
      </c>
      <c r="I21" s="90">
        <v>70</v>
      </c>
      <c r="J21" s="90">
        <v>60</v>
      </c>
      <c r="K21" s="88">
        <f t="shared" si="0"/>
        <v>75.48</v>
      </c>
      <c r="L21" s="91">
        <v>2.64</v>
      </c>
      <c r="M21" s="88">
        <v>1</v>
      </c>
      <c r="N21" s="88">
        <v>54</v>
      </c>
      <c r="O21" s="88">
        <f t="shared" si="1"/>
        <v>32</v>
      </c>
      <c r="P21" s="92">
        <f t="shared" si="2"/>
        <v>0.592592592592593</v>
      </c>
      <c r="Q21" s="88">
        <f t="shared" si="3"/>
        <v>30</v>
      </c>
      <c r="R21" s="93">
        <f t="shared" si="4"/>
        <v>0.555555555555556</v>
      </c>
    </row>
    <row r="22" s="81" customFormat="1" spans="1:18">
      <c r="A22" s="88">
        <v>21</v>
      </c>
      <c r="B22" s="89" t="s">
        <v>2747</v>
      </c>
      <c r="C22" s="88" t="s">
        <v>2748</v>
      </c>
      <c r="D22" s="88">
        <v>2022</v>
      </c>
      <c r="E22" s="88" t="s">
        <v>1019</v>
      </c>
      <c r="F22" s="88" t="s">
        <v>2708</v>
      </c>
      <c r="G22" s="90">
        <v>87</v>
      </c>
      <c r="H22" s="90">
        <v>83.4</v>
      </c>
      <c r="I22" s="90">
        <v>75.5</v>
      </c>
      <c r="J22" s="90">
        <v>60</v>
      </c>
      <c r="K22" s="88">
        <f t="shared" si="0"/>
        <v>81.98</v>
      </c>
      <c r="L22" s="91">
        <v>3.34</v>
      </c>
      <c r="M22" s="88">
        <v>0</v>
      </c>
      <c r="N22" s="88">
        <v>54</v>
      </c>
      <c r="O22" s="88">
        <f t="shared" si="1"/>
        <v>8</v>
      </c>
      <c r="P22" s="92">
        <f t="shared" si="2"/>
        <v>0.148148148148148</v>
      </c>
      <c r="Q22" s="88">
        <f t="shared" si="3"/>
        <v>10</v>
      </c>
      <c r="R22" s="93">
        <f t="shared" si="4"/>
        <v>0.185185185185185</v>
      </c>
    </row>
    <row r="23" s="81" customFormat="1" spans="1:18">
      <c r="A23" s="88">
        <v>22</v>
      </c>
      <c r="B23" s="89" t="s">
        <v>2749</v>
      </c>
      <c r="C23" s="88" t="s">
        <v>2750</v>
      </c>
      <c r="D23" s="88">
        <v>2022</v>
      </c>
      <c r="E23" s="88" t="s">
        <v>1019</v>
      </c>
      <c r="F23" s="88" t="s">
        <v>2708</v>
      </c>
      <c r="G23" s="90">
        <v>83</v>
      </c>
      <c r="H23" s="90">
        <v>79</v>
      </c>
      <c r="I23" s="90">
        <v>70</v>
      </c>
      <c r="J23" s="90">
        <v>60.5</v>
      </c>
      <c r="K23" s="88">
        <f t="shared" si="0"/>
        <v>77.775</v>
      </c>
      <c r="L23" s="91">
        <v>2.9</v>
      </c>
      <c r="M23" s="88">
        <v>0</v>
      </c>
      <c r="N23" s="88">
        <v>54</v>
      </c>
      <c r="O23" s="88">
        <f t="shared" si="1"/>
        <v>21</v>
      </c>
      <c r="P23" s="92">
        <f t="shared" si="2"/>
        <v>0.388888888888889</v>
      </c>
      <c r="Q23" s="88">
        <f t="shared" si="3"/>
        <v>21</v>
      </c>
      <c r="R23" s="93">
        <f t="shared" si="4"/>
        <v>0.388888888888889</v>
      </c>
    </row>
    <row r="24" s="81" customFormat="1" spans="1:18">
      <c r="A24" s="88">
        <v>23</v>
      </c>
      <c r="B24" s="89" t="s">
        <v>2751</v>
      </c>
      <c r="C24" s="88" t="s">
        <v>2752</v>
      </c>
      <c r="D24" s="88">
        <v>2022</v>
      </c>
      <c r="E24" s="88" t="s">
        <v>1019</v>
      </c>
      <c r="F24" s="88" t="s">
        <v>2708</v>
      </c>
      <c r="G24" s="90">
        <v>81</v>
      </c>
      <c r="H24" s="90">
        <v>80.9</v>
      </c>
      <c r="I24" s="90">
        <v>71</v>
      </c>
      <c r="J24" s="90">
        <v>60</v>
      </c>
      <c r="K24" s="88">
        <f t="shared" si="0"/>
        <v>78.88</v>
      </c>
      <c r="L24" s="91">
        <v>3.09</v>
      </c>
      <c r="M24" s="88">
        <v>0</v>
      </c>
      <c r="N24" s="88">
        <v>54</v>
      </c>
      <c r="O24" s="88">
        <f t="shared" si="1"/>
        <v>16</v>
      </c>
      <c r="P24" s="92">
        <f t="shared" si="2"/>
        <v>0.296296296296296</v>
      </c>
      <c r="Q24" s="88">
        <f t="shared" si="3"/>
        <v>17</v>
      </c>
      <c r="R24" s="93">
        <f t="shared" si="4"/>
        <v>0.314814814814815</v>
      </c>
    </row>
    <row r="25" s="81" customFormat="1" spans="1:18">
      <c r="A25" s="88">
        <v>24</v>
      </c>
      <c r="B25" s="89" t="s">
        <v>2753</v>
      </c>
      <c r="C25" s="88" t="s">
        <v>2754</v>
      </c>
      <c r="D25" s="88">
        <v>2022</v>
      </c>
      <c r="E25" s="88" t="s">
        <v>1019</v>
      </c>
      <c r="F25" s="88" t="s">
        <v>2708</v>
      </c>
      <c r="G25" s="90">
        <v>81</v>
      </c>
      <c r="H25" s="90">
        <v>79.8</v>
      </c>
      <c r="I25" s="90">
        <v>71</v>
      </c>
      <c r="J25" s="90">
        <v>62.5</v>
      </c>
      <c r="K25" s="88">
        <f t="shared" si="0"/>
        <v>78.235</v>
      </c>
      <c r="L25" s="91">
        <v>2.98</v>
      </c>
      <c r="M25" s="88" t="s">
        <v>1745</v>
      </c>
      <c r="N25" s="88">
        <v>54</v>
      </c>
      <c r="O25" s="88">
        <f t="shared" si="1"/>
        <v>20</v>
      </c>
      <c r="P25" s="92">
        <f t="shared" si="2"/>
        <v>0.37037037037037</v>
      </c>
      <c r="Q25" s="88">
        <f t="shared" si="3"/>
        <v>18</v>
      </c>
      <c r="R25" s="93">
        <f t="shared" si="4"/>
        <v>0.333333333333333</v>
      </c>
    </row>
    <row r="26" s="81" customFormat="1" spans="1:18">
      <c r="A26" s="88">
        <v>25</v>
      </c>
      <c r="B26" s="89" t="s">
        <v>2755</v>
      </c>
      <c r="C26" s="88" t="s">
        <v>2756</v>
      </c>
      <c r="D26" s="88">
        <v>2022</v>
      </c>
      <c r="E26" s="88" t="s">
        <v>1019</v>
      </c>
      <c r="F26" s="88" t="s">
        <v>2708</v>
      </c>
      <c r="G26" s="90">
        <v>81</v>
      </c>
      <c r="H26" s="90">
        <v>82.2</v>
      </c>
      <c r="I26" s="90">
        <v>70</v>
      </c>
      <c r="J26" s="90">
        <v>60</v>
      </c>
      <c r="K26" s="88">
        <f t="shared" si="0"/>
        <v>79.69</v>
      </c>
      <c r="L26" s="91">
        <v>3.22</v>
      </c>
      <c r="M26" s="88">
        <v>0</v>
      </c>
      <c r="N26" s="88">
        <v>54</v>
      </c>
      <c r="O26" s="88">
        <f t="shared" si="1"/>
        <v>12</v>
      </c>
      <c r="P26" s="92">
        <f t="shared" si="2"/>
        <v>0.222222222222222</v>
      </c>
      <c r="Q26" s="88">
        <f t="shared" si="3"/>
        <v>16</v>
      </c>
      <c r="R26" s="93">
        <f t="shared" si="4"/>
        <v>0.296296296296296</v>
      </c>
    </row>
    <row r="27" s="81" customFormat="1" spans="1:18">
      <c r="A27" s="88">
        <v>26</v>
      </c>
      <c r="B27" s="89" t="s">
        <v>2757</v>
      </c>
      <c r="C27" s="88" t="s">
        <v>2758</v>
      </c>
      <c r="D27" s="88">
        <v>2022</v>
      </c>
      <c r="E27" s="88" t="s">
        <v>1019</v>
      </c>
      <c r="F27" s="88" t="s">
        <v>2708</v>
      </c>
      <c r="G27" s="90">
        <v>80</v>
      </c>
      <c r="H27" s="90">
        <v>74.3</v>
      </c>
      <c r="I27" s="90">
        <v>70</v>
      </c>
      <c r="J27" s="90">
        <v>60</v>
      </c>
      <c r="K27" s="88">
        <f t="shared" si="0"/>
        <v>74.01</v>
      </c>
      <c r="L27" s="91">
        <v>2.43</v>
      </c>
      <c r="M27" s="88">
        <v>0</v>
      </c>
      <c r="N27" s="88">
        <v>54</v>
      </c>
      <c r="O27" s="88">
        <f t="shared" si="1"/>
        <v>36</v>
      </c>
      <c r="P27" s="92">
        <f t="shared" si="2"/>
        <v>0.666666666666667</v>
      </c>
      <c r="Q27" s="88">
        <f t="shared" si="3"/>
        <v>36</v>
      </c>
      <c r="R27" s="93">
        <f t="shared" si="4"/>
        <v>0.666666666666667</v>
      </c>
    </row>
    <row r="28" s="81" customFormat="1" spans="1:18">
      <c r="A28" s="88">
        <v>27</v>
      </c>
      <c r="B28" s="89" t="s">
        <v>2759</v>
      </c>
      <c r="C28" s="88" t="s">
        <v>2760</v>
      </c>
      <c r="D28" s="88">
        <v>2022</v>
      </c>
      <c r="E28" s="88" t="s">
        <v>1019</v>
      </c>
      <c r="F28" s="88" t="s">
        <v>2708</v>
      </c>
      <c r="G28" s="90">
        <v>85</v>
      </c>
      <c r="H28" s="90">
        <v>76.6</v>
      </c>
      <c r="I28" s="90">
        <v>70</v>
      </c>
      <c r="J28" s="90">
        <v>60</v>
      </c>
      <c r="K28" s="88">
        <f t="shared" si="0"/>
        <v>76.37</v>
      </c>
      <c r="L28" s="91">
        <v>2.66</v>
      </c>
      <c r="M28" s="88">
        <v>0</v>
      </c>
      <c r="N28" s="88">
        <v>54</v>
      </c>
      <c r="O28" s="88">
        <f t="shared" si="1"/>
        <v>30</v>
      </c>
      <c r="P28" s="92">
        <f t="shared" si="2"/>
        <v>0.555555555555556</v>
      </c>
      <c r="Q28" s="88">
        <f t="shared" si="3"/>
        <v>27</v>
      </c>
      <c r="R28" s="93">
        <f t="shared" si="4"/>
        <v>0.5</v>
      </c>
    </row>
    <row r="29" s="81" customFormat="1" spans="1:18">
      <c r="A29" s="88">
        <v>28</v>
      </c>
      <c r="B29" s="89" t="s">
        <v>2761</v>
      </c>
      <c r="C29" s="88" t="s">
        <v>2762</v>
      </c>
      <c r="D29" s="88">
        <v>2022</v>
      </c>
      <c r="E29" s="88" t="s">
        <v>1019</v>
      </c>
      <c r="F29" s="88" t="s">
        <v>2708</v>
      </c>
      <c r="G29" s="90">
        <v>83</v>
      </c>
      <c r="H29" s="90">
        <v>71</v>
      </c>
      <c r="I29" s="90">
        <v>70</v>
      </c>
      <c r="J29" s="90">
        <v>60</v>
      </c>
      <c r="K29" s="88">
        <f t="shared" si="0"/>
        <v>72.15</v>
      </c>
      <c r="L29" s="91">
        <v>2.1</v>
      </c>
      <c r="M29" s="88" t="s">
        <v>1745</v>
      </c>
      <c r="N29" s="88">
        <v>54</v>
      </c>
      <c r="O29" s="88">
        <f t="shared" si="1"/>
        <v>53</v>
      </c>
      <c r="P29" s="92">
        <f t="shared" si="2"/>
        <v>0.981481481481482</v>
      </c>
      <c r="Q29" s="88">
        <f t="shared" si="3"/>
        <v>49</v>
      </c>
      <c r="R29" s="93">
        <f t="shared" si="4"/>
        <v>0.907407407407407</v>
      </c>
    </row>
    <row r="30" s="81" customFormat="1" spans="1:18">
      <c r="A30" s="88">
        <v>29</v>
      </c>
      <c r="B30" s="89" t="s">
        <v>2763</v>
      </c>
      <c r="C30" s="88" t="s">
        <v>2764</v>
      </c>
      <c r="D30" s="88">
        <v>2022</v>
      </c>
      <c r="E30" s="88" t="s">
        <v>1019</v>
      </c>
      <c r="F30" s="88" t="s">
        <v>2708</v>
      </c>
      <c r="G30" s="90">
        <v>80</v>
      </c>
      <c r="H30" s="90">
        <v>80.2</v>
      </c>
      <c r="I30" s="90">
        <v>70</v>
      </c>
      <c r="J30" s="90">
        <v>60</v>
      </c>
      <c r="K30" s="88">
        <f t="shared" si="0"/>
        <v>78.14</v>
      </c>
      <c r="L30" s="91">
        <v>3.02</v>
      </c>
      <c r="M30" s="88">
        <v>0</v>
      </c>
      <c r="N30" s="88">
        <v>54</v>
      </c>
      <c r="O30" s="88">
        <f t="shared" si="1"/>
        <v>18</v>
      </c>
      <c r="P30" s="92">
        <f t="shared" si="2"/>
        <v>0.333333333333333</v>
      </c>
      <c r="Q30" s="88">
        <f t="shared" si="3"/>
        <v>19</v>
      </c>
      <c r="R30" s="93">
        <f t="shared" si="4"/>
        <v>0.351851851851852</v>
      </c>
    </row>
    <row r="31" s="81" customFormat="1" spans="1:18">
      <c r="A31" s="88">
        <v>30</v>
      </c>
      <c r="B31" s="89" t="s">
        <v>2765</v>
      </c>
      <c r="C31" s="88" t="s">
        <v>2766</v>
      </c>
      <c r="D31" s="88">
        <v>2022</v>
      </c>
      <c r="E31" s="88" t="s">
        <v>1019</v>
      </c>
      <c r="F31" s="88" t="s">
        <v>2708</v>
      </c>
      <c r="G31" s="90">
        <v>65</v>
      </c>
      <c r="H31" s="90">
        <v>76.6</v>
      </c>
      <c r="I31" s="90">
        <v>70</v>
      </c>
      <c r="J31" s="90">
        <v>60</v>
      </c>
      <c r="K31" s="88">
        <f t="shared" si="0"/>
        <v>73.37</v>
      </c>
      <c r="L31" s="91">
        <v>2.66</v>
      </c>
      <c r="M31" s="88" t="s">
        <v>1745</v>
      </c>
      <c r="N31" s="88">
        <v>54</v>
      </c>
      <c r="O31" s="88">
        <f t="shared" si="1"/>
        <v>30</v>
      </c>
      <c r="P31" s="92">
        <f t="shared" si="2"/>
        <v>0.555555555555556</v>
      </c>
      <c r="Q31" s="88">
        <f t="shared" si="3"/>
        <v>42</v>
      </c>
      <c r="R31" s="93">
        <f t="shared" si="4"/>
        <v>0.777777777777778</v>
      </c>
    </row>
    <row r="32" s="81" customFormat="1" spans="1:18">
      <c r="A32" s="88">
        <v>31</v>
      </c>
      <c r="B32" s="89" t="s">
        <v>2767</v>
      </c>
      <c r="C32" s="88" t="s">
        <v>2768</v>
      </c>
      <c r="D32" s="88">
        <v>2022</v>
      </c>
      <c r="E32" s="88" t="s">
        <v>1019</v>
      </c>
      <c r="F32" s="88" t="s">
        <v>2708</v>
      </c>
      <c r="G32" s="90">
        <v>80</v>
      </c>
      <c r="H32" s="90">
        <v>78.8</v>
      </c>
      <c r="I32" s="90">
        <v>70</v>
      </c>
      <c r="J32" s="90">
        <v>60</v>
      </c>
      <c r="K32" s="88">
        <f t="shared" si="0"/>
        <v>77.16</v>
      </c>
      <c r="L32" s="91">
        <v>2.88</v>
      </c>
      <c r="M32" s="88">
        <v>0</v>
      </c>
      <c r="N32" s="88">
        <v>54</v>
      </c>
      <c r="O32" s="88">
        <f t="shared" si="1"/>
        <v>22</v>
      </c>
      <c r="P32" s="92">
        <f t="shared" si="2"/>
        <v>0.407407407407407</v>
      </c>
      <c r="Q32" s="88">
        <f t="shared" si="3"/>
        <v>23</v>
      </c>
      <c r="R32" s="93">
        <f t="shared" si="4"/>
        <v>0.425925925925926</v>
      </c>
    </row>
    <row r="33" s="81" customFormat="1" spans="1:18">
      <c r="A33" s="88">
        <v>32</v>
      </c>
      <c r="B33" s="89" t="s">
        <v>2769</v>
      </c>
      <c r="C33" s="88" t="s">
        <v>2770</v>
      </c>
      <c r="D33" s="88">
        <v>2022</v>
      </c>
      <c r="E33" s="88" t="s">
        <v>1019</v>
      </c>
      <c r="F33" s="88" t="s">
        <v>2708</v>
      </c>
      <c r="G33" s="90">
        <v>86</v>
      </c>
      <c r="H33" s="90">
        <v>81.2</v>
      </c>
      <c r="I33" s="90">
        <v>70</v>
      </c>
      <c r="J33" s="90">
        <v>61.5</v>
      </c>
      <c r="K33" s="88">
        <f t="shared" si="0"/>
        <v>79.815</v>
      </c>
      <c r="L33" s="91">
        <v>3.12</v>
      </c>
      <c r="M33" s="88">
        <v>0</v>
      </c>
      <c r="N33" s="88">
        <v>54</v>
      </c>
      <c r="O33" s="88">
        <f t="shared" si="1"/>
        <v>14</v>
      </c>
      <c r="P33" s="92">
        <f t="shared" si="2"/>
        <v>0.259259259259259</v>
      </c>
      <c r="Q33" s="88">
        <f t="shared" si="3"/>
        <v>14</v>
      </c>
      <c r="R33" s="93">
        <f t="shared" si="4"/>
        <v>0.259259259259259</v>
      </c>
    </row>
    <row r="34" s="81" customFormat="1" spans="1:18">
      <c r="A34" s="88">
        <v>33</v>
      </c>
      <c r="B34" s="89" t="s">
        <v>2771</v>
      </c>
      <c r="C34" s="88" t="s">
        <v>2772</v>
      </c>
      <c r="D34" s="88">
        <v>2022</v>
      </c>
      <c r="E34" s="88" t="s">
        <v>1019</v>
      </c>
      <c r="F34" s="88" t="s">
        <v>2708</v>
      </c>
      <c r="G34" s="90">
        <v>80</v>
      </c>
      <c r="H34" s="90">
        <v>74.3</v>
      </c>
      <c r="I34" s="90">
        <v>70</v>
      </c>
      <c r="J34" s="90">
        <v>60</v>
      </c>
      <c r="K34" s="88">
        <f t="shared" si="0"/>
        <v>74.01</v>
      </c>
      <c r="L34" s="91">
        <v>2.43</v>
      </c>
      <c r="M34" s="88">
        <v>0</v>
      </c>
      <c r="N34" s="88">
        <v>54</v>
      </c>
      <c r="O34" s="88">
        <f t="shared" si="1"/>
        <v>36</v>
      </c>
      <c r="P34" s="92">
        <f t="shared" si="2"/>
        <v>0.666666666666667</v>
      </c>
      <c r="Q34" s="88">
        <f t="shared" si="3"/>
        <v>36</v>
      </c>
      <c r="R34" s="93">
        <f t="shared" si="4"/>
        <v>0.666666666666667</v>
      </c>
    </row>
    <row r="35" s="81" customFormat="1" spans="1:18">
      <c r="A35" s="88">
        <v>34</v>
      </c>
      <c r="B35" s="89" t="s">
        <v>2773</v>
      </c>
      <c r="C35" s="88" t="s">
        <v>2774</v>
      </c>
      <c r="D35" s="88">
        <v>2022</v>
      </c>
      <c r="E35" s="88" t="s">
        <v>1019</v>
      </c>
      <c r="F35" s="88" t="s">
        <v>2708</v>
      </c>
      <c r="G35" s="90">
        <v>80</v>
      </c>
      <c r="H35" s="90">
        <v>73.7</v>
      </c>
      <c r="I35" s="90">
        <v>70.5</v>
      </c>
      <c r="J35" s="90">
        <v>60</v>
      </c>
      <c r="K35" s="88">
        <f t="shared" si="0"/>
        <v>73.64</v>
      </c>
      <c r="L35" s="91">
        <v>2.37</v>
      </c>
      <c r="M35" s="88" t="s">
        <v>1718</v>
      </c>
      <c r="N35" s="88">
        <v>54</v>
      </c>
      <c r="O35" s="88">
        <f t="shared" si="1"/>
        <v>41</v>
      </c>
      <c r="P35" s="92">
        <f t="shared" si="2"/>
        <v>0.759259259259259</v>
      </c>
      <c r="Q35" s="88">
        <f t="shared" si="3"/>
        <v>40</v>
      </c>
      <c r="R35" s="93">
        <f t="shared" si="4"/>
        <v>0.740740740740741</v>
      </c>
    </row>
    <row r="36" s="81" customFormat="1" spans="1:18">
      <c r="A36" s="88">
        <v>35</v>
      </c>
      <c r="B36" s="89" t="s">
        <v>2775</v>
      </c>
      <c r="C36" s="88" t="s">
        <v>2776</v>
      </c>
      <c r="D36" s="88">
        <v>2022</v>
      </c>
      <c r="E36" s="88" t="s">
        <v>1019</v>
      </c>
      <c r="F36" s="88" t="s">
        <v>2708</v>
      </c>
      <c r="G36" s="90">
        <v>80</v>
      </c>
      <c r="H36" s="90">
        <v>73.2</v>
      </c>
      <c r="I36" s="90">
        <v>70</v>
      </c>
      <c r="J36" s="90">
        <v>60</v>
      </c>
      <c r="K36" s="88">
        <f t="shared" si="0"/>
        <v>73.24</v>
      </c>
      <c r="L36" s="91">
        <v>2.32</v>
      </c>
      <c r="M36" s="88" t="s">
        <v>1745</v>
      </c>
      <c r="N36" s="88">
        <v>54</v>
      </c>
      <c r="O36" s="88">
        <f t="shared" si="1"/>
        <v>46</v>
      </c>
      <c r="P36" s="92">
        <f t="shared" si="2"/>
        <v>0.851851851851852</v>
      </c>
      <c r="Q36" s="88">
        <f t="shared" si="3"/>
        <v>44</v>
      </c>
      <c r="R36" s="93">
        <f t="shared" si="4"/>
        <v>0.814814814814815</v>
      </c>
    </row>
    <row r="37" s="81" customFormat="1" spans="1:18">
      <c r="A37" s="88">
        <v>36</v>
      </c>
      <c r="B37" s="89" t="s">
        <v>2777</v>
      </c>
      <c r="C37" s="88" t="s">
        <v>2778</v>
      </c>
      <c r="D37" s="88">
        <v>2022</v>
      </c>
      <c r="E37" s="88" t="s">
        <v>1019</v>
      </c>
      <c r="F37" s="88" t="s">
        <v>2708</v>
      </c>
      <c r="G37" s="90">
        <v>81</v>
      </c>
      <c r="H37" s="90">
        <v>78.6</v>
      </c>
      <c r="I37" s="90">
        <v>70</v>
      </c>
      <c r="J37" s="90">
        <v>60</v>
      </c>
      <c r="K37" s="88">
        <f t="shared" si="0"/>
        <v>77.17</v>
      </c>
      <c r="L37" s="91">
        <v>2.86</v>
      </c>
      <c r="M37" s="88" t="s">
        <v>1718</v>
      </c>
      <c r="N37" s="88">
        <v>54</v>
      </c>
      <c r="O37" s="88">
        <f t="shared" si="1"/>
        <v>24</v>
      </c>
      <c r="P37" s="92">
        <f t="shared" si="2"/>
        <v>0.444444444444444</v>
      </c>
      <c r="Q37" s="88">
        <f t="shared" si="3"/>
        <v>22</v>
      </c>
      <c r="R37" s="93">
        <f t="shared" si="4"/>
        <v>0.407407407407407</v>
      </c>
    </row>
    <row r="38" s="81" customFormat="1" spans="1:18">
      <c r="A38" s="88">
        <v>37</v>
      </c>
      <c r="B38" s="89" t="s">
        <v>2779</v>
      </c>
      <c r="C38" s="88" t="s">
        <v>2780</v>
      </c>
      <c r="D38" s="88">
        <v>2022</v>
      </c>
      <c r="E38" s="88" t="s">
        <v>1019</v>
      </c>
      <c r="F38" s="88" t="s">
        <v>2708</v>
      </c>
      <c r="G38" s="90">
        <v>81</v>
      </c>
      <c r="H38" s="90">
        <v>76.1</v>
      </c>
      <c r="I38" s="90">
        <v>70</v>
      </c>
      <c r="J38" s="90">
        <v>60.5</v>
      </c>
      <c r="K38" s="88">
        <f t="shared" si="0"/>
        <v>75.445</v>
      </c>
      <c r="L38" s="91">
        <v>2.61</v>
      </c>
      <c r="M38" s="88">
        <v>0</v>
      </c>
      <c r="N38" s="88">
        <v>54</v>
      </c>
      <c r="O38" s="88">
        <f t="shared" si="1"/>
        <v>33</v>
      </c>
      <c r="P38" s="92">
        <f t="shared" si="2"/>
        <v>0.611111111111111</v>
      </c>
      <c r="Q38" s="88">
        <f t="shared" si="3"/>
        <v>31</v>
      </c>
      <c r="R38" s="93">
        <f t="shared" si="4"/>
        <v>0.574074074074074</v>
      </c>
    </row>
    <row r="39" s="81" customFormat="1" spans="1:18">
      <c r="A39" s="88">
        <v>38</v>
      </c>
      <c r="B39" s="89" t="s">
        <v>2781</v>
      </c>
      <c r="C39" s="88" t="s">
        <v>2782</v>
      </c>
      <c r="D39" s="88">
        <v>2022</v>
      </c>
      <c r="E39" s="88" t="s">
        <v>1019</v>
      </c>
      <c r="F39" s="88" t="s">
        <v>2708</v>
      </c>
      <c r="G39" s="90">
        <v>82</v>
      </c>
      <c r="H39" s="90">
        <v>75.1</v>
      </c>
      <c r="I39" s="90">
        <v>70</v>
      </c>
      <c r="J39" s="90">
        <v>60</v>
      </c>
      <c r="K39" s="88">
        <f t="shared" si="0"/>
        <v>74.87</v>
      </c>
      <c r="L39" s="91">
        <v>2.51</v>
      </c>
      <c r="M39" s="88">
        <v>0</v>
      </c>
      <c r="N39" s="88">
        <v>54</v>
      </c>
      <c r="O39" s="88">
        <f t="shared" si="1"/>
        <v>35</v>
      </c>
      <c r="P39" s="92">
        <f t="shared" si="2"/>
        <v>0.648148148148148</v>
      </c>
      <c r="Q39" s="88">
        <f t="shared" si="3"/>
        <v>33</v>
      </c>
      <c r="R39" s="93">
        <f t="shared" si="4"/>
        <v>0.611111111111111</v>
      </c>
    </row>
    <row r="40" s="81" customFormat="1" spans="1:18">
      <c r="A40" s="88">
        <v>39</v>
      </c>
      <c r="B40" s="89" t="s">
        <v>2783</v>
      </c>
      <c r="C40" s="88" t="s">
        <v>2784</v>
      </c>
      <c r="D40" s="88">
        <v>2022</v>
      </c>
      <c r="E40" s="88" t="s">
        <v>1019</v>
      </c>
      <c r="F40" s="88" t="s">
        <v>2708</v>
      </c>
      <c r="G40" s="90">
        <v>80</v>
      </c>
      <c r="H40" s="90">
        <v>73.5</v>
      </c>
      <c r="I40" s="90">
        <v>70</v>
      </c>
      <c r="J40" s="90">
        <v>60</v>
      </c>
      <c r="K40" s="88">
        <f t="shared" si="0"/>
        <v>73.45</v>
      </c>
      <c r="L40" s="91">
        <v>2.35</v>
      </c>
      <c r="M40" s="88">
        <v>0</v>
      </c>
      <c r="N40" s="88">
        <v>54</v>
      </c>
      <c r="O40" s="88">
        <f t="shared" si="1"/>
        <v>44</v>
      </c>
      <c r="P40" s="92">
        <f t="shared" si="2"/>
        <v>0.814814814814815</v>
      </c>
      <c r="Q40" s="88">
        <f t="shared" si="3"/>
        <v>41</v>
      </c>
      <c r="R40" s="93">
        <f t="shared" si="4"/>
        <v>0.759259259259259</v>
      </c>
    </row>
    <row r="41" s="81" customFormat="1" spans="1:18">
      <c r="A41" s="88">
        <v>40</v>
      </c>
      <c r="B41" s="89" t="s">
        <v>2785</v>
      </c>
      <c r="C41" s="88" t="s">
        <v>2786</v>
      </c>
      <c r="D41" s="88">
        <v>2022</v>
      </c>
      <c r="E41" s="88" t="s">
        <v>1019</v>
      </c>
      <c r="F41" s="88" t="s">
        <v>2708</v>
      </c>
      <c r="G41" s="90">
        <v>66</v>
      </c>
      <c r="H41" s="90">
        <v>77.9</v>
      </c>
      <c r="I41" s="90">
        <v>71</v>
      </c>
      <c r="J41" s="90">
        <v>60</v>
      </c>
      <c r="K41" s="88">
        <f t="shared" si="0"/>
        <v>74.53</v>
      </c>
      <c r="L41" s="91">
        <v>2.79</v>
      </c>
      <c r="M41" s="88">
        <v>0</v>
      </c>
      <c r="N41" s="88">
        <v>54</v>
      </c>
      <c r="O41" s="88">
        <f t="shared" si="1"/>
        <v>26</v>
      </c>
      <c r="P41" s="92">
        <f t="shared" si="2"/>
        <v>0.481481481481481</v>
      </c>
      <c r="Q41" s="88">
        <f t="shared" si="3"/>
        <v>35</v>
      </c>
      <c r="R41" s="93">
        <f t="shared" si="4"/>
        <v>0.648148148148148</v>
      </c>
    </row>
    <row r="42" s="81" customFormat="1" spans="1:18">
      <c r="A42" s="88">
        <v>41</v>
      </c>
      <c r="B42" s="89" t="s">
        <v>2787</v>
      </c>
      <c r="C42" s="88" t="s">
        <v>2788</v>
      </c>
      <c r="D42" s="88">
        <v>2022</v>
      </c>
      <c r="E42" s="88" t="s">
        <v>1019</v>
      </c>
      <c r="F42" s="88" t="s">
        <v>2708</v>
      </c>
      <c r="G42" s="90">
        <v>83</v>
      </c>
      <c r="H42" s="90">
        <v>71.3</v>
      </c>
      <c r="I42" s="90">
        <v>70</v>
      </c>
      <c r="J42" s="90">
        <v>60</v>
      </c>
      <c r="K42" s="88">
        <f t="shared" si="0"/>
        <v>72.36</v>
      </c>
      <c r="L42" s="91">
        <v>2.13</v>
      </c>
      <c r="M42" s="88" t="s">
        <v>1718</v>
      </c>
      <c r="N42" s="88">
        <v>54</v>
      </c>
      <c r="O42" s="88">
        <f t="shared" si="1"/>
        <v>52</v>
      </c>
      <c r="P42" s="92">
        <f t="shared" si="2"/>
        <v>0.962962962962963</v>
      </c>
      <c r="Q42" s="88">
        <f t="shared" si="3"/>
        <v>47</v>
      </c>
      <c r="R42" s="93">
        <f t="shared" si="4"/>
        <v>0.87037037037037</v>
      </c>
    </row>
    <row r="43" s="81" customFormat="1" spans="1:18">
      <c r="A43" s="88">
        <v>42</v>
      </c>
      <c r="B43" s="89" t="s">
        <v>2789</v>
      </c>
      <c r="C43" s="88" t="s">
        <v>2790</v>
      </c>
      <c r="D43" s="88">
        <v>2022</v>
      </c>
      <c r="E43" s="88" t="s">
        <v>1019</v>
      </c>
      <c r="F43" s="88" t="s">
        <v>2708</v>
      </c>
      <c r="G43" s="90">
        <v>80</v>
      </c>
      <c r="H43" s="90">
        <v>76</v>
      </c>
      <c r="I43" s="90">
        <v>71.5</v>
      </c>
      <c r="J43" s="90">
        <v>60</v>
      </c>
      <c r="K43" s="88">
        <f t="shared" si="0"/>
        <v>75.35</v>
      </c>
      <c r="L43" s="91">
        <v>2.6</v>
      </c>
      <c r="M43" s="88">
        <v>0</v>
      </c>
      <c r="N43" s="88">
        <v>54</v>
      </c>
      <c r="O43" s="88">
        <f t="shared" si="1"/>
        <v>34</v>
      </c>
      <c r="P43" s="92">
        <f t="shared" si="2"/>
        <v>0.62962962962963</v>
      </c>
      <c r="Q43" s="88">
        <f t="shared" si="3"/>
        <v>32</v>
      </c>
      <c r="R43" s="93">
        <f t="shared" si="4"/>
        <v>0.592592592592593</v>
      </c>
    </row>
    <row r="44" s="81" customFormat="1" spans="1:18">
      <c r="A44" s="88">
        <v>43</v>
      </c>
      <c r="B44" s="89" t="s">
        <v>2791</v>
      </c>
      <c r="C44" s="88" t="s">
        <v>2792</v>
      </c>
      <c r="D44" s="88">
        <v>2022</v>
      </c>
      <c r="E44" s="88" t="s">
        <v>1019</v>
      </c>
      <c r="F44" s="88" t="s">
        <v>2708</v>
      </c>
      <c r="G44" s="90">
        <v>80</v>
      </c>
      <c r="H44" s="90">
        <v>72.3</v>
      </c>
      <c r="I44" s="90">
        <v>70</v>
      </c>
      <c r="J44" s="90">
        <v>60</v>
      </c>
      <c r="K44" s="88">
        <f t="shared" si="0"/>
        <v>72.61</v>
      </c>
      <c r="L44" s="91">
        <v>2.23</v>
      </c>
      <c r="M44" s="88" t="s">
        <v>1745</v>
      </c>
      <c r="N44" s="88">
        <v>54</v>
      </c>
      <c r="O44" s="88">
        <f t="shared" si="1"/>
        <v>47</v>
      </c>
      <c r="P44" s="92">
        <f t="shared" si="2"/>
        <v>0.87037037037037</v>
      </c>
      <c r="Q44" s="88">
        <f t="shared" si="3"/>
        <v>45</v>
      </c>
      <c r="R44" s="93">
        <f t="shared" si="4"/>
        <v>0.833333333333333</v>
      </c>
    </row>
    <row r="45" s="81" customFormat="1" spans="1:18">
      <c r="A45" s="88">
        <v>44</v>
      </c>
      <c r="B45" s="89" t="s">
        <v>2793</v>
      </c>
      <c r="C45" s="88" t="s">
        <v>2794</v>
      </c>
      <c r="D45" s="88">
        <v>2022</v>
      </c>
      <c r="E45" s="88" t="s">
        <v>1019</v>
      </c>
      <c r="F45" s="88" t="s">
        <v>2708</v>
      </c>
      <c r="G45" s="90">
        <v>80</v>
      </c>
      <c r="H45" s="90">
        <v>73.9</v>
      </c>
      <c r="I45" s="90">
        <v>70</v>
      </c>
      <c r="J45" s="90">
        <v>60</v>
      </c>
      <c r="K45" s="88">
        <f t="shared" si="0"/>
        <v>73.73</v>
      </c>
      <c r="L45" s="91">
        <v>2.39</v>
      </c>
      <c r="M45" s="88">
        <v>0</v>
      </c>
      <c r="N45" s="88">
        <v>54</v>
      </c>
      <c r="O45" s="88">
        <f t="shared" si="1"/>
        <v>39</v>
      </c>
      <c r="P45" s="92">
        <f t="shared" si="2"/>
        <v>0.722222222222222</v>
      </c>
      <c r="Q45" s="88">
        <f t="shared" si="3"/>
        <v>39</v>
      </c>
      <c r="R45" s="93">
        <f t="shared" si="4"/>
        <v>0.722222222222222</v>
      </c>
    </row>
    <row r="46" s="81" customFormat="1" spans="1:18">
      <c r="A46" s="88">
        <v>45</v>
      </c>
      <c r="B46" s="89" t="s">
        <v>2795</v>
      </c>
      <c r="C46" s="88" t="s">
        <v>2796</v>
      </c>
      <c r="D46" s="88">
        <v>2022</v>
      </c>
      <c r="E46" s="88" t="s">
        <v>1019</v>
      </c>
      <c r="F46" s="88" t="s">
        <v>2708</v>
      </c>
      <c r="G46" s="90">
        <v>80</v>
      </c>
      <c r="H46" s="90">
        <v>71.6</v>
      </c>
      <c r="I46" s="90">
        <v>82</v>
      </c>
      <c r="J46" s="90">
        <v>60</v>
      </c>
      <c r="K46" s="88">
        <f t="shared" si="0"/>
        <v>73.32</v>
      </c>
      <c r="L46" s="91">
        <v>2.16</v>
      </c>
      <c r="M46" s="88" t="s">
        <v>1718</v>
      </c>
      <c r="N46" s="88">
        <v>54</v>
      </c>
      <c r="O46" s="88">
        <f t="shared" si="1"/>
        <v>50</v>
      </c>
      <c r="P46" s="92">
        <f t="shared" si="2"/>
        <v>0.925925925925926</v>
      </c>
      <c r="Q46" s="88">
        <f t="shared" si="3"/>
        <v>0</v>
      </c>
      <c r="R46" s="93">
        <f t="shared" si="4"/>
        <v>0</v>
      </c>
    </row>
    <row r="47" s="81" customFormat="1" spans="1:18">
      <c r="A47" s="88">
        <v>46</v>
      </c>
      <c r="B47" s="89" t="s">
        <v>2797</v>
      </c>
      <c r="C47" s="88" t="s">
        <v>2798</v>
      </c>
      <c r="D47" s="88">
        <v>2022</v>
      </c>
      <c r="E47" s="88" t="s">
        <v>1019</v>
      </c>
      <c r="F47" s="88" t="s">
        <v>2708</v>
      </c>
      <c r="G47" s="90">
        <v>50</v>
      </c>
      <c r="H47" s="90">
        <v>73.8</v>
      </c>
      <c r="I47" s="90">
        <v>70</v>
      </c>
      <c r="J47" s="90">
        <v>60</v>
      </c>
      <c r="K47" s="88">
        <f t="shared" si="0"/>
        <v>69.16</v>
      </c>
      <c r="L47" s="91">
        <v>2.38</v>
      </c>
      <c r="M47" s="88" t="s">
        <v>1755</v>
      </c>
      <c r="N47" s="88">
        <v>54</v>
      </c>
      <c r="O47" s="88">
        <f t="shared" si="1"/>
        <v>40</v>
      </c>
      <c r="P47" s="92">
        <f t="shared" si="2"/>
        <v>0.740740740740741</v>
      </c>
      <c r="Q47" s="88">
        <f t="shared" si="3"/>
        <v>53</v>
      </c>
      <c r="R47" s="93">
        <f t="shared" si="4"/>
        <v>0.981481481481482</v>
      </c>
    </row>
    <row r="48" s="81" customFormat="1" spans="1:18">
      <c r="A48" s="88">
        <v>47</v>
      </c>
      <c r="B48" s="89" t="s">
        <v>2799</v>
      </c>
      <c r="C48" s="88" t="s">
        <v>2800</v>
      </c>
      <c r="D48" s="88">
        <v>2022</v>
      </c>
      <c r="E48" s="88" t="s">
        <v>1019</v>
      </c>
      <c r="F48" s="88" t="s">
        <v>2708</v>
      </c>
      <c r="G48" s="90">
        <v>81</v>
      </c>
      <c r="H48" s="90">
        <v>74</v>
      </c>
      <c r="I48" s="90">
        <v>70</v>
      </c>
      <c r="J48" s="90">
        <v>60</v>
      </c>
      <c r="K48" s="88">
        <f t="shared" si="0"/>
        <v>73.95</v>
      </c>
      <c r="L48" s="91">
        <v>2.4</v>
      </c>
      <c r="M48" s="88" t="s">
        <v>1718</v>
      </c>
      <c r="N48" s="88">
        <v>54</v>
      </c>
      <c r="O48" s="88">
        <f t="shared" si="1"/>
        <v>38</v>
      </c>
      <c r="P48" s="92">
        <f t="shared" si="2"/>
        <v>0.703703703703704</v>
      </c>
      <c r="Q48" s="88">
        <f t="shared" si="3"/>
        <v>38</v>
      </c>
      <c r="R48" s="93">
        <f t="shared" si="4"/>
        <v>0.703703703703704</v>
      </c>
    </row>
    <row r="49" s="81" customFormat="1" spans="1:18">
      <c r="A49" s="88">
        <v>48</v>
      </c>
      <c r="B49" s="89" t="s">
        <v>2801</v>
      </c>
      <c r="C49" s="88" t="s">
        <v>2802</v>
      </c>
      <c r="D49" s="88">
        <v>2022</v>
      </c>
      <c r="E49" s="88" t="s">
        <v>1019</v>
      </c>
      <c r="F49" s="88" t="s">
        <v>2708</v>
      </c>
      <c r="G49" s="90">
        <v>80</v>
      </c>
      <c r="H49" s="90">
        <v>71.7</v>
      </c>
      <c r="I49" s="90">
        <v>70</v>
      </c>
      <c r="J49" s="90">
        <v>60</v>
      </c>
      <c r="K49" s="88">
        <f t="shared" si="0"/>
        <v>72.19</v>
      </c>
      <c r="L49" s="91">
        <v>2.17</v>
      </c>
      <c r="M49" s="88" t="s">
        <v>1755</v>
      </c>
      <c r="N49" s="88">
        <v>54</v>
      </c>
      <c r="O49" s="88">
        <f t="shared" si="1"/>
        <v>49</v>
      </c>
      <c r="P49" s="92">
        <f t="shared" si="2"/>
        <v>0.907407407407407</v>
      </c>
      <c r="Q49" s="88">
        <f t="shared" si="3"/>
        <v>48</v>
      </c>
      <c r="R49" s="93">
        <f t="shared" si="4"/>
        <v>0.888888888888889</v>
      </c>
    </row>
    <row r="50" s="81" customFormat="1" spans="1:18">
      <c r="A50" s="88">
        <v>49</v>
      </c>
      <c r="B50" s="89" t="s">
        <v>2803</v>
      </c>
      <c r="C50" s="88" t="s">
        <v>2804</v>
      </c>
      <c r="D50" s="88">
        <v>2022</v>
      </c>
      <c r="E50" s="88" t="s">
        <v>1019</v>
      </c>
      <c r="F50" s="88" t="s">
        <v>2708</v>
      </c>
      <c r="G50" s="90">
        <v>50</v>
      </c>
      <c r="H50" s="90">
        <v>73.3</v>
      </c>
      <c r="I50" s="90">
        <v>70</v>
      </c>
      <c r="J50" s="90">
        <v>60</v>
      </c>
      <c r="K50" s="88">
        <f t="shared" si="0"/>
        <v>68.81</v>
      </c>
      <c r="L50" s="91">
        <v>2.33</v>
      </c>
      <c r="M50" s="88" t="s">
        <v>1745</v>
      </c>
      <c r="N50" s="88">
        <v>54</v>
      </c>
      <c r="O50" s="88">
        <f t="shared" si="1"/>
        <v>45</v>
      </c>
      <c r="P50" s="92">
        <f t="shared" si="2"/>
        <v>0.833333333333333</v>
      </c>
      <c r="Q50" s="88">
        <f t="shared" si="3"/>
        <v>54</v>
      </c>
      <c r="R50" s="93">
        <f t="shared" si="4"/>
        <v>1</v>
      </c>
    </row>
    <row r="51" s="81" customFormat="1" spans="1:18">
      <c r="A51" s="88">
        <v>50</v>
      </c>
      <c r="B51" s="89" t="s">
        <v>2805</v>
      </c>
      <c r="C51" s="88" t="s">
        <v>2806</v>
      </c>
      <c r="D51" s="88">
        <v>2022</v>
      </c>
      <c r="E51" s="88" t="s">
        <v>1019</v>
      </c>
      <c r="F51" s="88" t="s">
        <v>2708</v>
      </c>
      <c r="G51" s="90">
        <v>80</v>
      </c>
      <c r="H51" s="90">
        <v>77.4</v>
      </c>
      <c r="I51" s="90">
        <v>70</v>
      </c>
      <c r="J51" s="90">
        <v>60</v>
      </c>
      <c r="K51" s="88">
        <f t="shared" si="0"/>
        <v>76.18</v>
      </c>
      <c r="L51" s="91">
        <v>2.74</v>
      </c>
      <c r="M51" s="88">
        <v>0</v>
      </c>
      <c r="N51" s="88">
        <v>54</v>
      </c>
      <c r="O51" s="88">
        <f t="shared" si="1"/>
        <v>28</v>
      </c>
      <c r="P51" s="92">
        <f t="shared" si="2"/>
        <v>0.518518518518518</v>
      </c>
      <c r="Q51" s="88">
        <f t="shared" si="3"/>
        <v>28</v>
      </c>
      <c r="R51" s="93">
        <f t="shared" si="4"/>
        <v>0.518518518518518</v>
      </c>
    </row>
    <row r="52" s="81" customFormat="1" spans="1:18">
      <c r="A52" s="88">
        <v>51</v>
      </c>
      <c r="B52" s="89" t="s">
        <v>2807</v>
      </c>
      <c r="C52" s="88" t="s">
        <v>2808</v>
      </c>
      <c r="D52" s="88">
        <v>2022</v>
      </c>
      <c r="E52" s="88" t="s">
        <v>1019</v>
      </c>
      <c r="F52" s="88" t="s">
        <v>2708</v>
      </c>
      <c r="G52" s="90">
        <v>80</v>
      </c>
      <c r="H52" s="90">
        <v>68.1</v>
      </c>
      <c r="I52" s="90">
        <v>70</v>
      </c>
      <c r="J52" s="90">
        <v>60</v>
      </c>
      <c r="K52" s="88">
        <f t="shared" si="0"/>
        <v>69.67</v>
      </c>
      <c r="L52" s="91">
        <v>1.81</v>
      </c>
      <c r="M52" s="88" t="s">
        <v>1760</v>
      </c>
      <c r="N52" s="88">
        <v>54</v>
      </c>
      <c r="O52" s="88">
        <f t="shared" si="1"/>
        <v>54</v>
      </c>
      <c r="P52" s="92">
        <f t="shared" si="2"/>
        <v>1</v>
      </c>
      <c r="Q52" s="88">
        <f t="shared" si="3"/>
        <v>51</v>
      </c>
      <c r="R52" s="93">
        <f t="shared" si="4"/>
        <v>0.944444444444444</v>
      </c>
    </row>
    <row r="53" s="81" customFormat="1" spans="1:18">
      <c r="A53" s="88">
        <v>52</v>
      </c>
      <c r="B53" s="89" t="s">
        <v>2809</v>
      </c>
      <c r="C53" s="88" t="s">
        <v>2810</v>
      </c>
      <c r="D53" s="88">
        <v>2022</v>
      </c>
      <c r="E53" s="88" t="s">
        <v>1019</v>
      </c>
      <c r="F53" s="88" t="s">
        <v>2708</v>
      </c>
      <c r="G53" s="90">
        <v>53</v>
      </c>
      <c r="H53" s="90">
        <v>73.6</v>
      </c>
      <c r="I53" s="90">
        <v>70</v>
      </c>
      <c r="J53" s="90">
        <v>60</v>
      </c>
      <c r="K53" s="88">
        <f t="shared" si="0"/>
        <v>69.47</v>
      </c>
      <c r="L53" s="91">
        <v>2.36</v>
      </c>
      <c r="M53" s="88">
        <v>1</v>
      </c>
      <c r="N53" s="88">
        <v>54</v>
      </c>
      <c r="O53" s="88">
        <f t="shared" si="1"/>
        <v>42</v>
      </c>
      <c r="P53" s="92">
        <f t="shared" si="2"/>
        <v>0.777777777777778</v>
      </c>
      <c r="Q53" s="88">
        <f t="shared" si="3"/>
        <v>52</v>
      </c>
      <c r="R53" s="93">
        <f t="shared" si="4"/>
        <v>0.962962962962963</v>
      </c>
    </row>
    <row r="54" s="81" customFormat="1" spans="1:18">
      <c r="A54" s="88">
        <v>53</v>
      </c>
      <c r="B54" s="89" t="s">
        <v>2811</v>
      </c>
      <c r="C54" s="88" t="s">
        <v>2812</v>
      </c>
      <c r="D54" s="88">
        <v>2022</v>
      </c>
      <c r="E54" s="88" t="s">
        <v>1019</v>
      </c>
      <c r="F54" s="88" t="s">
        <v>2708</v>
      </c>
      <c r="G54" s="90">
        <v>80</v>
      </c>
      <c r="H54" s="90">
        <v>72.3</v>
      </c>
      <c r="I54" s="90">
        <v>70</v>
      </c>
      <c r="J54" s="90">
        <v>60</v>
      </c>
      <c r="K54" s="88">
        <f t="shared" si="0"/>
        <v>72.61</v>
      </c>
      <c r="L54" s="91">
        <v>2.23</v>
      </c>
      <c r="M54" s="88" t="s">
        <v>1718</v>
      </c>
      <c r="N54" s="88">
        <v>54</v>
      </c>
      <c r="O54" s="88">
        <f t="shared" si="1"/>
        <v>47</v>
      </c>
      <c r="P54" s="92">
        <f t="shared" si="2"/>
        <v>0.87037037037037</v>
      </c>
      <c r="Q54" s="88">
        <f t="shared" si="3"/>
        <v>45</v>
      </c>
      <c r="R54" s="93">
        <f t="shared" si="4"/>
        <v>0.833333333333333</v>
      </c>
    </row>
    <row r="55" s="81" customFormat="1" spans="1:18">
      <c r="A55" s="88">
        <v>54</v>
      </c>
      <c r="B55" s="89" t="s">
        <v>2813</v>
      </c>
      <c r="C55" s="88" t="s">
        <v>2814</v>
      </c>
      <c r="D55" s="88">
        <v>2022</v>
      </c>
      <c r="E55" s="88" t="s">
        <v>1019</v>
      </c>
      <c r="F55" s="88" t="s">
        <v>2708</v>
      </c>
      <c r="G55" s="90">
        <v>80</v>
      </c>
      <c r="H55" s="90">
        <v>71.6</v>
      </c>
      <c r="I55" s="90">
        <v>70</v>
      </c>
      <c r="J55" s="90">
        <v>60</v>
      </c>
      <c r="K55" s="88">
        <f t="shared" si="0"/>
        <v>72.12</v>
      </c>
      <c r="L55" s="91">
        <v>2.16</v>
      </c>
      <c r="M55" s="88" t="s">
        <v>1718</v>
      </c>
      <c r="N55" s="88">
        <v>54</v>
      </c>
      <c r="O55" s="88">
        <f t="shared" si="1"/>
        <v>50</v>
      </c>
      <c r="P55" s="92">
        <f t="shared" si="2"/>
        <v>0.925925925925926</v>
      </c>
      <c r="Q55" s="88">
        <f t="shared" si="3"/>
        <v>50</v>
      </c>
      <c r="R55" s="93">
        <f t="shared" si="4"/>
        <v>0.925925925925926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R42"/>
  <sheetViews>
    <sheetView workbookViewId="0">
      <selection activeCell="G37" sqref="G37"/>
    </sheetView>
  </sheetViews>
  <sheetFormatPr defaultColWidth="9" defaultRowHeight="14.25"/>
  <cols>
    <col min="1" max="1" width="4.4" customWidth="1"/>
    <col min="2" max="2" width="13.3" style="162" customWidth="1"/>
    <col min="3" max="3" width="7.1" customWidth="1"/>
    <col min="4" max="4" width="5.5" customWidth="1"/>
    <col min="7" max="8" width="7.5" customWidth="1"/>
    <col min="9" max="9" width="7.9" customWidth="1"/>
    <col min="10" max="10" width="8.5" customWidth="1"/>
    <col min="11" max="11" width="7.1" customWidth="1"/>
    <col min="12" max="12" width="8" customWidth="1"/>
    <col min="13" max="13" width="8.4" customWidth="1"/>
    <col min="14" max="14" width="5.2" customWidth="1"/>
    <col min="15" max="15" width="5.1" customWidth="1"/>
    <col min="16" max="16" width="8.1" customWidth="1"/>
    <col min="17" max="17" width="6.6" customWidth="1"/>
    <col min="18" max="18" width="8.2" customWidth="1"/>
  </cols>
  <sheetData>
    <row r="1" ht="37.5" customHeight="1" spans="1:18">
      <c r="A1" s="167" t="s">
        <v>0</v>
      </c>
      <c r="B1" s="168" t="s">
        <v>1</v>
      </c>
      <c r="C1" s="167" t="s">
        <v>2</v>
      </c>
      <c r="D1" s="167" t="s">
        <v>3</v>
      </c>
      <c r="E1" s="167" t="s">
        <v>4</v>
      </c>
      <c r="F1" s="167" t="s">
        <v>5</v>
      </c>
      <c r="G1" s="167" t="s">
        <v>6</v>
      </c>
      <c r="H1" s="167" t="s">
        <v>7</v>
      </c>
      <c r="I1" s="167" t="s">
        <v>8</v>
      </c>
      <c r="J1" s="167" t="s">
        <v>9</v>
      </c>
      <c r="K1" s="167" t="s">
        <v>10</v>
      </c>
      <c r="L1" s="167" t="s">
        <v>11</v>
      </c>
      <c r="M1" s="167" t="s">
        <v>12</v>
      </c>
      <c r="N1" s="167" t="s">
        <v>13</v>
      </c>
      <c r="O1" s="86" t="s">
        <v>14</v>
      </c>
      <c r="P1" s="86" t="s">
        <v>15</v>
      </c>
      <c r="Q1" s="86" t="s">
        <v>16</v>
      </c>
      <c r="R1" s="86" t="s">
        <v>17</v>
      </c>
    </row>
    <row r="2" spans="1:18">
      <c r="A2" s="150">
        <v>1</v>
      </c>
      <c r="B2" s="153" t="s">
        <v>270</v>
      </c>
      <c r="C2" s="150" t="s">
        <v>271</v>
      </c>
      <c r="D2" s="150">
        <v>2024</v>
      </c>
      <c r="E2" s="150" t="s">
        <v>20</v>
      </c>
      <c r="F2" s="150" t="s">
        <v>272</v>
      </c>
      <c r="G2" s="150">
        <v>80</v>
      </c>
      <c r="H2" s="150">
        <v>78.4</v>
      </c>
      <c r="I2" s="150">
        <v>71</v>
      </c>
      <c r="J2" s="150">
        <v>60</v>
      </c>
      <c r="K2" s="150">
        <f t="shared" ref="K2:K42" si="0">J2*0.05+I2*0.1+H2*0.7+G2*0.15</f>
        <v>76.98</v>
      </c>
      <c r="L2" s="150">
        <v>2.84</v>
      </c>
      <c r="M2" s="150">
        <v>0</v>
      </c>
      <c r="N2" s="150">
        <v>41</v>
      </c>
      <c r="O2" s="150">
        <f>RANK(L2,$L$2:$L$42)</f>
        <v>15</v>
      </c>
      <c r="P2" s="156">
        <f>O2/N2</f>
        <v>0.365853658536585</v>
      </c>
      <c r="Q2" s="150">
        <f>RANK(K2,$K$2:$K$42)</f>
        <v>19</v>
      </c>
      <c r="R2" s="155">
        <f t="shared" ref="R2:R55" si="1">Q2/N2</f>
        <v>0.463414634146341</v>
      </c>
    </row>
    <row r="3" spans="1:18">
      <c r="A3" s="150">
        <v>2</v>
      </c>
      <c r="B3" s="153" t="s">
        <v>273</v>
      </c>
      <c r="C3" s="150" t="s">
        <v>274</v>
      </c>
      <c r="D3" s="150">
        <v>2024</v>
      </c>
      <c r="E3" s="150" t="s">
        <v>20</v>
      </c>
      <c r="F3" s="150" t="s">
        <v>272</v>
      </c>
      <c r="G3" s="150">
        <v>80</v>
      </c>
      <c r="H3" s="150">
        <v>70.3</v>
      </c>
      <c r="I3" s="150">
        <v>70</v>
      </c>
      <c r="J3" s="150">
        <v>60</v>
      </c>
      <c r="K3" s="150">
        <f t="shared" si="0"/>
        <v>71.21</v>
      </c>
      <c r="L3" s="150">
        <v>2.03</v>
      </c>
      <c r="M3" s="150">
        <v>4</v>
      </c>
      <c r="N3" s="150">
        <v>41</v>
      </c>
      <c r="O3" s="150">
        <f t="shared" ref="O3:O34" si="2">RANK(L3,$L$2:$L$42)</f>
        <v>33</v>
      </c>
      <c r="P3" s="156">
        <f t="shared" ref="P2:P55" si="3">O3/N3</f>
        <v>0.804878048780488</v>
      </c>
      <c r="Q3" s="150">
        <f t="shared" ref="Q3:Q34" si="4">RANK(K3,$K$2:$K$42)</f>
        <v>34</v>
      </c>
      <c r="R3" s="155">
        <f t="shared" si="1"/>
        <v>0.829268292682927</v>
      </c>
    </row>
    <row r="4" spans="1:18">
      <c r="A4" s="150">
        <v>3</v>
      </c>
      <c r="B4" s="153" t="s">
        <v>275</v>
      </c>
      <c r="C4" s="150" t="s">
        <v>276</v>
      </c>
      <c r="D4" s="150">
        <v>2024</v>
      </c>
      <c r="E4" s="150" t="s">
        <v>20</v>
      </c>
      <c r="F4" s="150" t="s">
        <v>272</v>
      </c>
      <c r="G4" s="150">
        <v>92</v>
      </c>
      <c r="H4" s="150">
        <v>84.6</v>
      </c>
      <c r="I4" s="150">
        <v>71</v>
      </c>
      <c r="J4" s="150">
        <v>70.5</v>
      </c>
      <c r="K4" s="150">
        <f t="shared" si="0"/>
        <v>83.645</v>
      </c>
      <c r="L4" s="150">
        <v>3.46</v>
      </c>
      <c r="M4" s="150">
        <v>0</v>
      </c>
      <c r="N4" s="150">
        <v>41</v>
      </c>
      <c r="O4" s="150">
        <f t="shared" si="2"/>
        <v>3</v>
      </c>
      <c r="P4" s="156">
        <f t="shared" si="3"/>
        <v>0.0731707317073171</v>
      </c>
      <c r="Q4" s="150">
        <f t="shared" si="4"/>
        <v>4</v>
      </c>
      <c r="R4" s="155">
        <f t="shared" si="1"/>
        <v>0.0975609756097561</v>
      </c>
    </row>
    <row r="5" spans="1:18">
      <c r="A5" s="150">
        <v>4</v>
      </c>
      <c r="B5" s="153" t="s">
        <v>277</v>
      </c>
      <c r="C5" s="150" t="s">
        <v>278</v>
      </c>
      <c r="D5" s="150">
        <v>2024</v>
      </c>
      <c r="E5" s="150" t="s">
        <v>20</v>
      </c>
      <c r="F5" s="150" t="s">
        <v>272</v>
      </c>
      <c r="G5" s="150">
        <v>87</v>
      </c>
      <c r="H5" s="150">
        <v>72.7</v>
      </c>
      <c r="I5" s="150">
        <v>71</v>
      </c>
      <c r="J5" s="150">
        <v>60.5</v>
      </c>
      <c r="K5" s="150">
        <f t="shared" si="0"/>
        <v>74.065</v>
      </c>
      <c r="L5" s="150">
        <v>2.27</v>
      </c>
      <c r="M5" s="150">
        <v>3</v>
      </c>
      <c r="N5" s="150">
        <v>41</v>
      </c>
      <c r="O5" s="150">
        <f t="shared" si="2"/>
        <v>28</v>
      </c>
      <c r="P5" s="156">
        <f t="shared" si="3"/>
        <v>0.682926829268293</v>
      </c>
      <c r="Q5" s="150">
        <f t="shared" si="4"/>
        <v>25</v>
      </c>
      <c r="R5" s="155">
        <f t="shared" si="1"/>
        <v>0.609756097560976</v>
      </c>
    </row>
    <row r="6" spans="1:18">
      <c r="A6" s="150">
        <v>5</v>
      </c>
      <c r="B6" s="153" t="s">
        <v>279</v>
      </c>
      <c r="C6" s="150" t="s">
        <v>280</v>
      </c>
      <c r="D6" s="150">
        <v>2024</v>
      </c>
      <c r="E6" s="150" t="s">
        <v>20</v>
      </c>
      <c r="F6" s="150" t="s">
        <v>272</v>
      </c>
      <c r="G6" s="150">
        <v>95</v>
      </c>
      <c r="H6" s="150">
        <v>81.4</v>
      </c>
      <c r="I6" s="150">
        <v>72</v>
      </c>
      <c r="J6" s="150">
        <v>65</v>
      </c>
      <c r="K6" s="150">
        <f t="shared" si="0"/>
        <v>81.68</v>
      </c>
      <c r="L6" s="150">
        <v>3.14</v>
      </c>
      <c r="M6" s="150">
        <v>2</v>
      </c>
      <c r="N6" s="150">
        <v>41</v>
      </c>
      <c r="O6" s="150">
        <f t="shared" si="2"/>
        <v>8</v>
      </c>
      <c r="P6" s="156">
        <f t="shared" si="3"/>
        <v>0.195121951219512</v>
      </c>
      <c r="Q6" s="150">
        <f t="shared" si="4"/>
        <v>7</v>
      </c>
      <c r="R6" s="155">
        <f t="shared" si="1"/>
        <v>0.170731707317073</v>
      </c>
    </row>
    <row r="7" spans="1:18">
      <c r="A7" s="150">
        <v>6</v>
      </c>
      <c r="B7" s="153" t="s">
        <v>281</v>
      </c>
      <c r="C7" s="150" t="s">
        <v>282</v>
      </c>
      <c r="D7" s="150">
        <v>2024</v>
      </c>
      <c r="E7" s="150" t="s">
        <v>20</v>
      </c>
      <c r="F7" s="150" t="s">
        <v>272</v>
      </c>
      <c r="G7" s="150">
        <v>83</v>
      </c>
      <c r="H7" s="150">
        <v>73.5</v>
      </c>
      <c r="I7" s="150">
        <v>71</v>
      </c>
      <c r="J7" s="150">
        <v>61</v>
      </c>
      <c r="K7" s="150">
        <f t="shared" si="0"/>
        <v>74.05</v>
      </c>
      <c r="L7" s="150">
        <v>2.35</v>
      </c>
      <c r="M7" s="150">
        <v>3</v>
      </c>
      <c r="N7" s="150">
        <v>41</v>
      </c>
      <c r="O7" s="150">
        <f t="shared" si="2"/>
        <v>24</v>
      </c>
      <c r="P7" s="156">
        <f t="shared" si="3"/>
        <v>0.585365853658537</v>
      </c>
      <c r="Q7" s="150">
        <f t="shared" si="4"/>
        <v>27</v>
      </c>
      <c r="R7" s="155">
        <f t="shared" si="1"/>
        <v>0.658536585365854</v>
      </c>
    </row>
    <row r="8" spans="1:18">
      <c r="A8" s="150">
        <v>7</v>
      </c>
      <c r="B8" s="153" t="s">
        <v>283</v>
      </c>
      <c r="C8" s="150" t="s">
        <v>284</v>
      </c>
      <c r="D8" s="150">
        <v>2024</v>
      </c>
      <c r="E8" s="150" t="s">
        <v>20</v>
      </c>
      <c r="F8" s="150" t="s">
        <v>272</v>
      </c>
      <c r="G8" s="150">
        <v>85</v>
      </c>
      <c r="H8" s="150">
        <v>69.3</v>
      </c>
      <c r="I8" s="150">
        <v>70</v>
      </c>
      <c r="J8" s="150">
        <v>60</v>
      </c>
      <c r="K8" s="150">
        <f t="shared" si="0"/>
        <v>71.26</v>
      </c>
      <c r="L8" s="150">
        <v>1.93</v>
      </c>
      <c r="M8" s="150">
        <v>4</v>
      </c>
      <c r="N8" s="150">
        <v>41</v>
      </c>
      <c r="O8" s="150">
        <f t="shared" si="2"/>
        <v>34</v>
      </c>
      <c r="P8" s="156">
        <f t="shared" si="3"/>
        <v>0.829268292682927</v>
      </c>
      <c r="Q8" s="150">
        <f t="shared" si="4"/>
        <v>33</v>
      </c>
      <c r="R8" s="155">
        <f t="shared" si="1"/>
        <v>0.804878048780488</v>
      </c>
    </row>
    <row r="9" spans="1:18">
      <c r="A9" s="150">
        <v>8</v>
      </c>
      <c r="B9" s="153" t="s">
        <v>285</v>
      </c>
      <c r="C9" s="150" t="s">
        <v>286</v>
      </c>
      <c r="D9" s="150">
        <v>2024</v>
      </c>
      <c r="E9" s="150" t="s">
        <v>20</v>
      </c>
      <c r="F9" s="150" t="s">
        <v>272</v>
      </c>
      <c r="G9" s="150">
        <v>81</v>
      </c>
      <c r="H9" s="150">
        <v>74.4</v>
      </c>
      <c r="I9" s="150">
        <v>70</v>
      </c>
      <c r="J9" s="150">
        <v>61</v>
      </c>
      <c r="K9" s="150">
        <f t="shared" si="0"/>
        <v>74.28</v>
      </c>
      <c r="L9" s="150">
        <v>2.44</v>
      </c>
      <c r="M9" s="150">
        <v>2</v>
      </c>
      <c r="N9" s="150">
        <v>41</v>
      </c>
      <c r="O9" s="150">
        <f t="shared" si="2"/>
        <v>20</v>
      </c>
      <c r="P9" s="156">
        <f t="shared" si="3"/>
        <v>0.48780487804878</v>
      </c>
      <c r="Q9" s="150">
        <f t="shared" si="4"/>
        <v>23</v>
      </c>
      <c r="R9" s="155">
        <f t="shared" si="1"/>
        <v>0.560975609756098</v>
      </c>
    </row>
    <row r="10" spans="1:18">
      <c r="A10" s="150">
        <v>9</v>
      </c>
      <c r="B10" s="153" t="s">
        <v>287</v>
      </c>
      <c r="C10" s="150" t="s">
        <v>288</v>
      </c>
      <c r="D10" s="150">
        <v>2024</v>
      </c>
      <c r="E10" s="150" t="s">
        <v>20</v>
      </c>
      <c r="F10" s="150" t="s">
        <v>272</v>
      </c>
      <c r="G10" s="150">
        <v>80</v>
      </c>
      <c r="H10" s="150">
        <v>71.2</v>
      </c>
      <c r="I10" s="150">
        <v>70</v>
      </c>
      <c r="J10" s="150">
        <v>60</v>
      </c>
      <c r="K10" s="150">
        <f t="shared" si="0"/>
        <v>71.84</v>
      </c>
      <c r="L10" s="150">
        <v>2.12</v>
      </c>
      <c r="M10" s="150">
        <v>3</v>
      </c>
      <c r="N10" s="150">
        <v>41</v>
      </c>
      <c r="O10" s="150">
        <f t="shared" si="2"/>
        <v>32</v>
      </c>
      <c r="P10" s="156">
        <f t="shared" si="3"/>
        <v>0.780487804878049</v>
      </c>
      <c r="Q10" s="150">
        <f t="shared" si="4"/>
        <v>32</v>
      </c>
      <c r="R10" s="155">
        <f t="shared" si="1"/>
        <v>0.780487804878049</v>
      </c>
    </row>
    <row r="11" spans="1:18">
      <c r="A11" s="150">
        <v>10</v>
      </c>
      <c r="B11" s="153" t="s">
        <v>289</v>
      </c>
      <c r="C11" s="150" t="s">
        <v>290</v>
      </c>
      <c r="D11" s="150">
        <v>2024</v>
      </c>
      <c r="E11" s="150" t="s">
        <v>20</v>
      </c>
      <c r="F11" s="150" t="s">
        <v>272</v>
      </c>
      <c r="G11" s="150">
        <v>83</v>
      </c>
      <c r="H11" s="150">
        <v>78.2</v>
      </c>
      <c r="I11" s="150">
        <v>70</v>
      </c>
      <c r="J11" s="150">
        <v>61</v>
      </c>
      <c r="K11" s="150">
        <f t="shared" si="0"/>
        <v>77.24</v>
      </c>
      <c r="L11" s="150">
        <v>2.82</v>
      </c>
      <c r="M11" s="150">
        <v>2</v>
      </c>
      <c r="N11" s="150">
        <v>41</v>
      </c>
      <c r="O11" s="150">
        <f t="shared" si="2"/>
        <v>17</v>
      </c>
      <c r="P11" s="156">
        <f t="shared" si="3"/>
        <v>0.414634146341463</v>
      </c>
      <c r="Q11" s="150">
        <f t="shared" si="4"/>
        <v>18</v>
      </c>
      <c r="R11" s="155">
        <f t="shared" si="1"/>
        <v>0.439024390243902</v>
      </c>
    </row>
    <row r="12" spans="1:18">
      <c r="A12" s="150">
        <v>11</v>
      </c>
      <c r="B12" s="153" t="s">
        <v>291</v>
      </c>
      <c r="C12" s="150" t="s">
        <v>292</v>
      </c>
      <c r="D12" s="150">
        <v>2024</v>
      </c>
      <c r="E12" s="150" t="s">
        <v>20</v>
      </c>
      <c r="F12" s="150" t="s">
        <v>272</v>
      </c>
      <c r="G12" s="150">
        <v>80</v>
      </c>
      <c r="H12" s="150">
        <v>66.6</v>
      </c>
      <c r="I12" s="150">
        <v>70</v>
      </c>
      <c r="J12" s="150">
        <v>60</v>
      </c>
      <c r="K12" s="150">
        <f t="shared" si="0"/>
        <v>68.62</v>
      </c>
      <c r="L12" s="150">
        <v>1.66</v>
      </c>
      <c r="M12" s="150">
        <v>5</v>
      </c>
      <c r="N12" s="150">
        <v>41</v>
      </c>
      <c r="O12" s="150">
        <f t="shared" si="2"/>
        <v>39</v>
      </c>
      <c r="P12" s="156">
        <f t="shared" si="3"/>
        <v>0.951219512195122</v>
      </c>
      <c r="Q12" s="150">
        <f t="shared" si="4"/>
        <v>39</v>
      </c>
      <c r="R12" s="155">
        <f t="shared" si="1"/>
        <v>0.951219512195122</v>
      </c>
    </row>
    <row r="13" spans="1:18">
      <c r="A13" s="150">
        <v>12</v>
      </c>
      <c r="B13" s="153" t="s">
        <v>293</v>
      </c>
      <c r="C13" s="150" t="s">
        <v>294</v>
      </c>
      <c r="D13" s="150">
        <v>2024</v>
      </c>
      <c r="E13" s="150" t="s">
        <v>20</v>
      </c>
      <c r="F13" s="150" t="s">
        <v>272</v>
      </c>
      <c r="G13" s="150">
        <v>86</v>
      </c>
      <c r="H13" s="150">
        <v>80.4</v>
      </c>
      <c r="I13" s="150">
        <v>70</v>
      </c>
      <c r="J13" s="150">
        <v>61.5</v>
      </c>
      <c r="K13" s="150">
        <f t="shared" si="0"/>
        <v>79.255</v>
      </c>
      <c r="L13" s="150">
        <v>3.04</v>
      </c>
      <c r="M13" s="150">
        <v>1</v>
      </c>
      <c r="N13" s="150">
        <v>41</v>
      </c>
      <c r="O13" s="150">
        <f t="shared" si="2"/>
        <v>9</v>
      </c>
      <c r="P13" s="156">
        <f t="shared" si="3"/>
        <v>0.219512195121951</v>
      </c>
      <c r="Q13" s="150">
        <f t="shared" si="4"/>
        <v>11</v>
      </c>
      <c r="R13" s="155">
        <f t="shared" si="1"/>
        <v>0.268292682926829</v>
      </c>
    </row>
    <row r="14" spans="1:18">
      <c r="A14" s="150">
        <v>13</v>
      </c>
      <c r="B14" s="153" t="s">
        <v>295</v>
      </c>
      <c r="C14" s="150" t="s">
        <v>296</v>
      </c>
      <c r="D14" s="150">
        <v>2024</v>
      </c>
      <c r="E14" s="150" t="s">
        <v>20</v>
      </c>
      <c r="F14" s="150" t="s">
        <v>272</v>
      </c>
      <c r="G14" s="150">
        <v>84</v>
      </c>
      <c r="H14" s="150">
        <v>78.6</v>
      </c>
      <c r="I14" s="150">
        <v>71</v>
      </c>
      <c r="J14" s="150">
        <v>62</v>
      </c>
      <c r="K14" s="150">
        <f t="shared" si="0"/>
        <v>77.82</v>
      </c>
      <c r="L14" s="150">
        <v>2.86</v>
      </c>
      <c r="M14" s="150">
        <v>2</v>
      </c>
      <c r="N14" s="150">
        <v>41</v>
      </c>
      <c r="O14" s="150">
        <f t="shared" si="2"/>
        <v>14</v>
      </c>
      <c r="P14" s="156">
        <f t="shared" si="3"/>
        <v>0.341463414634146</v>
      </c>
      <c r="Q14" s="150">
        <f t="shared" si="4"/>
        <v>14</v>
      </c>
      <c r="R14" s="155">
        <f t="shared" si="1"/>
        <v>0.341463414634146</v>
      </c>
    </row>
    <row r="15" spans="1:18">
      <c r="A15" s="150">
        <v>14</v>
      </c>
      <c r="B15" s="153" t="s">
        <v>297</v>
      </c>
      <c r="C15" s="150" t="s">
        <v>298</v>
      </c>
      <c r="D15" s="150">
        <v>2024</v>
      </c>
      <c r="E15" s="150" t="s">
        <v>20</v>
      </c>
      <c r="F15" s="150" t="s">
        <v>272</v>
      </c>
      <c r="G15" s="150">
        <v>82.5</v>
      </c>
      <c r="H15" s="150">
        <v>80</v>
      </c>
      <c r="I15" s="150">
        <v>70</v>
      </c>
      <c r="J15" s="150">
        <v>60.5</v>
      </c>
      <c r="K15" s="150">
        <f t="shared" si="0"/>
        <v>78.4</v>
      </c>
      <c r="L15" s="150">
        <v>3</v>
      </c>
      <c r="M15" s="150">
        <v>1</v>
      </c>
      <c r="N15" s="150">
        <v>41</v>
      </c>
      <c r="O15" s="150">
        <f t="shared" si="2"/>
        <v>10</v>
      </c>
      <c r="P15" s="156">
        <f t="shared" si="3"/>
        <v>0.24390243902439</v>
      </c>
      <c r="Q15" s="150">
        <f t="shared" si="4"/>
        <v>13</v>
      </c>
      <c r="R15" s="155">
        <f t="shared" si="1"/>
        <v>0.317073170731707</v>
      </c>
    </row>
    <row r="16" spans="1:18">
      <c r="A16" s="150">
        <v>15</v>
      </c>
      <c r="B16" s="153" t="s">
        <v>299</v>
      </c>
      <c r="C16" s="150" t="s">
        <v>300</v>
      </c>
      <c r="D16" s="150">
        <v>2024</v>
      </c>
      <c r="E16" s="150" t="s">
        <v>20</v>
      </c>
      <c r="F16" s="150" t="s">
        <v>272</v>
      </c>
      <c r="G16" s="150">
        <v>90</v>
      </c>
      <c r="H16" s="150">
        <v>80</v>
      </c>
      <c r="I16" s="150">
        <v>71</v>
      </c>
      <c r="J16" s="150">
        <v>65.5</v>
      </c>
      <c r="K16" s="150">
        <f t="shared" si="0"/>
        <v>79.875</v>
      </c>
      <c r="L16" s="150">
        <v>3</v>
      </c>
      <c r="M16" s="150">
        <v>0</v>
      </c>
      <c r="N16" s="150">
        <v>41</v>
      </c>
      <c r="O16" s="150">
        <f t="shared" si="2"/>
        <v>10</v>
      </c>
      <c r="P16" s="156">
        <f t="shared" si="3"/>
        <v>0.24390243902439</v>
      </c>
      <c r="Q16" s="150">
        <f t="shared" si="4"/>
        <v>9</v>
      </c>
      <c r="R16" s="155">
        <f t="shared" si="1"/>
        <v>0.219512195121951</v>
      </c>
    </row>
    <row r="17" spans="1:18">
      <c r="A17" s="150">
        <v>16</v>
      </c>
      <c r="B17" s="153" t="s">
        <v>301</v>
      </c>
      <c r="C17" s="150" t="s">
        <v>302</v>
      </c>
      <c r="D17" s="150">
        <v>2024</v>
      </c>
      <c r="E17" s="150" t="s">
        <v>20</v>
      </c>
      <c r="F17" s="150" t="s">
        <v>272</v>
      </c>
      <c r="G17" s="150">
        <v>93.5</v>
      </c>
      <c r="H17" s="150">
        <v>82.7</v>
      </c>
      <c r="I17" s="150">
        <v>71</v>
      </c>
      <c r="J17" s="150">
        <v>63</v>
      </c>
      <c r="K17" s="150">
        <f t="shared" si="0"/>
        <v>82.165</v>
      </c>
      <c r="L17" s="150">
        <v>3.27</v>
      </c>
      <c r="M17" s="150">
        <v>0</v>
      </c>
      <c r="N17" s="150">
        <v>41</v>
      </c>
      <c r="O17" s="150">
        <f t="shared" si="2"/>
        <v>6</v>
      </c>
      <c r="P17" s="156">
        <f t="shared" si="3"/>
        <v>0.146341463414634</v>
      </c>
      <c r="Q17" s="150">
        <f t="shared" si="4"/>
        <v>5</v>
      </c>
      <c r="R17" s="155">
        <f t="shared" si="1"/>
        <v>0.121951219512195</v>
      </c>
    </row>
    <row r="18" spans="1:18">
      <c r="A18" s="150">
        <v>17</v>
      </c>
      <c r="B18" s="153" t="s">
        <v>303</v>
      </c>
      <c r="C18" s="150" t="s">
        <v>304</v>
      </c>
      <c r="D18" s="150">
        <v>2024</v>
      </c>
      <c r="E18" s="150" t="s">
        <v>20</v>
      </c>
      <c r="F18" s="150" t="s">
        <v>272</v>
      </c>
      <c r="G18" s="150">
        <v>80</v>
      </c>
      <c r="H18" s="150">
        <v>74.2</v>
      </c>
      <c r="I18" s="150">
        <v>71</v>
      </c>
      <c r="J18" s="150">
        <v>60.5</v>
      </c>
      <c r="K18" s="150">
        <f t="shared" si="0"/>
        <v>74.065</v>
      </c>
      <c r="L18" s="150">
        <v>2.42</v>
      </c>
      <c r="M18" s="150">
        <v>0</v>
      </c>
      <c r="N18" s="150">
        <v>41</v>
      </c>
      <c r="O18" s="150">
        <f t="shared" si="2"/>
        <v>22</v>
      </c>
      <c r="P18" s="156">
        <f t="shared" si="3"/>
        <v>0.536585365853659</v>
      </c>
      <c r="Q18" s="150">
        <f t="shared" si="4"/>
        <v>25</v>
      </c>
      <c r="R18" s="155">
        <f t="shared" si="1"/>
        <v>0.609756097560976</v>
      </c>
    </row>
    <row r="19" spans="1:18">
      <c r="A19" s="150">
        <v>18</v>
      </c>
      <c r="B19" s="153" t="s">
        <v>305</v>
      </c>
      <c r="C19" s="150" t="s">
        <v>306</v>
      </c>
      <c r="D19" s="150">
        <v>2024</v>
      </c>
      <c r="E19" s="150" t="s">
        <v>20</v>
      </c>
      <c r="F19" s="150" t="s">
        <v>272</v>
      </c>
      <c r="G19" s="150">
        <v>80</v>
      </c>
      <c r="H19" s="150">
        <v>81.5</v>
      </c>
      <c r="I19" s="150">
        <v>71</v>
      </c>
      <c r="J19" s="150">
        <v>60</v>
      </c>
      <c r="K19" s="150">
        <f t="shared" si="0"/>
        <v>79.15</v>
      </c>
      <c r="L19" s="150">
        <v>3.15</v>
      </c>
      <c r="M19" s="150">
        <v>0</v>
      </c>
      <c r="N19" s="150">
        <v>41</v>
      </c>
      <c r="O19" s="150">
        <f t="shared" si="2"/>
        <v>7</v>
      </c>
      <c r="P19" s="156">
        <f t="shared" si="3"/>
        <v>0.170731707317073</v>
      </c>
      <c r="Q19" s="150">
        <f t="shared" si="4"/>
        <v>12</v>
      </c>
      <c r="R19" s="155">
        <f t="shared" si="1"/>
        <v>0.292682926829268</v>
      </c>
    </row>
    <row r="20" spans="1:18">
      <c r="A20" s="150">
        <v>19</v>
      </c>
      <c r="B20" s="153" t="s">
        <v>307</v>
      </c>
      <c r="C20" s="150" t="s">
        <v>308</v>
      </c>
      <c r="D20" s="150">
        <v>2024</v>
      </c>
      <c r="E20" s="150" t="s">
        <v>20</v>
      </c>
      <c r="F20" s="150" t="s">
        <v>272</v>
      </c>
      <c r="G20" s="150">
        <v>82</v>
      </c>
      <c r="H20" s="150">
        <v>68.4</v>
      </c>
      <c r="I20" s="150">
        <v>70</v>
      </c>
      <c r="J20" s="150">
        <v>60</v>
      </c>
      <c r="K20" s="150">
        <f t="shared" si="0"/>
        <v>70.18</v>
      </c>
      <c r="L20" s="150">
        <v>1.84</v>
      </c>
      <c r="M20" s="150">
        <v>6</v>
      </c>
      <c r="N20" s="150">
        <v>41</v>
      </c>
      <c r="O20" s="150">
        <f t="shared" si="2"/>
        <v>36</v>
      </c>
      <c r="P20" s="156">
        <f t="shared" si="3"/>
        <v>0.878048780487805</v>
      </c>
      <c r="Q20" s="150">
        <f t="shared" si="4"/>
        <v>37</v>
      </c>
      <c r="R20" s="155">
        <f t="shared" si="1"/>
        <v>0.902439024390244</v>
      </c>
    </row>
    <row r="21" spans="1:18">
      <c r="A21" s="150">
        <v>20</v>
      </c>
      <c r="B21" s="202" t="s">
        <v>309</v>
      </c>
      <c r="C21" s="150" t="s">
        <v>310</v>
      </c>
      <c r="D21" s="150">
        <v>2024</v>
      </c>
      <c r="E21" s="150" t="s">
        <v>20</v>
      </c>
      <c r="F21" s="150" t="s">
        <v>272</v>
      </c>
      <c r="G21" s="150">
        <v>83</v>
      </c>
      <c r="H21" s="150">
        <v>73.9</v>
      </c>
      <c r="I21" s="150">
        <v>70</v>
      </c>
      <c r="J21" s="150">
        <v>61</v>
      </c>
      <c r="K21" s="150">
        <f t="shared" si="0"/>
        <v>74.23</v>
      </c>
      <c r="L21" s="150">
        <v>2.39</v>
      </c>
      <c r="M21" s="150">
        <v>3</v>
      </c>
      <c r="N21" s="150">
        <v>41</v>
      </c>
      <c r="O21" s="150">
        <f t="shared" si="2"/>
        <v>23</v>
      </c>
      <c r="P21" s="156">
        <f t="shared" si="3"/>
        <v>0.560975609756098</v>
      </c>
      <c r="Q21" s="150">
        <f t="shared" si="4"/>
        <v>24</v>
      </c>
      <c r="R21" s="155">
        <f t="shared" si="1"/>
        <v>0.585365853658537</v>
      </c>
    </row>
    <row r="22" spans="1:18">
      <c r="A22" s="150">
        <v>21</v>
      </c>
      <c r="B22" s="153" t="s">
        <v>311</v>
      </c>
      <c r="C22" s="150" t="s">
        <v>312</v>
      </c>
      <c r="D22" s="150">
        <v>2024</v>
      </c>
      <c r="E22" s="150" t="s">
        <v>20</v>
      </c>
      <c r="F22" s="150" t="s">
        <v>272</v>
      </c>
      <c r="G22" s="150">
        <v>83</v>
      </c>
      <c r="H22" s="150">
        <v>68.4</v>
      </c>
      <c r="I22" s="150">
        <v>70</v>
      </c>
      <c r="J22" s="150">
        <v>62.5</v>
      </c>
      <c r="K22" s="150">
        <f t="shared" si="0"/>
        <v>70.455</v>
      </c>
      <c r="L22" s="150">
        <v>1.84</v>
      </c>
      <c r="M22" s="150">
        <v>5</v>
      </c>
      <c r="N22" s="150">
        <v>41</v>
      </c>
      <c r="O22" s="150">
        <f t="shared" si="2"/>
        <v>36</v>
      </c>
      <c r="P22" s="156">
        <f t="shared" si="3"/>
        <v>0.878048780487805</v>
      </c>
      <c r="Q22" s="150">
        <f t="shared" si="4"/>
        <v>35</v>
      </c>
      <c r="R22" s="155">
        <f t="shared" si="1"/>
        <v>0.853658536585366</v>
      </c>
    </row>
    <row r="23" spans="1:18">
      <c r="A23" s="150">
        <v>22</v>
      </c>
      <c r="B23" s="153" t="s">
        <v>313</v>
      </c>
      <c r="C23" s="150" t="s">
        <v>314</v>
      </c>
      <c r="D23" s="150">
        <v>2024</v>
      </c>
      <c r="E23" s="150" t="s">
        <v>20</v>
      </c>
      <c r="F23" s="150" t="s">
        <v>272</v>
      </c>
      <c r="G23" s="150">
        <v>86</v>
      </c>
      <c r="H23" s="150">
        <v>77.8</v>
      </c>
      <c r="I23" s="150">
        <v>70</v>
      </c>
      <c r="J23" s="150">
        <v>60</v>
      </c>
      <c r="K23" s="150">
        <f t="shared" si="0"/>
        <v>77.36</v>
      </c>
      <c r="L23" s="150">
        <v>2.78</v>
      </c>
      <c r="M23" s="150">
        <v>0</v>
      </c>
      <c r="N23" s="150">
        <v>41</v>
      </c>
      <c r="O23" s="150">
        <f t="shared" si="2"/>
        <v>18</v>
      </c>
      <c r="P23" s="156">
        <f t="shared" si="3"/>
        <v>0.439024390243902</v>
      </c>
      <c r="Q23" s="150">
        <f t="shared" si="4"/>
        <v>16</v>
      </c>
      <c r="R23" s="155">
        <f t="shared" si="1"/>
        <v>0.390243902439024</v>
      </c>
    </row>
    <row r="24" spans="1:18">
      <c r="A24" s="150">
        <v>23</v>
      </c>
      <c r="B24" s="153" t="s">
        <v>315</v>
      </c>
      <c r="C24" s="150" t="s">
        <v>316</v>
      </c>
      <c r="D24" s="150">
        <v>2024</v>
      </c>
      <c r="E24" s="150" t="s">
        <v>20</v>
      </c>
      <c r="F24" s="150" t="s">
        <v>272</v>
      </c>
      <c r="G24" s="150">
        <v>86</v>
      </c>
      <c r="H24" s="150">
        <v>73.3</v>
      </c>
      <c r="I24" s="150">
        <v>70.5</v>
      </c>
      <c r="J24" s="150">
        <v>62</v>
      </c>
      <c r="K24" s="150">
        <f t="shared" si="0"/>
        <v>74.36</v>
      </c>
      <c r="L24" s="150">
        <v>2.33</v>
      </c>
      <c r="M24" s="150">
        <v>2</v>
      </c>
      <c r="N24" s="150">
        <v>41</v>
      </c>
      <c r="O24" s="150">
        <f t="shared" si="2"/>
        <v>26</v>
      </c>
      <c r="P24" s="156">
        <f t="shared" si="3"/>
        <v>0.634146341463415</v>
      </c>
      <c r="Q24" s="150">
        <f t="shared" si="4"/>
        <v>22</v>
      </c>
      <c r="R24" s="155">
        <f t="shared" si="1"/>
        <v>0.536585365853659</v>
      </c>
    </row>
    <row r="25" spans="1:18">
      <c r="A25" s="150">
        <v>24</v>
      </c>
      <c r="B25" s="153" t="s">
        <v>317</v>
      </c>
      <c r="C25" s="150" t="s">
        <v>318</v>
      </c>
      <c r="D25" s="150">
        <v>2024</v>
      </c>
      <c r="E25" s="150" t="s">
        <v>20</v>
      </c>
      <c r="F25" s="150" t="s">
        <v>272</v>
      </c>
      <c r="G25" s="150">
        <v>80</v>
      </c>
      <c r="H25" s="150">
        <v>66.4</v>
      </c>
      <c r="I25" s="150">
        <v>70</v>
      </c>
      <c r="J25" s="150">
        <v>61</v>
      </c>
      <c r="K25" s="150">
        <f t="shared" si="0"/>
        <v>68.53</v>
      </c>
      <c r="L25" s="150">
        <v>1.64</v>
      </c>
      <c r="M25" s="150">
        <v>5</v>
      </c>
      <c r="N25" s="150">
        <v>41</v>
      </c>
      <c r="O25" s="150">
        <f t="shared" si="2"/>
        <v>40</v>
      </c>
      <c r="P25" s="156">
        <f t="shared" si="3"/>
        <v>0.975609756097561</v>
      </c>
      <c r="Q25" s="150">
        <f t="shared" si="4"/>
        <v>40</v>
      </c>
      <c r="R25" s="155">
        <f t="shared" si="1"/>
        <v>0.975609756097561</v>
      </c>
    </row>
    <row r="26" spans="1:18">
      <c r="A26" s="150">
        <v>25</v>
      </c>
      <c r="B26" s="153" t="s">
        <v>319</v>
      </c>
      <c r="C26" s="150" t="s">
        <v>320</v>
      </c>
      <c r="D26" s="150">
        <v>2024</v>
      </c>
      <c r="E26" s="150" t="s">
        <v>20</v>
      </c>
      <c r="F26" s="150" t="s">
        <v>272</v>
      </c>
      <c r="G26" s="150">
        <v>89</v>
      </c>
      <c r="H26" s="150">
        <v>72.7</v>
      </c>
      <c r="I26" s="150">
        <v>71</v>
      </c>
      <c r="J26" s="150">
        <v>63</v>
      </c>
      <c r="K26" s="150">
        <f t="shared" si="0"/>
        <v>74.49</v>
      </c>
      <c r="L26" s="150">
        <v>2.27</v>
      </c>
      <c r="M26" s="150">
        <v>4</v>
      </c>
      <c r="N26" s="150">
        <v>41</v>
      </c>
      <c r="O26" s="150">
        <f t="shared" si="2"/>
        <v>28</v>
      </c>
      <c r="P26" s="156">
        <f t="shared" si="3"/>
        <v>0.682926829268293</v>
      </c>
      <c r="Q26" s="150">
        <f t="shared" si="4"/>
        <v>21</v>
      </c>
      <c r="R26" s="155">
        <f t="shared" si="1"/>
        <v>0.51219512195122</v>
      </c>
    </row>
    <row r="27" spans="1:18">
      <c r="A27" s="150">
        <v>26</v>
      </c>
      <c r="B27" s="153" t="s">
        <v>321</v>
      </c>
      <c r="C27" s="150" t="s">
        <v>322</v>
      </c>
      <c r="D27" s="150">
        <v>2024</v>
      </c>
      <c r="E27" s="150" t="s">
        <v>20</v>
      </c>
      <c r="F27" s="150" t="s">
        <v>272</v>
      </c>
      <c r="G27" s="150">
        <v>91.5</v>
      </c>
      <c r="H27" s="150">
        <v>79.4</v>
      </c>
      <c r="I27" s="150">
        <v>72.5</v>
      </c>
      <c r="J27" s="150">
        <v>66</v>
      </c>
      <c r="K27" s="150">
        <f t="shared" si="0"/>
        <v>79.855</v>
      </c>
      <c r="L27" s="150">
        <v>2.94</v>
      </c>
      <c r="M27" s="150">
        <v>0</v>
      </c>
      <c r="N27" s="150">
        <v>41</v>
      </c>
      <c r="O27" s="150">
        <f t="shared" si="2"/>
        <v>13</v>
      </c>
      <c r="P27" s="156">
        <f t="shared" si="3"/>
        <v>0.317073170731707</v>
      </c>
      <c r="Q27" s="150">
        <f t="shared" si="4"/>
        <v>10</v>
      </c>
      <c r="R27" s="155">
        <f t="shared" si="1"/>
        <v>0.24390243902439</v>
      </c>
    </row>
    <row r="28" spans="1:18">
      <c r="A28" s="150">
        <v>27</v>
      </c>
      <c r="B28" s="153" t="s">
        <v>323</v>
      </c>
      <c r="C28" s="150" t="s">
        <v>324</v>
      </c>
      <c r="D28" s="150">
        <v>2024</v>
      </c>
      <c r="E28" s="150" t="s">
        <v>20</v>
      </c>
      <c r="F28" s="150" t="s">
        <v>272</v>
      </c>
      <c r="G28" s="150">
        <v>87</v>
      </c>
      <c r="H28" s="150">
        <v>63</v>
      </c>
      <c r="I28" s="150">
        <v>70</v>
      </c>
      <c r="J28" s="150">
        <v>63.5</v>
      </c>
      <c r="K28" s="150">
        <f t="shared" si="0"/>
        <v>67.325</v>
      </c>
      <c r="L28" s="150">
        <v>1.3</v>
      </c>
      <c r="M28" s="150">
        <v>9</v>
      </c>
      <c r="N28" s="150">
        <v>41</v>
      </c>
      <c r="O28" s="150">
        <f t="shared" si="2"/>
        <v>41</v>
      </c>
      <c r="P28" s="156">
        <f t="shared" si="3"/>
        <v>1</v>
      </c>
      <c r="Q28" s="150">
        <f t="shared" si="4"/>
        <v>41</v>
      </c>
      <c r="R28" s="155">
        <f t="shared" si="1"/>
        <v>1</v>
      </c>
    </row>
    <row r="29" spans="1:18">
      <c r="A29" s="150">
        <v>28</v>
      </c>
      <c r="B29" s="153" t="s">
        <v>325</v>
      </c>
      <c r="C29" s="150" t="s">
        <v>326</v>
      </c>
      <c r="D29" s="150">
        <v>2024</v>
      </c>
      <c r="E29" s="150" t="s">
        <v>20</v>
      </c>
      <c r="F29" s="150" t="s">
        <v>272</v>
      </c>
      <c r="G29" s="150">
        <v>80</v>
      </c>
      <c r="H29" s="150">
        <v>73.5</v>
      </c>
      <c r="I29" s="150">
        <v>70</v>
      </c>
      <c r="J29" s="150">
        <v>60.5</v>
      </c>
      <c r="K29" s="150">
        <f t="shared" si="0"/>
        <v>73.475</v>
      </c>
      <c r="L29" s="150">
        <v>2.35</v>
      </c>
      <c r="M29" s="150">
        <v>2</v>
      </c>
      <c r="N29" s="150">
        <v>41</v>
      </c>
      <c r="O29" s="150">
        <f t="shared" si="2"/>
        <v>24</v>
      </c>
      <c r="P29" s="156">
        <f t="shared" si="3"/>
        <v>0.585365853658537</v>
      </c>
      <c r="Q29" s="150">
        <f t="shared" si="4"/>
        <v>29</v>
      </c>
      <c r="R29" s="155">
        <f t="shared" si="1"/>
        <v>0.707317073170732</v>
      </c>
    </row>
    <row r="30" spans="1:18">
      <c r="A30" s="150">
        <v>29</v>
      </c>
      <c r="B30" s="153" t="s">
        <v>327</v>
      </c>
      <c r="C30" s="150" t="s">
        <v>328</v>
      </c>
      <c r="D30" s="150">
        <v>2024</v>
      </c>
      <c r="E30" s="150" t="s">
        <v>20</v>
      </c>
      <c r="F30" s="150" t="s">
        <v>272</v>
      </c>
      <c r="G30" s="150">
        <v>83</v>
      </c>
      <c r="H30" s="150">
        <v>74.4</v>
      </c>
      <c r="I30" s="150">
        <v>70</v>
      </c>
      <c r="J30" s="150">
        <v>61</v>
      </c>
      <c r="K30" s="150">
        <f t="shared" si="0"/>
        <v>74.58</v>
      </c>
      <c r="L30" s="150">
        <v>2.44</v>
      </c>
      <c r="M30" s="150">
        <v>1</v>
      </c>
      <c r="N30" s="150">
        <v>41</v>
      </c>
      <c r="O30" s="150">
        <f t="shared" si="2"/>
        <v>20</v>
      </c>
      <c r="P30" s="156">
        <f t="shared" si="3"/>
        <v>0.48780487804878</v>
      </c>
      <c r="Q30" s="150">
        <f t="shared" si="4"/>
        <v>20</v>
      </c>
      <c r="R30" s="155">
        <f t="shared" si="1"/>
        <v>0.48780487804878</v>
      </c>
    </row>
    <row r="31" spans="1:18">
      <c r="A31" s="150">
        <v>30</v>
      </c>
      <c r="B31" s="153" t="s">
        <v>329</v>
      </c>
      <c r="C31" s="150" t="s">
        <v>330</v>
      </c>
      <c r="D31" s="150">
        <v>2024</v>
      </c>
      <c r="E31" s="150" t="s">
        <v>20</v>
      </c>
      <c r="F31" s="150" t="s">
        <v>272</v>
      </c>
      <c r="G31" s="150">
        <v>81.5</v>
      </c>
      <c r="H31" s="150">
        <v>68.7</v>
      </c>
      <c r="I31" s="150">
        <v>70</v>
      </c>
      <c r="J31" s="150">
        <v>60</v>
      </c>
      <c r="K31" s="150">
        <f t="shared" si="0"/>
        <v>70.315</v>
      </c>
      <c r="L31" s="150">
        <v>1.87</v>
      </c>
      <c r="M31" s="150">
        <v>3</v>
      </c>
      <c r="N31" s="150">
        <v>41</v>
      </c>
      <c r="O31" s="150">
        <f t="shared" si="2"/>
        <v>35</v>
      </c>
      <c r="P31" s="156">
        <f t="shared" si="3"/>
        <v>0.853658536585366</v>
      </c>
      <c r="Q31" s="150">
        <f t="shared" si="4"/>
        <v>36</v>
      </c>
      <c r="R31" s="155">
        <f t="shared" si="1"/>
        <v>0.878048780487805</v>
      </c>
    </row>
    <row r="32" spans="1:18">
      <c r="A32" s="150">
        <v>31</v>
      </c>
      <c r="B32" s="153" t="s">
        <v>331</v>
      </c>
      <c r="C32" s="150" t="s">
        <v>332</v>
      </c>
      <c r="D32" s="150">
        <v>2024</v>
      </c>
      <c r="E32" s="150" t="s">
        <v>20</v>
      </c>
      <c r="F32" s="150" t="s">
        <v>272</v>
      </c>
      <c r="G32" s="150">
        <v>84</v>
      </c>
      <c r="H32" s="150">
        <v>76.4</v>
      </c>
      <c r="I32" s="150">
        <v>70</v>
      </c>
      <c r="J32" s="150">
        <v>84.5</v>
      </c>
      <c r="K32" s="150">
        <f t="shared" si="0"/>
        <v>77.305</v>
      </c>
      <c r="L32" s="150">
        <v>2.64</v>
      </c>
      <c r="M32" s="150">
        <v>0</v>
      </c>
      <c r="N32" s="150">
        <v>41</v>
      </c>
      <c r="O32" s="150">
        <f t="shared" si="2"/>
        <v>19</v>
      </c>
      <c r="P32" s="156">
        <f t="shared" si="3"/>
        <v>0.463414634146341</v>
      </c>
      <c r="Q32" s="150">
        <f t="shared" si="4"/>
        <v>17</v>
      </c>
      <c r="R32" s="155">
        <f t="shared" si="1"/>
        <v>0.414634146341463</v>
      </c>
    </row>
    <row r="33" spans="1:18">
      <c r="A33" s="150">
        <v>32</v>
      </c>
      <c r="B33" s="153" t="s">
        <v>333</v>
      </c>
      <c r="C33" s="150" t="s">
        <v>334</v>
      </c>
      <c r="D33" s="150">
        <v>2024</v>
      </c>
      <c r="E33" s="150" t="s">
        <v>20</v>
      </c>
      <c r="F33" s="150" t="s">
        <v>272</v>
      </c>
      <c r="G33" s="150">
        <v>85</v>
      </c>
      <c r="H33" s="150">
        <v>71.9</v>
      </c>
      <c r="I33" s="150">
        <v>70</v>
      </c>
      <c r="J33" s="150">
        <v>61</v>
      </c>
      <c r="K33" s="150">
        <f t="shared" si="0"/>
        <v>73.13</v>
      </c>
      <c r="L33" s="150">
        <v>2.19</v>
      </c>
      <c r="M33" s="150">
        <v>3</v>
      </c>
      <c r="N33" s="150">
        <v>41</v>
      </c>
      <c r="O33" s="150">
        <f t="shared" si="2"/>
        <v>31</v>
      </c>
      <c r="P33" s="156">
        <f t="shared" si="3"/>
        <v>0.75609756097561</v>
      </c>
      <c r="Q33" s="150">
        <f t="shared" si="4"/>
        <v>30</v>
      </c>
      <c r="R33" s="155">
        <f t="shared" si="1"/>
        <v>0.731707317073171</v>
      </c>
    </row>
    <row r="34" spans="1:18">
      <c r="A34" s="150">
        <v>33</v>
      </c>
      <c r="B34" s="153" t="s">
        <v>335</v>
      </c>
      <c r="C34" s="150" t="s">
        <v>336</v>
      </c>
      <c r="D34" s="150">
        <v>2024</v>
      </c>
      <c r="E34" s="150" t="s">
        <v>20</v>
      </c>
      <c r="F34" s="150" t="s">
        <v>272</v>
      </c>
      <c r="G34" s="150">
        <v>82</v>
      </c>
      <c r="H34" s="150">
        <v>72.9</v>
      </c>
      <c r="I34" s="150">
        <v>71</v>
      </c>
      <c r="J34" s="150">
        <v>62</v>
      </c>
      <c r="K34" s="150">
        <f t="shared" si="0"/>
        <v>73.53</v>
      </c>
      <c r="L34" s="150">
        <v>2.29</v>
      </c>
      <c r="M34" s="150">
        <v>2</v>
      </c>
      <c r="N34" s="150">
        <v>41</v>
      </c>
      <c r="O34" s="150">
        <f t="shared" si="2"/>
        <v>27</v>
      </c>
      <c r="P34" s="156">
        <f t="shared" si="3"/>
        <v>0.658536585365854</v>
      </c>
      <c r="Q34" s="150">
        <f t="shared" si="4"/>
        <v>28</v>
      </c>
      <c r="R34" s="155">
        <f t="shared" si="1"/>
        <v>0.682926829268293</v>
      </c>
    </row>
    <row r="35" spans="1:18">
      <c r="A35" s="150">
        <v>34</v>
      </c>
      <c r="B35" s="153" t="s">
        <v>337</v>
      </c>
      <c r="C35" s="150" t="s">
        <v>338</v>
      </c>
      <c r="D35" s="150">
        <v>2024</v>
      </c>
      <c r="E35" s="150" t="s">
        <v>20</v>
      </c>
      <c r="F35" s="150" t="s">
        <v>272</v>
      </c>
      <c r="G35" s="150">
        <v>80</v>
      </c>
      <c r="H35" s="150">
        <v>72.3</v>
      </c>
      <c r="I35" s="150">
        <v>70</v>
      </c>
      <c r="J35" s="150">
        <v>60</v>
      </c>
      <c r="K35" s="150">
        <f t="shared" si="0"/>
        <v>72.61</v>
      </c>
      <c r="L35" s="150">
        <v>2.23</v>
      </c>
      <c r="M35" s="150">
        <v>3</v>
      </c>
      <c r="N35" s="150">
        <v>41</v>
      </c>
      <c r="O35" s="150">
        <f t="shared" ref="O35:O55" si="5">RANK(L35,$L$2:$L$42)</f>
        <v>30</v>
      </c>
      <c r="P35" s="156">
        <f t="shared" si="3"/>
        <v>0.731707317073171</v>
      </c>
      <c r="Q35" s="150">
        <f t="shared" ref="Q35:Q55" si="6">RANK(K35,$K$2:$K$42)</f>
        <v>31</v>
      </c>
      <c r="R35" s="155">
        <f t="shared" si="1"/>
        <v>0.75609756097561</v>
      </c>
    </row>
    <row r="36" spans="1:18">
      <c r="A36" s="150">
        <v>35</v>
      </c>
      <c r="B36" s="153" t="s">
        <v>339</v>
      </c>
      <c r="C36" s="150" t="s">
        <v>340</v>
      </c>
      <c r="D36" s="150">
        <v>2024</v>
      </c>
      <c r="E36" s="150" t="s">
        <v>20</v>
      </c>
      <c r="F36" s="150" t="s">
        <v>272</v>
      </c>
      <c r="G36" s="150">
        <v>88</v>
      </c>
      <c r="H36" s="150">
        <v>66.7</v>
      </c>
      <c r="I36" s="150">
        <v>70</v>
      </c>
      <c r="J36" s="150">
        <v>60</v>
      </c>
      <c r="K36" s="150">
        <f t="shared" si="0"/>
        <v>69.89</v>
      </c>
      <c r="L36" s="150">
        <v>1.67</v>
      </c>
      <c r="M36" s="150">
        <v>4</v>
      </c>
      <c r="N36" s="150">
        <v>41</v>
      </c>
      <c r="O36" s="150">
        <f t="shared" si="5"/>
        <v>38</v>
      </c>
      <c r="P36" s="156">
        <f t="shared" si="3"/>
        <v>0.926829268292683</v>
      </c>
      <c r="Q36" s="150">
        <f t="shared" si="6"/>
        <v>38</v>
      </c>
      <c r="R36" s="155">
        <f t="shared" si="1"/>
        <v>0.926829268292683</v>
      </c>
    </row>
    <row r="37" spans="1:18">
      <c r="A37" s="150">
        <v>36</v>
      </c>
      <c r="B37" s="153" t="s">
        <v>341</v>
      </c>
      <c r="C37" s="150" t="s">
        <v>342</v>
      </c>
      <c r="D37" s="150">
        <v>2024</v>
      </c>
      <c r="E37" s="150" t="s">
        <v>20</v>
      </c>
      <c r="F37" s="150" t="s">
        <v>272</v>
      </c>
      <c r="G37" s="150">
        <v>95</v>
      </c>
      <c r="H37" s="150">
        <v>79.5</v>
      </c>
      <c r="I37" s="150">
        <v>73.5</v>
      </c>
      <c r="J37" s="150">
        <v>67.5</v>
      </c>
      <c r="K37" s="150">
        <f t="shared" si="0"/>
        <v>80.625</v>
      </c>
      <c r="L37" s="150">
        <v>2.95</v>
      </c>
      <c r="M37" s="150">
        <v>1</v>
      </c>
      <c r="N37" s="150">
        <v>41</v>
      </c>
      <c r="O37" s="150">
        <f t="shared" si="5"/>
        <v>12</v>
      </c>
      <c r="P37" s="156">
        <f t="shared" si="3"/>
        <v>0.292682926829268</v>
      </c>
      <c r="Q37" s="150">
        <f t="shared" si="6"/>
        <v>8</v>
      </c>
      <c r="R37" s="155">
        <f t="shared" si="1"/>
        <v>0.195121951219512</v>
      </c>
    </row>
    <row r="38" spans="1:18">
      <c r="A38" s="150">
        <v>37</v>
      </c>
      <c r="B38" s="153" t="s">
        <v>343</v>
      </c>
      <c r="C38" s="150" t="s">
        <v>344</v>
      </c>
      <c r="D38" s="150">
        <v>2024</v>
      </c>
      <c r="E38" s="150" t="s">
        <v>20</v>
      </c>
      <c r="F38" s="150" t="s">
        <v>272</v>
      </c>
      <c r="G38" s="150">
        <v>97</v>
      </c>
      <c r="H38" s="150">
        <v>87.4</v>
      </c>
      <c r="I38" s="150">
        <v>74</v>
      </c>
      <c r="J38" s="150">
        <v>71.5</v>
      </c>
      <c r="K38" s="150">
        <f t="shared" si="0"/>
        <v>86.705</v>
      </c>
      <c r="L38" s="150">
        <v>3.74</v>
      </c>
      <c r="M38" s="150">
        <v>0</v>
      </c>
      <c r="N38" s="150">
        <v>41</v>
      </c>
      <c r="O38" s="150">
        <f t="shared" si="5"/>
        <v>2</v>
      </c>
      <c r="P38" s="156">
        <f t="shared" si="3"/>
        <v>0.0487804878048781</v>
      </c>
      <c r="Q38" s="150">
        <f t="shared" si="6"/>
        <v>2</v>
      </c>
      <c r="R38" s="155">
        <f t="shared" si="1"/>
        <v>0.0487804878048781</v>
      </c>
    </row>
    <row r="39" spans="1:18">
      <c r="A39" s="150">
        <v>38</v>
      </c>
      <c r="B39" s="153" t="s">
        <v>345</v>
      </c>
      <c r="C39" s="150" t="s">
        <v>346</v>
      </c>
      <c r="D39" s="150">
        <v>2024</v>
      </c>
      <c r="E39" s="150" t="s">
        <v>20</v>
      </c>
      <c r="F39" s="150" t="s">
        <v>272</v>
      </c>
      <c r="G39" s="150">
        <v>94</v>
      </c>
      <c r="H39" s="150">
        <v>84.6</v>
      </c>
      <c r="I39" s="150">
        <v>71.5</v>
      </c>
      <c r="J39" s="150">
        <v>67</v>
      </c>
      <c r="K39" s="150">
        <f t="shared" si="0"/>
        <v>83.82</v>
      </c>
      <c r="L39" s="150">
        <v>3.46</v>
      </c>
      <c r="M39" s="150">
        <v>0</v>
      </c>
      <c r="N39" s="150">
        <v>41</v>
      </c>
      <c r="O39" s="150">
        <f t="shared" si="5"/>
        <v>3</v>
      </c>
      <c r="P39" s="156">
        <f t="shared" si="3"/>
        <v>0.0731707317073171</v>
      </c>
      <c r="Q39" s="150">
        <f t="shared" si="6"/>
        <v>3</v>
      </c>
      <c r="R39" s="155">
        <f t="shared" si="1"/>
        <v>0.0731707317073171</v>
      </c>
    </row>
    <row r="40" spans="1:18">
      <c r="A40" s="150">
        <v>39</v>
      </c>
      <c r="B40" s="153" t="s">
        <v>347</v>
      </c>
      <c r="C40" s="150" t="s">
        <v>348</v>
      </c>
      <c r="D40" s="150">
        <v>2024</v>
      </c>
      <c r="E40" s="150" t="s">
        <v>20</v>
      </c>
      <c r="F40" s="150" t="s">
        <v>272</v>
      </c>
      <c r="G40" s="150">
        <v>85</v>
      </c>
      <c r="H40" s="150">
        <v>78.3</v>
      </c>
      <c r="I40" s="150">
        <v>71</v>
      </c>
      <c r="J40" s="150">
        <v>60</v>
      </c>
      <c r="K40" s="150">
        <f t="shared" si="0"/>
        <v>77.66</v>
      </c>
      <c r="L40" s="150">
        <v>2.83</v>
      </c>
      <c r="M40" s="150">
        <v>1</v>
      </c>
      <c r="N40" s="150">
        <v>41</v>
      </c>
      <c r="O40" s="150">
        <f t="shared" si="5"/>
        <v>16</v>
      </c>
      <c r="P40" s="156">
        <f t="shared" si="3"/>
        <v>0.390243902439024</v>
      </c>
      <c r="Q40" s="150">
        <f t="shared" si="6"/>
        <v>15</v>
      </c>
      <c r="R40" s="155">
        <f t="shared" si="1"/>
        <v>0.365853658536585</v>
      </c>
    </row>
    <row r="41" spans="1:18">
      <c r="A41" s="150">
        <v>40</v>
      </c>
      <c r="B41" s="153" t="s">
        <v>349</v>
      </c>
      <c r="C41" s="150" t="s">
        <v>350</v>
      </c>
      <c r="D41" s="150">
        <v>2024</v>
      </c>
      <c r="E41" s="150" t="s">
        <v>20</v>
      </c>
      <c r="F41" s="150" t="s">
        <v>272</v>
      </c>
      <c r="G41" s="150">
        <v>89</v>
      </c>
      <c r="H41" s="150">
        <v>83.1</v>
      </c>
      <c r="I41" s="150">
        <v>75</v>
      </c>
      <c r="J41" s="150">
        <v>61.5</v>
      </c>
      <c r="K41" s="150">
        <f t="shared" si="0"/>
        <v>82.095</v>
      </c>
      <c r="L41" s="150">
        <v>3.31</v>
      </c>
      <c r="M41" s="150">
        <v>0</v>
      </c>
      <c r="N41" s="150">
        <v>41</v>
      </c>
      <c r="O41" s="150">
        <f t="shared" si="5"/>
        <v>5</v>
      </c>
      <c r="P41" s="156">
        <f t="shared" si="3"/>
        <v>0.121951219512195</v>
      </c>
      <c r="Q41" s="150">
        <f t="shared" si="6"/>
        <v>6</v>
      </c>
      <c r="R41" s="155">
        <f t="shared" si="1"/>
        <v>0.146341463414634</v>
      </c>
    </row>
    <row r="42" spans="1:18">
      <c r="A42" s="150">
        <v>41</v>
      </c>
      <c r="B42" s="202" t="s">
        <v>351</v>
      </c>
      <c r="C42" s="150" t="s">
        <v>352</v>
      </c>
      <c r="D42" s="150">
        <v>2024</v>
      </c>
      <c r="E42" s="150" t="s">
        <v>20</v>
      </c>
      <c r="F42" s="150" t="s">
        <v>272</v>
      </c>
      <c r="G42" s="150">
        <v>93</v>
      </c>
      <c r="H42" s="150">
        <v>92.7</v>
      </c>
      <c r="I42" s="150">
        <v>75.5</v>
      </c>
      <c r="J42" s="150">
        <v>62.5</v>
      </c>
      <c r="K42" s="150">
        <f t="shared" si="0"/>
        <v>89.515</v>
      </c>
      <c r="L42" s="150">
        <v>4.27</v>
      </c>
      <c r="M42" s="150">
        <v>0</v>
      </c>
      <c r="N42" s="150">
        <v>41</v>
      </c>
      <c r="O42" s="150">
        <f t="shared" si="5"/>
        <v>1</v>
      </c>
      <c r="P42" s="156">
        <f t="shared" si="3"/>
        <v>0.024390243902439</v>
      </c>
      <c r="Q42" s="150">
        <f t="shared" si="6"/>
        <v>1</v>
      </c>
      <c r="R42" s="155">
        <f t="shared" si="1"/>
        <v>0.024390243902439</v>
      </c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workbookViewId="0">
      <selection activeCell="T20" sqref="T20"/>
    </sheetView>
  </sheetViews>
  <sheetFormatPr defaultColWidth="9" defaultRowHeight="14.25"/>
  <cols>
    <col min="1" max="1" width="4.375" style="82" customWidth="1"/>
    <col min="2" max="2" width="11.875" style="83" customWidth="1"/>
    <col min="3" max="3" width="7.125" style="82" customWidth="1"/>
    <col min="4" max="4" width="5.5" style="82" customWidth="1"/>
    <col min="5" max="6" width="9" style="82"/>
    <col min="7" max="8" width="7.5" style="84" customWidth="1"/>
    <col min="9" max="9" width="7.875" style="84" customWidth="1"/>
    <col min="10" max="10" width="8.5" style="84" customWidth="1"/>
    <col min="11" max="11" width="7.125" style="82" customWidth="1"/>
    <col min="12" max="12" width="8" style="82" customWidth="1"/>
    <col min="13" max="13" width="8.375" style="82" customWidth="1"/>
    <col min="14" max="14" width="5.25" style="82" customWidth="1"/>
    <col min="15" max="15" width="5.125" style="82" customWidth="1"/>
    <col min="16" max="16" width="8.125" style="82" customWidth="1"/>
    <col min="17" max="17" width="6.625" style="82" customWidth="1"/>
    <col min="18" max="18" width="8.25" style="82" customWidth="1"/>
    <col min="19" max="16384" width="9" style="81"/>
  </cols>
  <sheetData>
    <row r="1" s="81" customFormat="1" ht="37.5" customHeight="1" spans="1:18">
      <c r="A1" s="85" t="s">
        <v>0</v>
      </c>
      <c r="B1" s="86" t="s">
        <v>1</v>
      </c>
      <c r="C1" s="85" t="s">
        <v>2</v>
      </c>
      <c r="D1" s="85" t="s">
        <v>3</v>
      </c>
      <c r="E1" s="85" t="s">
        <v>4</v>
      </c>
      <c r="F1" s="85" t="s">
        <v>5</v>
      </c>
      <c r="G1" s="87" t="s">
        <v>6</v>
      </c>
      <c r="H1" s="87" t="s">
        <v>7</v>
      </c>
      <c r="I1" s="87" t="s">
        <v>8</v>
      </c>
      <c r="J1" s="87" t="s">
        <v>9</v>
      </c>
      <c r="K1" s="85" t="s">
        <v>10</v>
      </c>
      <c r="L1" s="85" t="s">
        <v>11</v>
      </c>
      <c r="M1" s="85" t="s">
        <v>12</v>
      </c>
      <c r="N1" s="85" t="s">
        <v>13</v>
      </c>
      <c r="O1" s="85" t="s">
        <v>14</v>
      </c>
      <c r="P1" s="85" t="s">
        <v>15</v>
      </c>
      <c r="Q1" s="85" t="s">
        <v>16</v>
      </c>
      <c r="R1" s="85" t="s">
        <v>17</v>
      </c>
    </row>
    <row r="2" s="81" customFormat="1" spans="1:18">
      <c r="A2" s="88">
        <v>1</v>
      </c>
      <c r="B2" s="89" t="s">
        <v>2815</v>
      </c>
      <c r="C2" s="88" t="s">
        <v>2816</v>
      </c>
      <c r="D2" s="88">
        <v>2022</v>
      </c>
      <c r="E2" s="88" t="s">
        <v>1019</v>
      </c>
      <c r="F2" s="88" t="s">
        <v>2817</v>
      </c>
      <c r="G2" s="90">
        <v>96</v>
      </c>
      <c r="H2" s="90">
        <v>89.1</v>
      </c>
      <c r="I2" s="90">
        <v>83</v>
      </c>
      <c r="J2" s="90">
        <v>80.5</v>
      </c>
      <c r="K2" s="88">
        <f t="shared" ref="K2:K54" si="0">G2*15%+H2*70%+I2*10%+J2*5%</f>
        <v>89.095</v>
      </c>
      <c r="L2" s="91">
        <v>3.91</v>
      </c>
      <c r="M2" s="88">
        <v>0</v>
      </c>
      <c r="N2" s="88">
        <v>53</v>
      </c>
      <c r="O2" s="88">
        <f t="shared" ref="O2:O54" si="1">RANK(L2,$L$2:$L$54,0)</f>
        <v>2</v>
      </c>
      <c r="P2" s="92">
        <f t="shared" ref="P2:P54" si="2">O2/N2</f>
        <v>0.0377358490566038</v>
      </c>
      <c r="Q2" s="88">
        <f t="shared" ref="Q2:Q54" si="3">RANK(K2,$K$2:$K$54)</f>
        <v>3</v>
      </c>
      <c r="R2" s="93">
        <f t="shared" ref="R2:R54" si="4">Q2/N2</f>
        <v>0.0566037735849057</v>
      </c>
    </row>
    <row r="3" s="81" customFormat="1" spans="1:18">
      <c r="A3" s="88">
        <v>2</v>
      </c>
      <c r="B3" s="89" t="s">
        <v>2818</v>
      </c>
      <c r="C3" s="88" t="s">
        <v>1250</v>
      </c>
      <c r="D3" s="88">
        <v>2022</v>
      </c>
      <c r="E3" s="88" t="s">
        <v>1019</v>
      </c>
      <c r="F3" s="88" t="s">
        <v>2817</v>
      </c>
      <c r="G3" s="90">
        <v>100</v>
      </c>
      <c r="H3" s="90">
        <v>89.5</v>
      </c>
      <c r="I3" s="90">
        <v>100</v>
      </c>
      <c r="J3" s="90">
        <v>97</v>
      </c>
      <c r="K3" s="88">
        <f t="shared" si="0"/>
        <v>92.5</v>
      </c>
      <c r="L3" s="91">
        <v>3.95</v>
      </c>
      <c r="M3" s="88">
        <v>0</v>
      </c>
      <c r="N3" s="88">
        <v>53</v>
      </c>
      <c r="O3" s="88">
        <f t="shared" si="1"/>
        <v>1</v>
      </c>
      <c r="P3" s="92">
        <f t="shared" si="2"/>
        <v>0.0188679245283019</v>
      </c>
      <c r="Q3" s="88">
        <f t="shared" si="3"/>
        <v>1</v>
      </c>
      <c r="R3" s="93">
        <f t="shared" si="4"/>
        <v>0.0188679245283019</v>
      </c>
    </row>
    <row r="4" s="81" customFormat="1" spans="1:18">
      <c r="A4" s="88">
        <v>3</v>
      </c>
      <c r="B4" s="89" t="s">
        <v>2819</v>
      </c>
      <c r="C4" s="88" t="s">
        <v>2820</v>
      </c>
      <c r="D4" s="88">
        <v>2022</v>
      </c>
      <c r="E4" s="88" t="s">
        <v>1019</v>
      </c>
      <c r="F4" s="88" t="s">
        <v>2817</v>
      </c>
      <c r="G4" s="90">
        <v>84</v>
      </c>
      <c r="H4" s="90">
        <v>86.1</v>
      </c>
      <c r="I4" s="90">
        <v>73.5</v>
      </c>
      <c r="J4" s="90">
        <v>60.5</v>
      </c>
      <c r="K4" s="88">
        <f t="shared" si="0"/>
        <v>83.245</v>
      </c>
      <c r="L4" s="91">
        <v>3.61</v>
      </c>
      <c r="M4" s="88">
        <v>0</v>
      </c>
      <c r="N4" s="88">
        <v>53</v>
      </c>
      <c r="O4" s="88">
        <f t="shared" si="1"/>
        <v>8</v>
      </c>
      <c r="P4" s="92">
        <f t="shared" si="2"/>
        <v>0.150943396226415</v>
      </c>
      <c r="Q4" s="88">
        <f t="shared" si="3"/>
        <v>13</v>
      </c>
      <c r="R4" s="93">
        <f t="shared" si="4"/>
        <v>0.245283018867925</v>
      </c>
    </row>
    <row r="5" s="81" customFormat="1" spans="1:18">
      <c r="A5" s="88">
        <v>4</v>
      </c>
      <c r="B5" s="89" t="s">
        <v>2821</v>
      </c>
      <c r="C5" s="88" t="s">
        <v>2822</v>
      </c>
      <c r="D5" s="88">
        <v>2022</v>
      </c>
      <c r="E5" s="88" t="s">
        <v>1019</v>
      </c>
      <c r="F5" s="88" t="s">
        <v>2817</v>
      </c>
      <c r="G5" s="90">
        <v>83.5</v>
      </c>
      <c r="H5" s="90">
        <v>88.3</v>
      </c>
      <c r="I5" s="90">
        <v>71</v>
      </c>
      <c r="J5" s="90">
        <v>61</v>
      </c>
      <c r="K5" s="88">
        <f t="shared" si="0"/>
        <v>84.485</v>
      </c>
      <c r="L5" s="91">
        <v>3.83</v>
      </c>
      <c r="M5" s="88">
        <v>0</v>
      </c>
      <c r="N5" s="88">
        <v>53</v>
      </c>
      <c r="O5" s="88">
        <f t="shared" si="1"/>
        <v>4</v>
      </c>
      <c r="P5" s="92">
        <f t="shared" si="2"/>
        <v>0.0754716981132075</v>
      </c>
      <c r="Q5" s="88">
        <f t="shared" si="3"/>
        <v>12</v>
      </c>
      <c r="R5" s="93">
        <f t="shared" si="4"/>
        <v>0.226415094339623</v>
      </c>
    </row>
    <row r="6" s="81" customFormat="1" spans="1:18">
      <c r="A6" s="88">
        <v>5</v>
      </c>
      <c r="B6" s="89" t="s">
        <v>2823</v>
      </c>
      <c r="C6" s="88" t="s">
        <v>2824</v>
      </c>
      <c r="D6" s="88">
        <v>2022</v>
      </c>
      <c r="E6" s="88" t="s">
        <v>1019</v>
      </c>
      <c r="F6" s="88" t="s">
        <v>2817</v>
      </c>
      <c r="G6" s="90">
        <v>85</v>
      </c>
      <c r="H6" s="90">
        <v>85.6</v>
      </c>
      <c r="I6" s="90">
        <v>90</v>
      </c>
      <c r="J6" s="90">
        <v>72</v>
      </c>
      <c r="K6" s="88">
        <f t="shared" si="0"/>
        <v>85.27</v>
      </c>
      <c r="L6" s="91">
        <v>3.56</v>
      </c>
      <c r="M6" s="88">
        <v>0</v>
      </c>
      <c r="N6" s="88">
        <v>53</v>
      </c>
      <c r="O6" s="88">
        <f t="shared" si="1"/>
        <v>9</v>
      </c>
      <c r="P6" s="92">
        <f t="shared" si="2"/>
        <v>0.169811320754717</v>
      </c>
      <c r="Q6" s="88">
        <f t="shared" si="3"/>
        <v>10</v>
      </c>
      <c r="R6" s="93">
        <f t="shared" si="4"/>
        <v>0.188679245283019</v>
      </c>
    </row>
    <row r="7" s="81" customFormat="1" spans="1:18">
      <c r="A7" s="88">
        <v>6</v>
      </c>
      <c r="B7" s="89" t="s">
        <v>2825</v>
      </c>
      <c r="C7" s="88" t="s">
        <v>2826</v>
      </c>
      <c r="D7" s="88">
        <v>2022</v>
      </c>
      <c r="E7" s="88" t="s">
        <v>1019</v>
      </c>
      <c r="F7" s="88" t="s">
        <v>2817</v>
      </c>
      <c r="G7" s="90">
        <v>100</v>
      </c>
      <c r="H7" s="90">
        <v>88.8</v>
      </c>
      <c r="I7" s="90">
        <v>100</v>
      </c>
      <c r="J7" s="90">
        <v>100</v>
      </c>
      <c r="K7" s="88">
        <f t="shared" si="0"/>
        <v>92.16</v>
      </c>
      <c r="L7" s="91">
        <v>3.88</v>
      </c>
      <c r="M7" s="88">
        <v>0</v>
      </c>
      <c r="N7" s="88">
        <v>53</v>
      </c>
      <c r="O7" s="88">
        <f t="shared" si="1"/>
        <v>3</v>
      </c>
      <c r="P7" s="92">
        <f t="shared" si="2"/>
        <v>0.0566037735849057</v>
      </c>
      <c r="Q7" s="88">
        <f t="shared" si="3"/>
        <v>2</v>
      </c>
      <c r="R7" s="93">
        <f t="shared" si="4"/>
        <v>0.0377358490566038</v>
      </c>
    </row>
    <row r="8" s="81" customFormat="1" spans="1:18">
      <c r="A8" s="88">
        <v>7</v>
      </c>
      <c r="B8" s="89" t="s">
        <v>2827</v>
      </c>
      <c r="C8" s="88" t="s">
        <v>2828</v>
      </c>
      <c r="D8" s="88">
        <v>2022</v>
      </c>
      <c r="E8" s="88" t="s">
        <v>1019</v>
      </c>
      <c r="F8" s="88" t="s">
        <v>2817</v>
      </c>
      <c r="G8" s="90">
        <v>80</v>
      </c>
      <c r="H8" s="90">
        <v>83.2</v>
      </c>
      <c r="I8" s="90">
        <v>70</v>
      </c>
      <c r="J8" s="90">
        <v>60</v>
      </c>
      <c r="K8" s="88">
        <f t="shared" si="0"/>
        <v>80.24</v>
      </c>
      <c r="L8" s="91">
        <v>3.32</v>
      </c>
      <c r="M8" s="88">
        <v>0</v>
      </c>
      <c r="N8" s="88">
        <v>53</v>
      </c>
      <c r="O8" s="88">
        <f t="shared" si="1"/>
        <v>15</v>
      </c>
      <c r="P8" s="92">
        <f t="shared" si="2"/>
        <v>0.283018867924528</v>
      </c>
      <c r="Q8" s="88">
        <f t="shared" si="3"/>
        <v>18</v>
      </c>
      <c r="R8" s="93">
        <f t="shared" si="4"/>
        <v>0.339622641509434</v>
      </c>
    </row>
    <row r="9" s="81" customFormat="1" spans="1:18">
      <c r="A9" s="88">
        <v>8</v>
      </c>
      <c r="B9" s="89" t="s">
        <v>2829</v>
      </c>
      <c r="C9" s="88" t="s">
        <v>2830</v>
      </c>
      <c r="D9" s="88">
        <v>2022</v>
      </c>
      <c r="E9" s="88" t="s">
        <v>1019</v>
      </c>
      <c r="F9" s="88" t="s">
        <v>2817</v>
      </c>
      <c r="G9" s="90">
        <v>100</v>
      </c>
      <c r="H9" s="90">
        <v>87.1</v>
      </c>
      <c r="I9" s="90">
        <v>71</v>
      </c>
      <c r="J9" s="90">
        <v>66</v>
      </c>
      <c r="K9" s="88">
        <f t="shared" si="0"/>
        <v>86.37</v>
      </c>
      <c r="L9" s="91">
        <v>3.71</v>
      </c>
      <c r="M9" s="88">
        <v>0</v>
      </c>
      <c r="N9" s="88">
        <v>53</v>
      </c>
      <c r="O9" s="88">
        <f t="shared" si="1"/>
        <v>5</v>
      </c>
      <c r="P9" s="92">
        <f t="shared" si="2"/>
        <v>0.0943396226415094</v>
      </c>
      <c r="Q9" s="88">
        <f t="shared" si="3"/>
        <v>7</v>
      </c>
      <c r="R9" s="93">
        <f t="shared" si="4"/>
        <v>0.132075471698113</v>
      </c>
    </row>
    <row r="10" s="81" customFormat="1" spans="1:18">
      <c r="A10" s="88">
        <v>9</v>
      </c>
      <c r="B10" s="89" t="s">
        <v>2831</v>
      </c>
      <c r="C10" s="88" t="s">
        <v>2832</v>
      </c>
      <c r="D10" s="88">
        <v>2022</v>
      </c>
      <c r="E10" s="88" t="s">
        <v>1019</v>
      </c>
      <c r="F10" s="88" t="s">
        <v>2817</v>
      </c>
      <c r="G10" s="90">
        <v>95</v>
      </c>
      <c r="H10" s="90">
        <v>86.2</v>
      </c>
      <c r="I10" s="90">
        <v>89</v>
      </c>
      <c r="J10" s="90">
        <v>63.5</v>
      </c>
      <c r="K10" s="88">
        <f t="shared" si="0"/>
        <v>86.665</v>
      </c>
      <c r="L10" s="91">
        <v>3.62</v>
      </c>
      <c r="M10" s="88">
        <v>0</v>
      </c>
      <c r="N10" s="88">
        <v>53</v>
      </c>
      <c r="O10" s="88">
        <f t="shared" si="1"/>
        <v>7</v>
      </c>
      <c r="P10" s="92">
        <f t="shared" si="2"/>
        <v>0.132075471698113</v>
      </c>
      <c r="Q10" s="88">
        <f t="shared" si="3"/>
        <v>6</v>
      </c>
      <c r="R10" s="93">
        <f t="shared" si="4"/>
        <v>0.113207547169811</v>
      </c>
    </row>
    <row r="11" s="81" customFormat="1" spans="1:18">
      <c r="A11" s="88">
        <v>10</v>
      </c>
      <c r="B11" s="89" t="s">
        <v>2833</v>
      </c>
      <c r="C11" s="88" t="s">
        <v>2834</v>
      </c>
      <c r="D11" s="88">
        <v>2022</v>
      </c>
      <c r="E11" s="88" t="s">
        <v>1019</v>
      </c>
      <c r="F11" s="88" t="s">
        <v>2817</v>
      </c>
      <c r="G11" s="90">
        <v>99</v>
      </c>
      <c r="H11" s="90">
        <v>85.2</v>
      </c>
      <c r="I11" s="90">
        <v>72</v>
      </c>
      <c r="J11" s="90">
        <v>74</v>
      </c>
      <c r="K11" s="88">
        <f t="shared" si="0"/>
        <v>85.39</v>
      </c>
      <c r="L11" s="91">
        <v>3.52</v>
      </c>
      <c r="M11" s="88">
        <v>0</v>
      </c>
      <c r="N11" s="88">
        <v>53</v>
      </c>
      <c r="O11" s="88">
        <f t="shared" si="1"/>
        <v>10</v>
      </c>
      <c r="P11" s="92">
        <f t="shared" si="2"/>
        <v>0.188679245283019</v>
      </c>
      <c r="Q11" s="88">
        <f t="shared" si="3"/>
        <v>9</v>
      </c>
      <c r="R11" s="93">
        <f t="shared" si="4"/>
        <v>0.169811320754717</v>
      </c>
    </row>
    <row r="12" s="81" customFormat="1" spans="1:18">
      <c r="A12" s="88">
        <v>11</v>
      </c>
      <c r="B12" s="89" t="s">
        <v>2835</v>
      </c>
      <c r="C12" s="88" t="s">
        <v>2836</v>
      </c>
      <c r="D12" s="88">
        <v>2022</v>
      </c>
      <c r="E12" s="88" t="s">
        <v>1019</v>
      </c>
      <c r="F12" s="88" t="s">
        <v>2817</v>
      </c>
      <c r="G12" s="90">
        <v>87</v>
      </c>
      <c r="H12" s="90">
        <v>84.9</v>
      </c>
      <c r="I12" s="90">
        <v>70</v>
      </c>
      <c r="J12" s="90">
        <v>60.5</v>
      </c>
      <c r="K12" s="88">
        <f t="shared" si="0"/>
        <v>82.505</v>
      </c>
      <c r="L12" s="91">
        <v>3.49</v>
      </c>
      <c r="M12" s="88">
        <v>0</v>
      </c>
      <c r="N12" s="88">
        <v>53</v>
      </c>
      <c r="O12" s="88">
        <f t="shared" si="1"/>
        <v>11</v>
      </c>
      <c r="P12" s="92">
        <f t="shared" si="2"/>
        <v>0.207547169811321</v>
      </c>
      <c r="Q12" s="88">
        <f t="shared" si="3"/>
        <v>14</v>
      </c>
      <c r="R12" s="93">
        <f t="shared" si="4"/>
        <v>0.264150943396226</v>
      </c>
    </row>
    <row r="13" s="81" customFormat="1" spans="1:18">
      <c r="A13" s="88">
        <v>12</v>
      </c>
      <c r="B13" s="89" t="s">
        <v>2837</v>
      </c>
      <c r="C13" s="88" t="s">
        <v>2838</v>
      </c>
      <c r="D13" s="88">
        <v>2022</v>
      </c>
      <c r="E13" s="88" t="s">
        <v>1019</v>
      </c>
      <c r="F13" s="88" t="s">
        <v>2817</v>
      </c>
      <c r="G13" s="90">
        <v>100</v>
      </c>
      <c r="H13" s="90">
        <v>84.3</v>
      </c>
      <c r="I13" s="90">
        <v>100</v>
      </c>
      <c r="J13" s="90">
        <v>83</v>
      </c>
      <c r="K13" s="88">
        <f t="shared" si="0"/>
        <v>88.16</v>
      </c>
      <c r="L13" s="91">
        <v>3.43</v>
      </c>
      <c r="M13" s="88">
        <v>0</v>
      </c>
      <c r="N13" s="88">
        <v>53</v>
      </c>
      <c r="O13" s="88">
        <f t="shared" si="1"/>
        <v>13</v>
      </c>
      <c r="P13" s="92">
        <f t="shared" si="2"/>
        <v>0.245283018867925</v>
      </c>
      <c r="Q13" s="88">
        <f t="shared" si="3"/>
        <v>4</v>
      </c>
      <c r="R13" s="93">
        <f t="shared" si="4"/>
        <v>0.0754716981132075</v>
      </c>
    </row>
    <row r="14" s="81" customFormat="1" spans="1:18">
      <c r="A14" s="88">
        <v>13</v>
      </c>
      <c r="B14" s="89" t="s">
        <v>2839</v>
      </c>
      <c r="C14" s="88" t="s">
        <v>2840</v>
      </c>
      <c r="D14" s="88">
        <v>2022</v>
      </c>
      <c r="E14" s="88" t="s">
        <v>1019</v>
      </c>
      <c r="F14" s="88" t="s">
        <v>2817</v>
      </c>
      <c r="G14" s="90">
        <v>83</v>
      </c>
      <c r="H14" s="90">
        <v>84.9</v>
      </c>
      <c r="I14" s="90">
        <v>71</v>
      </c>
      <c r="J14" s="90">
        <v>60</v>
      </c>
      <c r="K14" s="88">
        <f t="shared" si="0"/>
        <v>81.98</v>
      </c>
      <c r="L14" s="91">
        <v>3.49</v>
      </c>
      <c r="M14" s="88">
        <v>0</v>
      </c>
      <c r="N14" s="88">
        <v>53</v>
      </c>
      <c r="O14" s="88">
        <f t="shared" si="1"/>
        <v>11</v>
      </c>
      <c r="P14" s="92">
        <f t="shared" si="2"/>
        <v>0.207547169811321</v>
      </c>
      <c r="Q14" s="88">
        <f t="shared" si="3"/>
        <v>15</v>
      </c>
      <c r="R14" s="93">
        <f t="shared" si="4"/>
        <v>0.283018867924528</v>
      </c>
    </row>
    <row r="15" s="81" customFormat="1" spans="1:18">
      <c r="A15" s="88">
        <v>14</v>
      </c>
      <c r="B15" s="89" t="s">
        <v>2841</v>
      </c>
      <c r="C15" s="88" t="s">
        <v>2842</v>
      </c>
      <c r="D15" s="88">
        <v>2022</v>
      </c>
      <c r="E15" s="88" t="s">
        <v>1019</v>
      </c>
      <c r="F15" s="88" t="s">
        <v>2817</v>
      </c>
      <c r="G15" s="90">
        <v>84</v>
      </c>
      <c r="H15" s="90">
        <v>83.2</v>
      </c>
      <c r="I15" s="90">
        <v>70</v>
      </c>
      <c r="J15" s="90">
        <v>61</v>
      </c>
      <c r="K15" s="88">
        <f t="shared" si="0"/>
        <v>80.89</v>
      </c>
      <c r="L15" s="91">
        <v>3.32</v>
      </c>
      <c r="M15" s="88">
        <v>0</v>
      </c>
      <c r="N15" s="88">
        <v>53</v>
      </c>
      <c r="O15" s="88">
        <f t="shared" si="1"/>
        <v>15</v>
      </c>
      <c r="P15" s="92">
        <f t="shared" si="2"/>
        <v>0.283018867924528</v>
      </c>
      <c r="Q15" s="88">
        <f t="shared" si="3"/>
        <v>17</v>
      </c>
      <c r="R15" s="93">
        <f t="shared" si="4"/>
        <v>0.320754716981132</v>
      </c>
    </row>
    <row r="16" s="81" customFormat="1" spans="1:18">
      <c r="A16" s="88">
        <v>15</v>
      </c>
      <c r="B16" s="89" t="s">
        <v>2843</v>
      </c>
      <c r="C16" s="88" t="s">
        <v>2844</v>
      </c>
      <c r="D16" s="88">
        <v>2022</v>
      </c>
      <c r="E16" s="88" t="s">
        <v>1019</v>
      </c>
      <c r="F16" s="88" t="s">
        <v>2817</v>
      </c>
      <c r="G16" s="90">
        <v>83</v>
      </c>
      <c r="H16" s="90">
        <v>80.6</v>
      </c>
      <c r="I16" s="90">
        <v>70</v>
      </c>
      <c r="J16" s="90">
        <v>60</v>
      </c>
      <c r="K16" s="88">
        <f t="shared" si="0"/>
        <v>78.87</v>
      </c>
      <c r="L16" s="91">
        <v>3.06</v>
      </c>
      <c r="M16" s="88">
        <v>0</v>
      </c>
      <c r="N16" s="88">
        <v>53</v>
      </c>
      <c r="O16" s="88">
        <f t="shared" si="1"/>
        <v>26</v>
      </c>
      <c r="P16" s="92">
        <f t="shared" si="2"/>
        <v>0.490566037735849</v>
      </c>
      <c r="Q16" s="88">
        <f t="shared" si="3"/>
        <v>22</v>
      </c>
      <c r="R16" s="93">
        <f t="shared" si="4"/>
        <v>0.415094339622642</v>
      </c>
    </row>
    <row r="17" s="81" customFormat="1" spans="1:18">
      <c r="A17" s="88">
        <v>16</v>
      </c>
      <c r="B17" s="89" t="s">
        <v>2845</v>
      </c>
      <c r="C17" s="88" t="s">
        <v>2846</v>
      </c>
      <c r="D17" s="88">
        <v>2022</v>
      </c>
      <c r="E17" s="88" t="s">
        <v>1019</v>
      </c>
      <c r="F17" s="88" t="s">
        <v>2817</v>
      </c>
      <c r="G17" s="90">
        <v>82</v>
      </c>
      <c r="H17" s="90">
        <v>80.8</v>
      </c>
      <c r="I17" s="90">
        <v>70</v>
      </c>
      <c r="J17" s="90">
        <v>60</v>
      </c>
      <c r="K17" s="88">
        <f t="shared" si="0"/>
        <v>78.86</v>
      </c>
      <c r="L17" s="91">
        <v>3.08</v>
      </c>
      <c r="M17" s="88">
        <v>0</v>
      </c>
      <c r="N17" s="88">
        <v>53</v>
      </c>
      <c r="O17" s="88">
        <f t="shared" si="1"/>
        <v>23</v>
      </c>
      <c r="P17" s="92">
        <f t="shared" si="2"/>
        <v>0.433962264150943</v>
      </c>
      <c r="Q17" s="88">
        <f t="shared" si="3"/>
        <v>23</v>
      </c>
      <c r="R17" s="93">
        <f t="shared" si="4"/>
        <v>0.433962264150943</v>
      </c>
    </row>
    <row r="18" s="81" customFormat="1" spans="1:18">
      <c r="A18" s="88">
        <v>17</v>
      </c>
      <c r="B18" s="89" t="s">
        <v>2847</v>
      </c>
      <c r="C18" s="88" t="s">
        <v>2848</v>
      </c>
      <c r="D18" s="88">
        <v>2022</v>
      </c>
      <c r="E18" s="88" t="s">
        <v>1019</v>
      </c>
      <c r="F18" s="88" t="s">
        <v>2817</v>
      </c>
      <c r="G18" s="90">
        <v>96</v>
      </c>
      <c r="H18" s="90">
        <v>87.1</v>
      </c>
      <c r="I18" s="90">
        <v>89</v>
      </c>
      <c r="J18" s="90">
        <v>65.5</v>
      </c>
      <c r="K18" s="88">
        <f t="shared" si="0"/>
        <v>87.545</v>
      </c>
      <c r="L18" s="91">
        <v>3.71</v>
      </c>
      <c r="M18" s="88">
        <v>0</v>
      </c>
      <c r="N18" s="88">
        <v>53</v>
      </c>
      <c r="O18" s="88">
        <f t="shared" si="1"/>
        <v>5</v>
      </c>
      <c r="P18" s="92">
        <f t="shared" si="2"/>
        <v>0.0943396226415094</v>
      </c>
      <c r="Q18" s="88">
        <f t="shared" si="3"/>
        <v>5</v>
      </c>
      <c r="R18" s="93">
        <f t="shared" si="4"/>
        <v>0.0943396226415094</v>
      </c>
    </row>
    <row r="19" s="81" customFormat="1" spans="1:18">
      <c r="A19" s="88">
        <v>18</v>
      </c>
      <c r="B19" s="89" t="s">
        <v>2849</v>
      </c>
      <c r="C19" s="88" t="s">
        <v>2850</v>
      </c>
      <c r="D19" s="88">
        <v>2022</v>
      </c>
      <c r="E19" s="88" t="s">
        <v>1019</v>
      </c>
      <c r="F19" s="88" t="s">
        <v>2817</v>
      </c>
      <c r="G19" s="90">
        <v>80</v>
      </c>
      <c r="H19" s="90">
        <v>82.4</v>
      </c>
      <c r="I19" s="90">
        <v>70</v>
      </c>
      <c r="J19" s="90">
        <v>60</v>
      </c>
      <c r="K19" s="88">
        <f t="shared" si="0"/>
        <v>79.68</v>
      </c>
      <c r="L19" s="91">
        <v>3.24</v>
      </c>
      <c r="M19" s="88">
        <v>0</v>
      </c>
      <c r="N19" s="88">
        <v>53</v>
      </c>
      <c r="O19" s="88">
        <f t="shared" si="1"/>
        <v>19</v>
      </c>
      <c r="P19" s="92">
        <f t="shared" si="2"/>
        <v>0.358490566037736</v>
      </c>
      <c r="Q19" s="88">
        <f t="shared" si="3"/>
        <v>20</v>
      </c>
      <c r="R19" s="93">
        <f t="shared" si="4"/>
        <v>0.377358490566038</v>
      </c>
    </row>
    <row r="20" s="81" customFormat="1" spans="1:18">
      <c r="A20" s="88">
        <v>19</v>
      </c>
      <c r="B20" s="89" t="s">
        <v>2851</v>
      </c>
      <c r="C20" s="88" t="s">
        <v>2852</v>
      </c>
      <c r="D20" s="88">
        <v>2022</v>
      </c>
      <c r="E20" s="88" t="s">
        <v>1019</v>
      </c>
      <c r="F20" s="88" t="s">
        <v>2817</v>
      </c>
      <c r="G20" s="90">
        <v>80</v>
      </c>
      <c r="H20" s="90">
        <v>80.7</v>
      </c>
      <c r="I20" s="90">
        <v>70</v>
      </c>
      <c r="J20" s="90">
        <v>60</v>
      </c>
      <c r="K20" s="88">
        <f t="shared" si="0"/>
        <v>78.49</v>
      </c>
      <c r="L20" s="91">
        <v>3.07</v>
      </c>
      <c r="M20" s="88">
        <v>0</v>
      </c>
      <c r="N20" s="88">
        <v>53</v>
      </c>
      <c r="O20" s="88">
        <f t="shared" si="1"/>
        <v>24</v>
      </c>
      <c r="P20" s="92">
        <f t="shared" si="2"/>
        <v>0.452830188679245</v>
      </c>
      <c r="Q20" s="88">
        <f t="shared" si="3"/>
        <v>27</v>
      </c>
      <c r="R20" s="93">
        <f t="shared" si="4"/>
        <v>0.509433962264151</v>
      </c>
    </row>
    <row r="21" s="81" customFormat="1" spans="1:18">
      <c r="A21" s="88">
        <v>20</v>
      </c>
      <c r="B21" s="89" t="s">
        <v>2853</v>
      </c>
      <c r="C21" s="88" t="s">
        <v>2854</v>
      </c>
      <c r="D21" s="88">
        <v>2022</v>
      </c>
      <c r="E21" s="88" t="s">
        <v>1019</v>
      </c>
      <c r="F21" s="88" t="s">
        <v>2817</v>
      </c>
      <c r="G21" s="90">
        <v>100</v>
      </c>
      <c r="H21" s="90">
        <v>84.1</v>
      </c>
      <c r="I21" s="90">
        <v>89</v>
      </c>
      <c r="J21" s="90">
        <v>70</v>
      </c>
      <c r="K21" s="88">
        <f t="shared" si="0"/>
        <v>86.27</v>
      </c>
      <c r="L21" s="91">
        <v>3.41</v>
      </c>
      <c r="M21" s="88">
        <v>0</v>
      </c>
      <c r="N21" s="88">
        <v>53</v>
      </c>
      <c r="O21" s="88">
        <f t="shared" si="1"/>
        <v>14</v>
      </c>
      <c r="P21" s="92">
        <f t="shared" si="2"/>
        <v>0.264150943396226</v>
      </c>
      <c r="Q21" s="88">
        <f t="shared" si="3"/>
        <v>8</v>
      </c>
      <c r="R21" s="93">
        <f t="shared" si="4"/>
        <v>0.150943396226415</v>
      </c>
    </row>
    <row r="22" s="81" customFormat="1" spans="1:18">
      <c r="A22" s="88">
        <v>21</v>
      </c>
      <c r="B22" s="89" t="s">
        <v>2855</v>
      </c>
      <c r="C22" s="88" t="s">
        <v>2856</v>
      </c>
      <c r="D22" s="88">
        <v>2022</v>
      </c>
      <c r="E22" s="88" t="s">
        <v>1019</v>
      </c>
      <c r="F22" s="88" t="s">
        <v>2817</v>
      </c>
      <c r="G22" s="90">
        <v>69</v>
      </c>
      <c r="H22" s="90">
        <v>82.7</v>
      </c>
      <c r="I22" s="90">
        <v>70.5</v>
      </c>
      <c r="J22" s="90">
        <v>60.5</v>
      </c>
      <c r="K22" s="88">
        <f t="shared" si="0"/>
        <v>78.315</v>
      </c>
      <c r="L22" s="91">
        <v>3.27</v>
      </c>
      <c r="M22" s="88">
        <v>0</v>
      </c>
      <c r="N22" s="88">
        <v>53</v>
      </c>
      <c r="O22" s="88">
        <f t="shared" si="1"/>
        <v>17</v>
      </c>
      <c r="P22" s="92">
        <f t="shared" si="2"/>
        <v>0.320754716981132</v>
      </c>
      <c r="Q22" s="88">
        <f t="shared" si="3"/>
        <v>30</v>
      </c>
      <c r="R22" s="93">
        <f t="shared" si="4"/>
        <v>0.566037735849057</v>
      </c>
    </row>
    <row r="23" s="81" customFormat="1" spans="1:18">
      <c r="A23" s="88">
        <v>22</v>
      </c>
      <c r="B23" s="89" t="s">
        <v>2857</v>
      </c>
      <c r="C23" s="88" t="s">
        <v>2858</v>
      </c>
      <c r="D23" s="88">
        <v>2022</v>
      </c>
      <c r="E23" s="88" t="s">
        <v>1019</v>
      </c>
      <c r="F23" s="88" t="s">
        <v>2817</v>
      </c>
      <c r="G23" s="90">
        <v>80</v>
      </c>
      <c r="H23" s="90">
        <v>82.3</v>
      </c>
      <c r="I23" s="90">
        <v>83</v>
      </c>
      <c r="J23" s="90">
        <v>60.5</v>
      </c>
      <c r="K23" s="88">
        <f t="shared" si="0"/>
        <v>80.935</v>
      </c>
      <c r="L23" s="91">
        <v>3.23</v>
      </c>
      <c r="M23" s="88">
        <v>0</v>
      </c>
      <c r="N23" s="88">
        <v>53</v>
      </c>
      <c r="O23" s="88">
        <f t="shared" si="1"/>
        <v>20</v>
      </c>
      <c r="P23" s="92">
        <f t="shared" si="2"/>
        <v>0.377358490566038</v>
      </c>
      <c r="Q23" s="88">
        <f t="shared" si="3"/>
        <v>16</v>
      </c>
      <c r="R23" s="93">
        <f t="shared" si="4"/>
        <v>0.30188679245283</v>
      </c>
    </row>
    <row r="24" s="81" customFormat="1" spans="1:18">
      <c r="A24" s="88">
        <v>23</v>
      </c>
      <c r="B24" s="89" t="s">
        <v>2859</v>
      </c>
      <c r="C24" s="88" t="s">
        <v>2860</v>
      </c>
      <c r="D24" s="88">
        <v>2022</v>
      </c>
      <c r="E24" s="88" t="s">
        <v>1019</v>
      </c>
      <c r="F24" s="88" t="s">
        <v>2817</v>
      </c>
      <c r="G24" s="90">
        <v>80</v>
      </c>
      <c r="H24" s="90">
        <v>74.2</v>
      </c>
      <c r="I24" s="90">
        <v>70</v>
      </c>
      <c r="J24" s="90">
        <v>60</v>
      </c>
      <c r="K24" s="88">
        <f t="shared" si="0"/>
        <v>73.94</v>
      </c>
      <c r="L24" s="91">
        <v>2.42</v>
      </c>
      <c r="M24" s="88" t="s">
        <v>1718</v>
      </c>
      <c r="N24" s="88">
        <v>53</v>
      </c>
      <c r="O24" s="88">
        <f t="shared" si="1"/>
        <v>45</v>
      </c>
      <c r="P24" s="92">
        <f t="shared" si="2"/>
        <v>0.849056603773585</v>
      </c>
      <c r="Q24" s="88">
        <f t="shared" si="3"/>
        <v>42</v>
      </c>
      <c r="R24" s="93">
        <f t="shared" si="4"/>
        <v>0.792452830188679</v>
      </c>
    </row>
    <row r="25" s="81" customFormat="1" spans="1:18">
      <c r="A25" s="88">
        <v>24</v>
      </c>
      <c r="B25" s="89" t="s">
        <v>2861</v>
      </c>
      <c r="C25" s="88" t="s">
        <v>2862</v>
      </c>
      <c r="D25" s="88">
        <v>2022</v>
      </c>
      <c r="E25" s="88" t="s">
        <v>1019</v>
      </c>
      <c r="F25" s="88" t="s">
        <v>2817</v>
      </c>
      <c r="G25" s="90">
        <v>80</v>
      </c>
      <c r="H25" s="90">
        <v>79.2</v>
      </c>
      <c r="I25" s="90">
        <v>70</v>
      </c>
      <c r="J25" s="90">
        <v>60</v>
      </c>
      <c r="K25" s="88">
        <f t="shared" si="0"/>
        <v>77.44</v>
      </c>
      <c r="L25" s="91">
        <v>2.92</v>
      </c>
      <c r="M25" s="88">
        <v>0</v>
      </c>
      <c r="N25" s="88">
        <v>53</v>
      </c>
      <c r="O25" s="88">
        <f t="shared" si="1"/>
        <v>33</v>
      </c>
      <c r="P25" s="92">
        <f t="shared" si="2"/>
        <v>0.622641509433962</v>
      </c>
      <c r="Q25" s="88">
        <f t="shared" si="3"/>
        <v>33</v>
      </c>
      <c r="R25" s="93">
        <f t="shared" si="4"/>
        <v>0.622641509433962</v>
      </c>
    </row>
    <row r="26" s="81" customFormat="1" spans="1:18">
      <c r="A26" s="88">
        <v>25</v>
      </c>
      <c r="B26" s="89" t="s">
        <v>2863</v>
      </c>
      <c r="C26" s="88" t="s">
        <v>2864</v>
      </c>
      <c r="D26" s="88">
        <v>2022</v>
      </c>
      <c r="E26" s="88" t="s">
        <v>1019</v>
      </c>
      <c r="F26" s="88" t="s">
        <v>2817</v>
      </c>
      <c r="G26" s="90">
        <v>80</v>
      </c>
      <c r="H26" s="90">
        <v>76.1</v>
      </c>
      <c r="I26" s="90">
        <v>70</v>
      </c>
      <c r="J26" s="90">
        <v>60</v>
      </c>
      <c r="K26" s="88">
        <f t="shared" si="0"/>
        <v>75.27</v>
      </c>
      <c r="L26" s="91">
        <v>2.61</v>
      </c>
      <c r="M26" s="88">
        <v>0</v>
      </c>
      <c r="N26" s="88">
        <v>53</v>
      </c>
      <c r="O26" s="88">
        <f t="shared" si="1"/>
        <v>41</v>
      </c>
      <c r="P26" s="92">
        <f t="shared" si="2"/>
        <v>0.773584905660377</v>
      </c>
      <c r="Q26" s="88">
        <f t="shared" si="3"/>
        <v>40</v>
      </c>
      <c r="R26" s="93">
        <f t="shared" si="4"/>
        <v>0.754716981132076</v>
      </c>
    </row>
    <row r="27" s="81" customFormat="1" spans="1:18">
      <c r="A27" s="88">
        <v>26</v>
      </c>
      <c r="B27" s="89" t="s">
        <v>2865</v>
      </c>
      <c r="C27" s="88" t="s">
        <v>2866</v>
      </c>
      <c r="D27" s="88">
        <v>2022</v>
      </c>
      <c r="E27" s="88" t="s">
        <v>1019</v>
      </c>
      <c r="F27" s="88" t="s">
        <v>2817</v>
      </c>
      <c r="G27" s="90">
        <v>80</v>
      </c>
      <c r="H27" s="90">
        <v>79.6</v>
      </c>
      <c r="I27" s="90">
        <v>70</v>
      </c>
      <c r="J27" s="90">
        <v>60</v>
      </c>
      <c r="K27" s="88">
        <f t="shared" si="0"/>
        <v>77.72</v>
      </c>
      <c r="L27" s="91">
        <v>2.96</v>
      </c>
      <c r="M27" s="88">
        <v>0</v>
      </c>
      <c r="N27" s="88">
        <v>53</v>
      </c>
      <c r="O27" s="88">
        <f t="shared" si="1"/>
        <v>31</v>
      </c>
      <c r="P27" s="92">
        <f t="shared" si="2"/>
        <v>0.584905660377358</v>
      </c>
      <c r="Q27" s="88">
        <f t="shared" si="3"/>
        <v>32</v>
      </c>
      <c r="R27" s="93">
        <f t="shared" si="4"/>
        <v>0.60377358490566</v>
      </c>
    </row>
    <row r="28" s="81" customFormat="1" spans="1:18">
      <c r="A28" s="88">
        <v>27</v>
      </c>
      <c r="B28" s="89" t="s">
        <v>2867</v>
      </c>
      <c r="C28" s="88" t="s">
        <v>2868</v>
      </c>
      <c r="D28" s="88">
        <v>2022</v>
      </c>
      <c r="E28" s="88" t="s">
        <v>1019</v>
      </c>
      <c r="F28" s="88" t="s">
        <v>2817</v>
      </c>
      <c r="G28" s="90">
        <v>65</v>
      </c>
      <c r="H28" s="90">
        <v>77.1</v>
      </c>
      <c r="I28" s="90">
        <v>70</v>
      </c>
      <c r="J28" s="90">
        <v>60</v>
      </c>
      <c r="K28" s="88">
        <f t="shared" si="0"/>
        <v>73.72</v>
      </c>
      <c r="L28" s="91">
        <v>2.71</v>
      </c>
      <c r="M28" s="88">
        <v>0</v>
      </c>
      <c r="N28" s="88">
        <v>53</v>
      </c>
      <c r="O28" s="88">
        <f t="shared" si="1"/>
        <v>37</v>
      </c>
      <c r="P28" s="92">
        <f t="shared" si="2"/>
        <v>0.69811320754717</v>
      </c>
      <c r="Q28" s="88">
        <f t="shared" si="3"/>
        <v>45</v>
      </c>
      <c r="R28" s="93">
        <f t="shared" si="4"/>
        <v>0.849056603773585</v>
      </c>
    </row>
    <row r="29" s="81" customFormat="1" spans="1:18">
      <c r="A29" s="88">
        <v>28</v>
      </c>
      <c r="B29" s="89" t="s">
        <v>2869</v>
      </c>
      <c r="C29" s="88" t="s">
        <v>2870</v>
      </c>
      <c r="D29" s="88">
        <v>2022</v>
      </c>
      <c r="E29" s="88" t="s">
        <v>1019</v>
      </c>
      <c r="F29" s="88" t="s">
        <v>2817</v>
      </c>
      <c r="G29" s="90">
        <v>80</v>
      </c>
      <c r="H29" s="90">
        <v>81.6</v>
      </c>
      <c r="I29" s="90">
        <v>70</v>
      </c>
      <c r="J29" s="90">
        <v>60</v>
      </c>
      <c r="K29" s="88">
        <f t="shared" si="0"/>
        <v>79.12</v>
      </c>
      <c r="L29" s="91">
        <v>3.16</v>
      </c>
      <c r="M29" s="88">
        <v>0</v>
      </c>
      <c r="N29" s="88">
        <v>53</v>
      </c>
      <c r="O29" s="88">
        <f t="shared" si="1"/>
        <v>21</v>
      </c>
      <c r="P29" s="92">
        <f t="shared" si="2"/>
        <v>0.39622641509434</v>
      </c>
      <c r="Q29" s="88">
        <f t="shared" si="3"/>
        <v>21</v>
      </c>
      <c r="R29" s="93">
        <f t="shared" si="4"/>
        <v>0.39622641509434</v>
      </c>
    </row>
    <row r="30" s="81" customFormat="1" spans="1:18">
      <c r="A30" s="88">
        <v>29</v>
      </c>
      <c r="B30" s="89" t="s">
        <v>2871</v>
      </c>
      <c r="C30" s="88" t="s">
        <v>2872</v>
      </c>
      <c r="D30" s="88">
        <v>2022</v>
      </c>
      <c r="E30" s="88" t="s">
        <v>1019</v>
      </c>
      <c r="F30" s="88" t="s">
        <v>2817</v>
      </c>
      <c r="G30" s="90">
        <v>80.5</v>
      </c>
      <c r="H30" s="90">
        <v>80.7</v>
      </c>
      <c r="I30" s="90">
        <v>72</v>
      </c>
      <c r="J30" s="90">
        <v>60.5</v>
      </c>
      <c r="K30" s="88">
        <f t="shared" si="0"/>
        <v>78.79</v>
      </c>
      <c r="L30" s="91">
        <v>3.07</v>
      </c>
      <c r="M30" s="88">
        <v>0</v>
      </c>
      <c r="N30" s="88">
        <v>53</v>
      </c>
      <c r="O30" s="88">
        <f t="shared" si="1"/>
        <v>24</v>
      </c>
      <c r="P30" s="92">
        <f t="shared" si="2"/>
        <v>0.452830188679245</v>
      </c>
      <c r="Q30" s="88">
        <f t="shared" si="3"/>
        <v>24</v>
      </c>
      <c r="R30" s="93">
        <f t="shared" si="4"/>
        <v>0.452830188679245</v>
      </c>
    </row>
    <row r="31" s="81" customFormat="1" spans="1:18">
      <c r="A31" s="88">
        <v>30</v>
      </c>
      <c r="B31" s="89" t="s">
        <v>2873</v>
      </c>
      <c r="C31" s="88" t="s">
        <v>2874</v>
      </c>
      <c r="D31" s="88">
        <v>2022</v>
      </c>
      <c r="E31" s="88" t="s">
        <v>1019</v>
      </c>
      <c r="F31" s="88" t="s">
        <v>2817</v>
      </c>
      <c r="G31" s="90">
        <v>82</v>
      </c>
      <c r="H31" s="90">
        <v>77.8</v>
      </c>
      <c r="I31" s="90">
        <v>70</v>
      </c>
      <c r="J31" s="90">
        <v>60</v>
      </c>
      <c r="K31" s="88">
        <f t="shared" si="0"/>
        <v>76.76</v>
      </c>
      <c r="L31" s="91">
        <v>2.78</v>
      </c>
      <c r="M31" s="88">
        <v>0</v>
      </c>
      <c r="N31" s="88">
        <v>53</v>
      </c>
      <c r="O31" s="88">
        <f t="shared" si="1"/>
        <v>36</v>
      </c>
      <c r="P31" s="92">
        <f t="shared" si="2"/>
        <v>0.679245283018868</v>
      </c>
      <c r="Q31" s="88">
        <f t="shared" si="3"/>
        <v>37</v>
      </c>
      <c r="R31" s="93">
        <f t="shared" si="4"/>
        <v>0.69811320754717</v>
      </c>
    </row>
    <row r="32" s="81" customFormat="1" spans="1:18">
      <c r="A32" s="88">
        <v>31</v>
      </c>
      <c r="B32" s="89" t="s">
        <v>2875</v>
      </c>
      <c r="C32" s="88" t="s">
        <v>2876</v>
      </c>
      <c r="D32" s="88">
        <v>2022</v>
      </c>
      <c r="E32" s="88" t="s">
        <v>1019</v>
      </c>
      <c r="F32" s="88" t="s">
        <v>2817</v>
      </c>
      <c r="G32" s="90">
        <v>80</v>
      </c>
      <c r="H32" s="90">
        <v>80.4</v>
      </c>
      <c r="I32" s="90">
        <v>71</v>
      </c>
      <c r="J32" s="90">
        <v>60</v>
      </c>
      <c r="K32" s="88">
        <f t="shared" si="0"/>
        <v>78.38</v>
      </c>
      <c r="L32" s="91">
        <v>3.04</v>
      </c>
      <c r="M32" s="88">
        <v>0</v>
      </c>
      <c r="N32" s="88">
        <v>53</v>
      </c>
      <c r="O32" s="88">
        <f t="shared" si="1"/>
        <v>28</v>
      </c>
      <c r="P32" s="92">
        <f t="shared" si="2"/>
        <v>0.528301886792453</v>
      </c>
      <c r="Q32" s="88">
        <f t="shared" si="3"/>
        <v>28</v>
      </c>
      <c r="R32" s="93">
        <f t="shared" si="4"/>
        <v>0.528301886792453</v>
      </c>
    </row>
    <row r="33" s="81" customFormat="1" spans="1:18">
      <c r="A33" s="88">
        <v>32</v>
      </c>
      <c r="B33" s="89" t="s">
        <v>2877</v>
      </c>
      <c r="C33" s="88" t="s">
        <v>2878</v>
      </c>
      <c r="D33" s="88">
        <v>2022</v>
      </c>
      <c r="E33" s="88" t="s">
        <v>1019</v>
      </c>
      <c r="F33" s="88" t="s">
        <v>2817</v>
      </c>
      <c r="G33" s="90">
        <v>80</v>
      </c>
      <c r="H33" s="90">
        <v>77.1</v>
      </c>
      <c r="I33" s="90">
        <v>70</v>
      </c>
      <c r="J33" s="90">
        <v>60</v>
      </c>
      <c r="K33" s="88">
        <f t="shared" si="0"/>
        <v>75.97</v>
      </c>
      <c r="L33" s="91">
        <v>2.71</v>
      </c>
      <c r="M33" s="88">
        <v>0</v>
      </c>
      <c r="N33" s="88">
        <v>53</v>
      </c>
      <c r="O33" s="88">
        <f t="shared" si="1"/>
        <v>37</v>
      </c>
      <c r="P33" s="92">
        <f t="shared" si="2"/>
        <v>0.69811320754717</v>
      </c>
      <c r="Q33" s="88">
        <f t="shared" si="3"/>
        <v>38</v>
      </c>
      <c r="R33" s="93">
        <f t="shared" si="4"/>
        <v>0.716981132075472</v>
      </c>
    </row>
    <row r="34" s="81" customFormat="1" spans="1:18">
      <c r="A34" s="88">
        <v>33</v>
      </c>
      <c r="B34" s="89" t="s">
        <v>2879</v>
      </c>
      <c r="C34" s="88" t="s">
        <v>2880</v>
      </c>
      <c r="D34" s="88">
        <v>2022</v>
      </c>
      <c r="E34" s="88" t="s">
        <v>1019</v>
      </c>
      <c r="F34" s="88" t="s">
        <v>2817</v>
      </c>
      <c r="G34" s="90">
        <v>84</v>
      </c>
      <c r="H34" s="90">
        <v>76</v>
      </c>
      <c r="I34" s="90">
        <v>85</v>
      </c>
      <c r="J34" s="90">
        <v>60</v>
      </c>
      <c r="K34" s="88">
        <f t="shared" si="0"/>
        <v>77.3</v>
      </c>
      <c r="L34" s="91">
        <v>2.6</v>
      </c>
      <c r="M34" s="88">
        <v>0</v>
      </c>
      <c r="N34" s="88">
        <v>53</v>
      </c>
      <c r="O34" s="88">
        <f t="shared" si="1"/>
        <v>42</v>
      </c>
      <c r="P34" s="92">
        <f t="shared" si="2"/>
        <v>0.792452830188679</v>
      </c>
      <c r="Q34" s="88">
        <f t="shared" si="3"/>
        <v>35</v>
      </c>
      <c r="R34" s="93">
        <f t="shared" si="4"/>
        <v>0.660377358490566</v>
      </c>
    </row>
    <row r="35" s="81" customFormat="1" spans="1:18">
      <c r="A35" s="88">
        <v>34</v>
      </c>
      <c r="B35" s="89" t="s">
        <v>2881</v>
      </c>
      <c r="C35" s="88" t="s">
        <v>2882</v>
      </c>
      <c r="D35" s="88">
        <v>2022</v>
      </c>
      <c r="E35" s="88" t="s">
        <v>1019</v>
      </c>
      <c r="F35" s="88" t="s">
        <v>2817</v>
      </c>
      <c r="G35" s="90">
        <v>80</v>
      </c>
      <c r="H35" s="90">
        <v>80.5</v>
      </c>
      <c r="I35" s="90">
        <v>70</v>
      </c>
      <c r="J35" s="90">
        <v>60</v>
      </c>
      <c r="K35" s="88">
        <f t="shared" si="0"/>
        <v>78.35</v>
      </c>
      <c r="L35" s="91">
        <v>3.05</v>
      </c>
      <c r="M35" s="88">
        <v>0</v>
      </c>
      <c r="N35" s="88">
        <v>53</v>
      </c>
      <c r="O35" s="88">
        <f t="shared" si="1"/>
        <v>27</v>
      </c>
      <c r="P35" s="92">
        <f t="shared" si="2"/>
        <v>0.509433962264151</v>
      </c>
      <c r="Q35" s="88">
        <f t="shared" si="3"/>
        <v>29</v>
      </c>
      <c r="R35" s="93">
        <f t="shared" si="4"/>
        <v>0.547169811320755</v>
      </c>
    </row>
    <row r="36" s="81" customFormat="1" spans="1:18">
      <c r="A36" s="88">
        <v>35</v>
      </c>
      <c r="B36" s="89" t="s">
        <v>2883</v>
      </c>
      <c r="C36" s="88" t="s">
        <v>2884</v>
      </c>
      <c r="D36" s="88">
        <v>2022</v>
      </c>
      <c r="E36" s="88" t="s">
        <v>1019</v>
      </c>
      <c r="F36" s="88" t="s">
        <v>2817</v>
      </c>
      <c r="G36" s="90">
        <v>80</v>
      </c>
      <c r="H36" s="90">
        <v>76.4</v>
      </c>
      <c r="I36" s="90">
        <v>70</v>
      </c>
      <c r="J36" s="90">
        <v>60</v>
      </c>
      <c r="K36" s="88">
        <f t="shared" si="0"/>
        <v>75.48</v>
      </c>
      <c r="L36" s="91">
        <v>2.64</v>
      </c>
      <c r="M36" s="88">
        <v>0</v>
      </c>
      <c r="N36" s="88">
        <v>53</v>
      </c>
      <c r="O36" s="88">
        <f t="shared" si="1"/>
        <v>40</v>
      </c>
      <c r="P36" s="92">
        <f t="shared" si="2"/>
        <v>0.754716981132076</v>
      </c>
      <c r="Q36" s="88">
        <f t="shared" si="3"/>
        <v>39</v>
      </c>
      <c r="R36" s="93">
        <f t="shared" si="4"/>
        <v>0.735849056603774</v>
      </c>
    </row>
    <row r="37" s="81" customFormat="1" spans="1:18">
      <c r="A37" s="88">
        <v>36</v>
      </c>
      <c r="B37" s="89" t="s">
        <v>2885</v>
      </c>
      <c r="C37" s="88" t="s">
        <v>2886</v>
      </c>
      <c r="D37" s="88">
        <v>2022</v>
      </c>
      <c r="E37" s="88" t="s">
        <v>1019</v>
      </c>
      <c r="F37" s="88" t="s">
        <v>2817</v>
      </c>
      <c r="G37" s="90">
        <v>81</v>
      </c>
      <c r="H37" s="90">
        <v>73.8</v>
      </c>
      <c r="I37" s="90">
        <v>70</v>
      </c>
      <c r="J37" s="90">
        <v>60</v>
      </c>
      <c r="K37" s="88">
        <f t="shared" si="0"/>
        <v>73.81</v>
      </c>
      <c r="L37" s="91">
        <v>2.38</v>
      </c>
      <c r="M37" s="88">
        <v>0</v>
      </c>
      <c r="N37" s="88">
        <v>53</v>
      </c>
      <c r="O37" s="88">
        <f t="shared" si="1"/>
        <v>46</v>
      </c>
      <c r="P37" s="92">
        <f t="shared" si="2"/>
        <v>0.867924528301887</v>
      </c>
      <c r="Q37" s="88">
        <f t="shared" si="3"/>
        <v>43</v>
      </c>
      <c r="R37" s="93">
        <f t="shared" si="4"/>
        <v>0.811320754716981</v>
      </c>
    </row>
    <row r="38" s="81" customFormat="1" spans="1:18">
      <c r="A38" s="88">
        <v>37</v>
      </c>
      <c r="B38" s="89" t="s">
        <v>2887</v>
      </c>
      <c r="C38" s="88" t="s">
        <v>2888</v>
      </c>
      <c r="D38" s="88">
        <v>2022</v>
      </c>
      <c r="E38" s="88" t="s">
        <v>1019</v>
      </c>
      <c r="F38" s="88" t="s">
        <v>2817</v>
      </c>
      <c r="G38" s="90">
        <v>83</v>
      </c>
      <c r="H38" s="90">
        <v>80.1</v>
      </c>
      <c r="I38" s="90">
        <v>70</v>
      </c>
      <c r="J38" s="90">
        <v>62.5</v>
      </c>
      <c r="K38" s="88">
        <f t="shared" si="0"/>
        <v>78.645</v>
      </c>
      <c r="L38" s="91">
        <v>3.01</v>
      </c>
      <c r="M38" s="88">
        <v>0</v>
      </c>
      <c r="N38" s="88">
        <v>53</v>
      </c>
      <c r="O38" s="88">
        <f t="shared" si="1"/>
        <v>29</v>
      </c>
      <c r="P38" s="92">
        <f t="shared" si="2"/>
        <v>0.547169811320755</v>
      </c>
      <c r="Q38" s="88">
        <f t="shared" si="3"/>
        <v>25</v>
      </c>
      <c r="R38" s="93">
        <f t="shared" si="4"/>
        <v>0.471698113207547</v>
      </c>
    </row>
    <row r="39" s="81" customFormat="1" spans="1:18">
      <c r="A39" s="88">
        <v>38</v>
      </c>
      <c r="B39" s="89" t="s">
        <v>2889</v>
      </c>
      <c r="C39" s="88" t="s">
        <v>2890</v>
      </c>
      <c r="D39" s="88">
        <v>2022</v>
      </c>
      <c r="E39" s="88" t="s">
        <v>1019</v>
      </c>
      <c r="F39" s="88" t="s">
        <v>2817</v>
      </c>
      <c r="G39" s="90">
        <v>82</v>
      </c>
      <c r="H39" s="90">
        <v>79.9</v>
      </c>
      <c r="I39" s="90">
        <v>73</v>
      </c>
      <c r="J39" s="90">
        <v>61.5</v>
      </c>
      <c r="K39" s="88">
        <f t="shared" si="0"/>
        <v>78.605</v>
      </c>
      <c r="L39" s="91">
        <v>2.99</v>
      </c>
      <c r="M39" s="88">
        <v>0</v>
      </c>
      <c r="N39" s="88">
        <v>53</v>
      </c>
      <c r="O39" s="88">
        <f t="shared" si="1"/>
        <v>30</v>
      </c>
      <c r="P39" s="92">
        <f t="shared" si="2"/>
        <v>0.566037735849057</v>
      </c>
      <c r="Q39" s="88">
        <f t="shared" si="3"/>
        <v>26</v>
      </c>
      <c r="R39" s="93">
        <f t="shared" si="4"/>
        <v>0.490566037735849</v>
      </c>
    </row>
    <row r="40" s="81" customFormat="1" spans="1:18">
      <c r="A40" s="88">
        <v>39</v>
      </c>
      <c r="B40" s="89" t="s">
        <v>2891</v>
      </c>
      <c r="C40" s="88" t="s">
        <v>2892</v>
      </c>
      <c r="D40" s="88">
        <v>2022</v>
      </c>
      <c r="E40" s="88" t="s">
        <v>1019</v>
      </c>
      <c r="F40" s="88" t="s">
        <v>2817</v>
      </c>
      <c r="G40" s="90">
        <v>80</v>
      </c>
      <c r="H40" s="90">
        <v>79</v>
      </c>
      <c r="I40" s="90">
        <v>70</v>
      </c>
      <c r="J40" s="90">
        <v>60</v>
      </c>
      <c r="K40" s="88">
        <f t="shared" si="0"/>
        <v>77.3</v>
      </c>
      <c r="L40" s="91">
        <v>2.9</v>
      </c>
      <c r="M40" s="88">
        <v>0</v>
      </c>
      <c r="N40" s="88">
        <v>53</v>
      </c>
      <c r="O40" s="88">
        <f t="shared" si="1"/>
        <v>35</v>
      </c>
      <c r="P40" s="92">
        <f t="shared" si="2"/>
        <v>0.660377358490566</v>
      </c>
      <c r="Q40" s="88">
        <f t="shared" si="3"/>
        <v>35</v>
      </c>
      <c r="R40" s="93">
        <f t="shared" si="4"/>
        <v>0.660377358490566</v>
      </c>
    </row>
    <row r="41" s="81" customFormat="1" spans="1:18">
      <c r="A41" s="88">
        <v>40</v>
      </c>
      <c r="B41" s="89" t="s">
        <v>2893</v>
      </c>
      <c r="C41" s="88" t="s">
        <v>2894</v>
      </c>
      <c r="D41" s="88">
        <v>2022</v>
      </c>
      <c r="E41" s="88" t="s">
        <v>1019</v>
      </c>
      <c r="F41" s="88" t="s">
        <v>2817</v>
      </c>
      <c r="G41" s="90">
        <v>84</v>
      </c>
      <c r="H41" s="90">
        <v>74.6</v>
      </c>
      <c r="I41" s="90">
        <v>70</v>
      </c>
      <c r="J41" s="90">
        <v>60</v>
      </c>
      <c r="K41" s="88">
        <f t="shared" si="0"/>
        <v>74.82</v>
      </c>
      <c r="L41" s="91">
        <v>2.46</v>
      </c>
      <c r="M41" s="88">
        <v>0</v>
      </c>
      <c r="N41" s="88">
        <v>53</v>
      </c>
      <c r="O41" s="88">
        <f t="shared" si="1"/>
        <v>44</v>
      </c>
      <c r="P41" s="92">
        <f t="shared" si="2"/>
        <v>0.830188679245283</v>
      </c>
      <c r="Q41" s="88">
        <f t="shared" si="3"/>
        <v>41</v>
      </c>
      <c r="R41" s="93">
        <f t="shared" si="4"/>
        <v>0.773584905660377</v>
      </c>
    </row>
    <row r="42" s="81" customFormat="1" spans="1:18">
      <c r="A42" s="88">
        <v>41</v>
      </c>
      <c r="B42" s="89" t="s">
        <v>2895</v>
      </c>
      <c r="C42" s="88" t="s">
        <v>2896</v>
      </c>
      <c r="D42" s="88">
        <v>2022</v>
      </c>
      <c r="E42" s="88" t="s">
        <v>1019</v>
      </c>
      <c r="F42" s="88" t="s">
        <v>2817</v>
      </c>
      <c r="G42" s="90">
        <v>100</v>
      </c>
      <c r="H42" s="90">
        <v>81.2</v>
      </c>
      <c r="I42" s="90">
        <v>89</v>
      </c>
      <c r="J42" s="90">
        <v>76.5</v>
      </c>
      <c r="K42" s="88">
        <f t="shared" si="0"/>
        <v>84.565</v>
      </c>
      <c r="L42" s="91">
        <v>3.12</v>
      </c>
      <c r="M42" s="88">
        <v>0</v>
      </c>
      <c r="N42" s="88">
        <v>53</v>
      </c>
      <c r="O42" s="88">
        <f t="shared" si="1"/>
        <v>22</v>
      </c>
      <c r="P42" s="92">
        <f t="shared" si="2"/>
        <v>0.415094339622642</v>
      </c>
      <c r="Q42" s="88">
        <f t="shared" si="3"/>
        <v>11</v>
      </c>
      <c r="R42" s="93">
        <f t="shared" si="4"/>
        <v>0.207547169811321</v>
      </c>
    </row>
    <row r="43" s="81" customFormat="1" spans="1:18">
      <c r="A43" s="88">
        <v>42</v>
      </c>
      <c r="B43" s="89" t="s">
        <v>2897</v>
      </c>
      <c r="C43" s="88" t="s">
        <v>2898</v>
      </c>
      <c r="D43" s="88">
        <v>2022</v>
      </c>
      <c r="E43" s="88" t="s">
        <v>1019</v>
      </c>
      <c r="F43" s="88" t="s">
        <v>2817</v>
      </c>
      <c r="G43" s="90">
        <v>40</v>
      </c>
      <c r="H43" s="90">
        <v>76.5</v>
      </c>
      <c r="I43" s="90">
        <v>70</v>
      </c>
      <c r="J43" s="90">
        <v>60</v>
      </c>
      <c r="K43" s="88">
        <f t="shared" si="0"/>
        <v>69.55</v>
      </c>
      <c r="L43" s="91">
        <v>2.65</v>
      </c>
      <c r="M43" s="88">
        <v>0</v>
      </c>
      <c r="N43" s="88">
        <v>53</v>
      </c>
      <c r="O43" s="88">
        <f t="shared" si="1"/>
        <v>39</v>
      </c>
      <c r="P43" s="92">
        <f t="shared" si="2"/>
        <v>0.735849056603774</v>
      </c>
      <c r="Q43" s="88">
        <f t="shared" si="3"/>
        <v>50</v>
      </c>
      <c r="R43" s="93">
        <f t="shared" si="4"/>
        <v>0.943396226415094</v>
      </c>
    </row>
    <row r="44" s="81" customFormat="1" spans="1:18">
      <c r="A44" s="88">
        <v>43</v>
      </c>
      <c r="B44" s="89" t="s">
        <v>2899</v>
      </c>
      <c r="C44" s="88" t="s">
        <v>2900</v>
      </c>
      <c r="D44" s="88">
        <v>2022</v>
      </c>
      <c r="E44" s="88" t="s">
        <v>1019</v>
      </c>
      <c r="F44" s="88" t="s">
        <v>2817</v>
      </c>
      <c r="G44" s="90">
        <v>80</v>
      </c>
      <c r="H44" s="90">
        <v>82.5</v>
      </c>
      <c r="I44" s="90">
        <v>70</v>
      </c>
      <c r="J44" s="90">
        <v>60</v>
      </c>
      <c r="K44" s="88">
        <f t="shared" si="0"/>
        <v>79.75</v>
      </c>
      <c r="L44" s="91">
        <v>3.25</v>
      </c>
      <c r="M44" s="88">
        <v>0</v>
      </c>
      <c r="N44" s="88">
        <v>53</v>
      </c>
      <c r="O44" s="88">
        <f t="shared" si="1"/>
        <v>18</v>
      </c>
      <c r="P44" s="92">
        <f t="shared" si="2"/>
        <v>0.339622641509434</v>
      </c>
      <c r="Q44" s="88">
        <f t="shared" si="3"/>
        <v>19</v>
      </c>
      <c r="R44" s="93">
        <f t="shared" si="4"/>
        <v>0.358490566037736</v>
      </c>
    </row>
    <row r="45" s="81" customFormat="1" spans="1:18">
      <c r="A45" s="88">
        <v>44</v>
      </c>
      <c r="B45" s="89" t="s">
        <v>2901</v>
      </c>
      <c r="C45" s="88" t="s">
        <v>2902</v>
      </c>
      <c r="D45" s="88">
        <v>2022</v>
      </c>
      <c r="E45" s="88" t="s">
        <v>1019</v>
      </c>
      <c r="F45" s="88" t="s">
        <v>2817</v>
      </c>
      <c r="G45" s="90">
        <v>82</v>
      </c>
      <c r="H45" s="90">
        <v>79.4</v>
      </c>
      <c r="I45" s="90">
        <v>71.5</v>
      </c>
      <c r="J45" s="90">
        <v>60</v>
      </c>
      <c r="K45" s="88">
        <f t="shared" si="0"/>
        <v>78.03</v>
      </c>
      <c r="L45" s="91">
        <v>2.94</v>
      </c>
      <c r="M45" s="88">
        <v>0</v>
      </c>
      <c r="N45" s="88">
        <v>53</v>
      </c>
      <c r="O45" s="88">
        <f t="shared" si="1"/>
        <v>32</v>
      </c>
      <c r="P45" s="92">
        <f t="shared" si="2"/>
        <v>0.60377358490566</v>
      </c>
      <c r="Q45" s="88">
        <f t="shared" si="3"/>
        <v>31</v>
      </c>
      <c r="R45" s="93">
        <f t="shared" si="4"/>
        <v>0.584905660377358</v>
      </c>
    </row>
    <row r="46" s="81" customFormat="1" spans="1:18">
      <c r="A46" s="88">
        <v>45</v>
      </c>
      <c r="B46" s="89" t="s">
        <v>2903</v>
      </c>
      <c r="C46" s="88" t="s">
        <v>2904</v>
      </c>
      <c r="D46" s="88">
        <v>2022</v>
      </c>
      <c r="E46" s="88" t="s">
        <v>1019</v>
      </c>
      <c r="F46" s="88" t="s">
        <v>2817</v>
      </c>
      <c r="G46" s="90">
        <v>80</v>
      </c>
      <c r="H46" s="90">
        <v>79.2</v>
      </c>
      <c r="I46" s="90">
        <v>70</v>
      </c>
      <c r="J46" s="90">
        <v>60</v>
      </c>
      <c r="K46" s="88">
        <f t="shared" si="0"/>
        <v>77.44</v>
      </c>
      <c r="L46" s="91">
        <v>2.92</v>
      </c>
      <c r="M46" s="88">
        <v>0</v>
      </c>
      <c r="N46" s="88">
        <v>53</v>
      </c>
      <c r="O46" s="88">
        <f t="shared" si="1"/>
        <v>33</v>
      </c>
      <c r="P46" s="92">
        <f t="shared" si="2"/>
        <v>0.622641509433962</v>
      </c>
      <c r="Q46" s="88">
        <f t="shared" si="3"/>
        <v>33</v>
      </c>
      <c r="R46" s="93">
        <f t="shared" si="4"/>
        <v>0.622641509433962</v>
      </c>
    </row>
    <row r="47" s="81" customFormat="1" spans="1:18">
      <c r="A47" s="88">
        <v>46</v>
      </c>
      <c r="B47" s="89" t="s">
        <v>2905</v>
      </c>
      <c r="C47" s="88" t="s">
        <v>2906</v>
      </c>
      <c r="D47" s="88">
        <v>2022</v>
      </c>
      <c r="E47" s="88" t="s">
        <v>1019</v>
      </c>
      <c r="F47" s="88" t="s">
        <v>2817</v>
      </c>
      <c r="G47" s="90">
        <v>40</v>
      </c>
      <c r="H47" s="90">
        <v>75.8</v>
      </c>
      <c r="I47" s="90">
        <v>70</v>
      </c>
      <c r="J47" s="90">
        <v>60</v>
      </c>
      <c r="K47" s="88">
        <f t="shared" si="0"/>
        <v>69.06</v>
      </c>
      <c r="L47" s="91">
        <v>2.58</v>
      </c>
      <c r="M47" s="88" t="s">
        <v>1718</v>
      </c>
      <c r="N47" s="88">
        <v>53</v>
      </c>
      <c r="O47" s="88">
        <f t="shared" si="1"/>
        <v>43</v>
      </c>
      <c r="P47" s="92">
        <f t="shared" si="2"/>
        <v>0.811320754716981</v>
      </c>
      <c r="Q47" s="88">
        <f t="shared" si="3"/>
        <v>51</v>
      </c>
      <c r="R47" s="93">
        <f t="shared" si="4"/>
        <v>0.962264150943396</v>
      </c>
    </row>
    <row r="48" s="81" customFormat="1" spans="1:18">
      <c r="A48" s="88">
        <v>47</v>
      </c>
      <c r="B48" s="89" t="s">
        <v>2907</v>
      </c>
      <c r="C48" s="88" t="s">
        <v>2908</v>
      </c>
      <c r="D48" s="88">
        <v>2022</v>
      </c>
      <c r="E48" s="88" t="s">
        <v>1019</v>
      </c>
      <c r="F48" s="88" t="s">
        <v>2817</v>
      </c>
      <c r="G48" s="90">
        <v>81</v>
      </c>
      <c r="H48" s="90">
        <v>73.7</v>
      </c>
      <c r="I48" s="90">
        <v>70</v>
      </c>
      <c r="J48" s="90">
        <v>60</v>
      </c>
      <c r="K48" s="88">
        <f t="shared" si="0"/>
        <v>73.74</v>
      </c>
      <c r="L48" s="91">
        <v>2.37</v>
      </c>
      <c r="M48" s="88">
        <v>0</v>
      </c>
      <c r="N48" s="88">
        <v>53</v>
      </c>
      <c r="O48" s="88">
        <f t="shared" si="1"/>
        <v>47</v>
      </c>
      <c r="P48" s="92">
        <f t="shared" si="2"/>
        <v>0.886792452830189</v>
      </c>
      <c r="Q48" s="88">
        <f t="shared" si="3"/>
        <v>44</v>
      </c>
      <c r="R48" s="93">
        <f t="shared" si="4"/>
        <v>0.830188679245283</v>
      </c>
    </row>
    <row r="49" s="81" customFormat="1" spans="1:18">
      <c r="A49" s="88">
        <v>48</v>
      </c>
      <c r="B49" s="89" t="s">
        <v>2909</v>
      </c>
      <c r="C49" s="88" t="s">
        <v>2910</v>
      </c>
      <c r="D49" s="88">
        <v>2022</v>
      </c>
      <c r="E49" s="88" t="s">
        <v>1019</v>
      </c>
      <c r="F49" s="88" t="s">
        <v>2817</v>
      </c>
      <c r="G49" s="90">
        <v>82</v>
      </c>
      <c r="H49" s="90">
        <v>72.7</v>
      </c>
      <c r="I49" s="90">
        <v>70</v>
      </c>
      <c r="J49" s="90">
        <v>60</v>
      </c>
      <c r="K49" s="88">
        <f t="shared" si="0"/>
        <v>73.19</v>
      </c>
      <c r="L49" s="91">
        <v>2.27</v>
      </c>
      <c r="M49" s="88" t="s">
        <v>1745</v>
      </c>
      <c r="N49" s="88">
        <v>53</v>
      </c>
      <c r="O49" s="88">
        <f t="shared" si="1"/>
        <v>48</v>
      </c>
      <c r="P49" s="92">
        <f t="shared" si="2"/>
        <v>0.905660377358491</v>
      </c>
      <c r="Q49" s="88">
        <f t="shared" si="3"/>
        <v>46</v>
      </c>
      <c r="R49" s="93">
        <f t="shared" si="4"/>
        <v>0.867924528301887</v>
      </c>
    </row>
    <row r="50" s="81" customFormat="1" spans="1:18">
      <c r="A50" s="88">
        <v>49</v>
      </c>
      <c r="B50" s="89" t="s">
        <v>2911</v>
      </c>
      <c r="C50" s="88" t="s">
        <v>2912</v>
      </c>
      <c r="D50" s="88">
        <v>2022</v>
      </c>
      <c r="E50" s="88" t="s">
        <v>1019</v>
      </c>
      <c r="F50" s="88" t="s">
        <v>2817</v>
      </c>
      <c r="G50" s="90">
        <v>82</v>
      </c>
      <c r="H50" s="90">
        <v>71.9</v>
      </c>
      <c r="I50" s="90">
        <v>70</v>
      </c>
      <c r="J50" s="90">
        <v>63</v>
      </c>
      <c r="K50" s="88">
        <f t="shared" si="0"/>
        <v>72.78</v>
      </c>
      <c r="L50" s="91">
        <v>2.19</v>
      </c>
      <c r="M50" s="88">
        <v>0</v>
      </c>
      <c r="N50" s="88">
        <v>53</v>
      </c>
      <c r="O50" s="88">
        <f t="shared" si="1"/>
        <v>49</v>
      </c>
      <c r="P50" s="92">
        <f t="shared" si="2"/>
        <v>0.924528301886792</v>
      </c>
      <c r="Q50" s="88">
        <f t="shared" si="3"/>
        <v>47</v>
      </c>
      <c r="R50" s="93">
        <f t="shared" si="4"/>
        <v>0.886792452830189</v>
      </c>
    </row>
    <row r="51" s="81" customFormat="1" spans="1:18">
      <c r="A51" s="88">
        <v>50</v>
      </c>
      <c r="B51" s="89" t="s">
        <v>2913</v>
      </c>
      <c r="C51" s="88" t="s">
        <v>2914</v>
      </c>
      <c r="D51" s="88">
        <v>2022</v>
      </c>
      <c r="E51" s="88" t="s">
        <v>1019</v>
      </c>
      <c r="F51" s="88" t="s">
        <v>2817</v>
      </c>
      <c r="G51" s="90">
        <v>80</v>
      </c>
      <c r="H51" s="90">
        <v>70.4</v>
      </c>
      <c r="I51" s="90">
        <v>70</v>
      </c>
      <c r="J51" s="90">
        <v>60</v>
      </c>
      <c r="K51" s="88">
        <f t="shared" si="0"/>
        <v>71.28</v>
      </c>
      <c r="L51" s="91">
        <v>2.04</v>
      </c>
      <c r="M51" s="88" t="s">
        <v>1718</v>
      </c>
      <c r="N51" s="88">
        <v>53</v>
      </c>
      <c r="O51" s="88">
        <f t="shared" si="1"/>
        <v>50</v>
      </c>
      <c r="P51" s="92">
        <f t="shared" si="2"/>
        <v>0.943396226415094</v>
      </c>
      <c r="Q51" s="88">
        <f t="shared" si="3"/>
        <v>48</v>
      </c>
      <c r="R51" s="93">
        <f t="shared" si="4"/>
        <v>0.905660377358491</v>
      </c>
    </row>
    <row r="52" s="81" customFormat="1" spans="1:18">
      <c r="A52" s="88">
        <v>51</v>
      </c>
      <c r="B52" s="89" t="s">
        <v>2915</v>
      </c>
      <c r="C52" s="88" t="s">
        <v>2916</v>
      </c>
      <c r="D52" s="88">
        <v>2022</v>
      </c>
      <c r="E52" s="88" t="s">
        <v>1019</v>
      </c>
      <c r="F52" s="88" t="s">
        <v>2817</v>
      </c>
      <c r="G52" s="90">
        <v>81</v>
      </c>
      <c r="H52" s="90">
        <v>69.8</v>
      </c>
      <c r="I52" s="90">
        <v>70.5</v>
      </c>
      <c r="J52" s="90">
        <v>60</v>
      </c>
      <c r="K52" s="88">
        <f t="shared" si="0"/>
        <v>71.06</v>
      </c>
      <c r="L52" s="91">
        <v>1.98</v>
      </c>
      <c r="M52" s="88" t="s">
        <v>1718</v>
      </c>
      <c r="N52" s="88">
        <v>53</v>
      </c>
      <c r="O52" s="88">
        <f t="shared" si="1"/>
        <v>51</v>
      </c>
      <c r="P52" s="92">
        <f t="shared" si="2"/>
        <v>0.962264150943396</v>
      </c>
      <c r="Q52" s="88">
        <f t="shared" si="3"/>
        <v>49</v>
      </c>
      <c r="R52" s="93">
        <f t="shared" si="4"/>
        <v>0.924528301886792</v>
      </c>
    </row>
    <row r="53" s="81" customFormat="1" spans="1:18">
      <c r="A53" s="88">
        <v>52</v>
      </c>
      <c r="B53" s="89" t="s">
        <v>2917</v>
      </c>
      <c r="C53" s="88" t="s">
        <v>2918</v>
      </c>
      <c r="D53" s="88">
        <v>2022</v>
      </c>
      <c r="E53" s="88" t="s">
        <v>1019</v>
      </c>
      <c r="F53" s="88" t="s">
        <v>2817</v>
      </c>
      <c r="G53" s="90">
        <v>80</v>
      </c>
      <c r="H53" s="90">
        <v>65.5</v>
      </c>
      <c r="I53" s="90">
        <v>70</v>
      </c>
      <c r="J53" s="90">
        <v>60</v>
      </c>
      <c r="K53" s="88">
        <f t="shared" si="0"/>
        <v>67.85</v>
      </c>
      <c r="L53" s="91">
        <v>1.55</v>
      </c>
      <c r="M53" s="88" t="s">
        <v>1755</v>
      </c>
      <c r="N53" s="88">
        <v>53</v>
      </c>
      <c r="O53" s="88">
        <f t="shared" si="1"/>
        <v>53</v>
      </c>
      <c r="P53" s="92">
        <f t="shared" si="2"/>
        <v>1</v>
      </c>
      <c r="Q53" s="88">
        <f t="shared" si="3"/>
        <v>53</v>
      </c>
      <c r="R53" s="93">
        <f t="shared" si="4"/>
        <v>1</v>
      </c>
    </row>
    <row r="54" s="81" customFormat="1" spans="1:18">
      <c r="A54" s="88">
        <v>53</v>
      </c>
      <c r="B54" s="89" t="s">
        <v>2919</v>
      </c>
      <c r="C54" s="88" t="s">
        <v>2920</v>
      </c>
      <c r="D54" s="88">
        <v>2022</v>
      </c>
      <c r="E54" s="88" t="s">
        <v>1019</v>
      </c>
      <c r="F54" s="88" t="s">
        <v>2817</v>
      </c>
      <c r="G54" s="90">
        <v>80</v>
      </c>
      <c r="H54" s="90">
        <v>66.4</v>
      </c>
      <c r="I54" s="90">
        <v>70</v>
      </c>
      <c r="J54" s="90">
        <v>60</v>
      </c>
      <c r="K54" s="88">
        <f t="shared" si="0"/>
        <v>68.48</v>
      </c>
      <c r="L54" s="91">
        <v>1.64</v>
      </c>
      <c r="M54" s="88" t="s">
        <v>1787</v>
      </c>
      <c r="N54" s="88">
        <v>53</v>
      </c>
      <c r="O54" s="88">
        <f t="shared" si="1"/>
        <v>52</v>
      </c>
      <c r="P54" s="92">
        <f t="shared" si="2"/>
        <v>0.981132075471698</v>
      </c>
      <c r="Q54" s="88">
        <f t="shared" si="3"/>
        <v>52</v>
      </c>
      <c r="R54" s="93">
        <f t="shared" si="4"/>
        <v>0.981132075471698</v>
      </c>
    </row>
  </sheetData>
  <autoFilter xmlns:etc="http://www.wps.cn/officeDocument/2017/etCustomData" ref="A1:R54" etc:filterBottomFollowUsedRange="0">
    <extLst/>
  </autoFilter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"/>
  <sheetViews>
    <sheetView workbookViewId="0">
      <selection activeCell="L7" sqref="L7"/>
    </sheetView>
  </sheetViews>
  <sheetFormatPr defaultColWidth="9" defaultRowHeight="14.25"/>
  <cols>
    <col min="1" max="1" width="4.375" style="74" customWidth="1"/>
    <col min="2" max="2" width="11.875" style="24" customWidth="1"/>
    <col min="3" max="3" width="7.125" style="74" customWidth="1"/>
    <col min="4" max="4" width="5.5" style="74" customWidth="1"/>
    <col min="5" max="5" width="12.75" style="74" customWidth="1"/>
    <col min="6" max="6" width="9" style="74"/>
    <col min="7" max="8" width="7.5" style="74" customWidth="1"/>
    <col min="9" max="9" width="7.875" style="74" customWidth="1"/>
    <col min="10" max="10" width="8.5" style="74" customWidth="1"/>
    <col min="11" max="11" width="6.625" style="74" customWidth="1"/>
    <col min="12" max="12" width="8" style="74" customWidth="1"/>
    <col min="13" max="13" width="8.375" style="74" customWidth="1"/>
    <col min="14" max="14" width="5.25" style="74" customWidth="1"/>
    <col min="15" max="15" width="5.125" style="74" customWidth="1"/>
    <col min="16" max="16" width="8.125" style="74" customWidth="1"/>
    <col min="17" max="17" width="6.625" style="74" customWidth="1"/>
    <col min="18" max="18" width="8.25" style="74" customWidth="1"/>
    <col min="19" max="16384" width="9" style="74"/>
  </cols>
  <sheetData>
    <row r="1" s="74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74" customFormat="1" spans="1:18">
      <c r="A2" s="15">
        <v>1</v>
      </c>
      <c r="B2" s="79" t="s">
        <v>2921</v>
      </c>
      <c r="C2" s="78" t="s">
        <v>2922</v>
      </c>
      <c r="D2" s="76">
        <v>2022</v>
      </c>
      <c r="E2" s="78" t="s">
        <v>2923</v>
      </c>
      <c r="F2" s="78" t="s">
        <v>2924</v>
      </c>
      <c r="G2" s="15">
        <v>100</v>
      </c>
      <c r="H2" s="15">
        <v>87.6</v>
      </c>
      <c r="I2" s="15">
        <v>100</v>
      </c>
      <c r="J2" s="15">
        <v>83</v>
      </c>
      <c r="K2" s="15">
        <f t="shared" ref="K2:K43" si="0">G2*0.15+H2*0.7+I2*0.1+J2*0.05</f>
        <v>90.47</v>
      </c>
      <c r="L2" s="27">
        <v>3.76</v>
      </c>
      <c r="M2" s="15">
        <v>0</v>
      </c>
      <c r="N2" s="15">
        <v>42</v>
      </c>
      <c r="O2" s="15">
        <f t="shared" ref="O2:O43" si="1">RANK(L2,$L$2:$L$43)</f>
        <v>2</v>
      </c>
      <c r="P2" s="19">
        <f t="shared" ref="P2:P43" si="2">O2/N2</f>
        <v>0.0476190476190476</v>
      </c>
      <c r="Q2" s="15">
        <f t="shared" ref="Q2:Q43" si="3">RANK(K2,$K$2:$K$43)</f>
        <v>1</v>
      </c>
      <c r="R2" s="20">
        <f t="shared" ref="R2:R43" si="4">Q2/N2</f>
        <v>0.0238095238095238</v>
      </c>
    </row>
    <row r="3" s="74" customFormat="1" spans="1:18">
      <c r="A3" s="15">
        <v>2</v>
      </c>
      <c r="B3" s="80" t="s">
        <v>2925</v>
      </c>
      <c r="C3" s="80" t="s">
        <v>2926</v>
      </c>
      <c r="D3" s="76">
        <v>2022</v>
      </c>
      <c r="E3" s="78" t="s">
        <v>2923</v>
      </c>
      <c r="F3" s="78" t="s">
        <v>2924</v>
      </c>
      <c r="G3" s="15">
        <v>81</v>
      </c>
      <c r="H3" s="15">
        <v>84</v>
      </c>
      <c r="I3" s="15">
        <v>73</v>
      </c>
      <c r="J3" s="15">
        <v>60</v>
      </c>
      <c r="K3" s="15">
        <f t="shared" si="0"/>
        <v>81.25</v>
      </c>
      <c r="L3" s="27">
        <v>3.4</v>
      </c>
      <c r="M3" s="15">
        <v>0</v>
      </c>
      <c r="N3" s="15">
        <v>42</v>
      </c>
      <c r="O3" s="15">
        <f t="shared" si="1"/>
        <v>6</v>
      </c>
      <c r="P3" s="19">
        <f t="shared" si="2"/>
        <v>0.142857142857143</v>
      </c>
      <c r="Q3" s="15">
        <f t="shared" si="3"/>
        <v>12</v>
      </c>
      <c r="R3" s="20">
        <f t="shared" si="4"/>
        <v>0.285714285714286</v>
      </c>
    </row>
    <row r="4" s="74" customFormat="1" spans="1:18">
      <c r="A4" s="15">
        <v>3</v>
      </c>
      <c r="B4" s="80" t="s">
        <v>2927</v>
      </c>
      <c r="C4" s="80" t="s">
        <v>2928</v>
      </c>
      <c r="D4" s="76">
        <v>2022</v>
      </c>
      <c r="E4" s="78" t="s">
        <v>2923</v>
      </c>
      <c r="F4" s="78" t="s">
        <v>2924</v>
      </c>
      <c r="G4" s="15">
        <v>83</v>
      </c>
      <c r="H4" s="15">
        <v>82.8</v>
      </c>
      <c r="I4" s="15">
        <v>100</v>
      </c>
      <c r="J4" s="15">
        <v>62.5</v>
      </c>
      <c r="K4" s="15">
        <f t="shared" si="0"/>
        <v>83.535</v>
      </c>
      <c r="L4" s="27">
        <v>3.28</v>
      </c>
      <c r="M4" s="15">
        <v>0</v>
      </c>
      <c r="N4" s="15">
        <v>42</v>
      </c>
      <c r="O4" s="15">
        <f t="shared" si="1"/>
        <v>9</v>
      </c>
      <c r="P4" s="19">
        <f t="shared" si="2"/>
        <v>0.214285714285714</v>
      </c>
      <c r="Q4" s="15">
        <f t="shared" si="3"/>
        <v>5</v>
      </c>
      <c r="R4" s="20">
        <f t="shared" si="4"/>
        <v>0.119047619047619</v>
      </c>
    </row>
    <row r="5" s="74" customFormat="1" spans="1:18">
      <c r="A5" s="15">
        <v>4</v>
      </c>
      <c r="B5" s="80" t="s">
        <v>2929</v>
      </c>
      <c r="C5" s="80" t="s">
        <v>2930</v>
      </c>
      <c r="D5" s="76">
        <v>2022</v>
      </c>
      <c r="E5" s="78" t="s">
        <v>2923</v>
      </c>
      <c r="F5" s="78" t="s">
        <v>2924</v>
      </c>
      <c r="G5" s="15">
        <v>81</v>
      </c>
      <c r="H5" s="15">
        <v>86.2</v>
      </c>
      <c r="I5" s="15">
        <v>71</v>
      </c>
      <c r="J5" s="15">
        <v>60.5</v>
      </c>
      <c r="K5" s="15">
        <f t="shared" si="0"/>
        <v>82.615</v>
      </c>
      <c r="L5" s="27">
        <v>3.62</v>
      </c>
      <c r="M5" s="15">
        <v>0</v>
      </c>
      <c r="N5" s="15">
        <v>42</v>
      </c>
      <c r="O5" s="15">
        <f t="shared" si="1"/>
        <v>4</v>
      </c>
      <c r="P5" s="19">
        <f t="shared" si="2"/>
        <v>0.0952380952380952</v>
      </c>
      <c r="Q5" s="15">
        <f t="shared" si="3"/>
        <v>9</v>
      </c>
      <c r="R5" s="20">
        <f t="shared" si="4"/>
        <v>0.214285714285714</v>
      </c>
    </row>
    <row r="6" s="74" customFormat="1" spans="1:18">
      <c r="A6" s="15">
        <v>5</v>
      </c>
      <c r="B6" s="80" t="s">
        <v>2931</v>
      </c>
      <c r="C6" s="80" t="s">
        <v>2932</v>
      </c>
      <c r="D6" s="76">
        <v>2022</v>
      </c>
      <c r="E6" s="78" t="s">
        <v>2923</v>
      </c>
      <c r="F6" s="78" t="s">
        <v>2924</v>
      </c>
      <c r="G6" s="15">
        <v>86</v>
      </c>
      <c r="H6" s="15">
        <v>82.7</v>
      </c>
      <c r="I6" s="15">
        <v>95</v>
      </c>
      <c r="J6" s="15">
        <v>60</v>
      </c>
      <c r="K6" s="15">
        <f t="shared" si="0"/>
        <v>83.29</v>
      </c>
      <c r="L6" s="27">
        <v>3.27</v>
      </c>
      <c r="M6" s="15">
        <v>0</v>
      </c>
      <c r="N6" s="15">
        <v>42</v>
      </c>
      <c r="O6" s="15">
        <f t="shared" si="1"/>
        <v>10</v>
      </c>
      <c r="P6" s="19">
        <f t="shared" si="2"/>
        <v>0.238095238095238</v>
      </c>
      <c r="Q6" s="15">
        <f t="shared" si="3"/>
        <v>6</v>
      </c>
      <c r="R6" s="20">
        <f t="shared" si="4"/>
        <v>0.142857142857143</v>
      </c>
    </row>
    <row r="7" s="74" customFormat="1" spans="1:18">
      <c r="A7" s="15">
        <v>6</v>
      </c>
      <c r="B7" s="80" t="s">
        <v>2933</v>
      </c>
      <c r="C7" s="80" t="s">
        <v>2934</v>
      </c>
      <c r="D7" s="76">
        <v>2022</v>
      </c>
      <c r="E7" s="78" t="s">
        <v>2923</v>
      </c>
      <c r="F7" s="78" t="s">
        <v>2924</v>
      </c>
      <c r="G7" s="15">
        <v>84</v>
      </c>
      <c r="H7" s="15">
        <v>85.6</v>
      </c>
      <c r="I7" s="15">
        <v>100</v>
      </c>
      <c r="J7" s="15">
        <v>60</v>
      </c>
      <c r="K7" s="15">
        <f t="shared" si="0"/>
        <v>85.52</v>
      </c>
      <c r="L7" s="27">
        <v>3.56</v>
      </c>
      <c r="M7" s="15">
        <v>0</v>
      </c>
      <c r="N7" s="15">
        <v>42</v>
      </c>
      <c r="O7" s="15">
        <f t="shared" si="1"/>
        <v>5</v>
      </c>
      <c r="P7" s="19">
        <f t="shared" si="2"/>
        <v>0.119047619047619</v>
      </c>
      <c r="Q7" s="15">
        <f t="shared" si="3"/>
        <v>4</v>
      </c>
      <c r="R7" s="20">
        <f t="shared" si="4"/>
        <v>0.0952380952380952</v>
      </c>
    </row>
    <row r="8" s="74" customFormat="1" spans="1:18">
      <c r="A8" s="15">
        <v>7</v>
      </c>
      <c r="B8" s="80" t="s">
        <v>2935</v>
      </c>
      <c r="C8" s="80" t="s">
        <v>2936</v>
      </c>
      <c r="D8" s="76">
        <v>2022</v>
      </c>
      <c r="E8" s="78" t="s">
        <v>2923</v>
      </c>
      <c r="F8" s="78" t="s">
        <v>2924</v>
      </c>
      <c r="G8" s="15">
        <v>85</v>
      </c>
      <c r="H8" s="15">
        <v>83.4</v>
      </c>
      <c r="I8" s="15">
        <v>73</v>
      </c>
      <c r="J8" s="15">
        <v>60</v>
      </c>
      <c r="K8" s="15">
        <f t="shared" si="0"/>
        <v>81.43</v>
      </c>
      <c r="L8" s="27">
        <v>3.34</v>
      </c>
      <c r="M8" s="15">
        <v>0</v>
      </c>
      <c r="N8" s="15">
        <v>42</v>
      </c>
      <c r="O8" s="15">
        <f t="shared" si="1"/>
        <v>7</v>
      </c>
      <c r="P8" s="19">
        <f t="shared" si="2"/>
        <v>0.166666666666667</v>
      </c>
      <c r="Q8" s="15">
        <f t="shared" si="3"/>
        <v>11</v>
      </c>
      <c r="R8" s="20">
        <f t="shared" si="4"/>
        <v>0.261904761904762</v>
      </c>
    </row>
    <row r="9" s="74" customFormat="1" spans="1:18">
      <c r="A9" s="15">
        <v>8</v>
      </c>
      <c r="B9" s="80" t="s">
        <v>2937</v>
      </c>
      <c r="C9" s="80" t="s">
        <v>2938</v>
      </c>
      <c r="D9" s="76">
        <v>2022</v>
      </c>
      <c r="E9" s="78" t="s">
        <v>2923</v>
      </c>
      <c r="F9" s="78" t="s">
        <v>2924</v>
      </c>
      <c r="G9" s="15">
        <v>80</v>
      </c>
      <c r="H9" s="15">
        <v>79.7</v>
      </c>
      <c r="I9" s="15">
        <v>95</v>
      </c>
      <c r="J9" s="15">
        <v>60</v>
      </c>
      <c r="K9" s="15">
        <f t="shared" si="0"/>
        <v>80.29</v>
      </c>
      <c r="L9" s="27">
        <v>2.97</v>
      </c>
      <c r="M9" s="15">
        <v>0</v>
      </c>
      <c r="N9" s="15">
        <v>42</v>
      </c>
      <c r="O9" s="15">
        <f t="shared" si="1"/>
        <v>22</v>
      </c>
      <c r="P9" s="19">
        <f t="shared" si="2"/>
        <v>0.523809523809524</v>
      </c>
      <c r="Q9" s="15">
        <f t="shared" si="3"/>
        <v>15</v>
      </c>
      <c r="R9" s="20">
        <f t="shared" si="4"/>
        <v>0.357142857142857</v>
      </c>
    </row>
    <row r="10" s="74" customFormat="1" spans="1:18">
      <c r="A10" s="15">
        <v>9</v>
      </c>
      <c r="B10" s="80" t="s">
        <v>2939</v>
      </c>
      <c r="C10" s="80" t="s">
        <v>2940</v>
      </c>
      <c r="D10" s="76">
        <v>2022</v>
      </c>
      <c r="E10" s="78" t="s">
        <v>2923</v>
      </c>
      <c r="F10" s="78" t="s">
        <v>2924</v>
      </c>
      <c r="G10" s="15">
        <v>83</v>
      </c>
      <c r="H10" s="15">
        <v>81.1</v>
      </c>
      <c r="I10" s="15">
        <v>73</v>
      </c>
      <c r="J10" s="15">
        <v>60</v>
      </c>
      <c r="K10" s="15">
        <f t="shared" si="0"/>
        <v>79.52</v>
      </c>
      <c r="L10" s="27">
        <v>3.11</v>
      </c>
      <c r="M10" s="15">
        <v>0</v>
      </c>
      <c r="N10" s="15">
        <v>42</v>
      </c>
      <c r="O10" s="15">
        <f t="shared" si="1"/>
        <v>16</v>
      </c>
      <c r="P10" s="19">
        <f t="shared" si="2"/>
        <v>0.380952380952381</v>
      </c>
      <c r="Q10" s="15">
        <f t="shared" si="3"/>
        <v>18</v>
      </c>
      <c r="R10" s="20">
        <f t="shared" si="4"/>
        <v>0.428571428571429</v>
      </c>
    </row>
    <row r="11" s="74" customFormat="1" spans="1:18">
      <c r="A11" s="15">
        <v>10</v>
      </c>
      <c r="B11" s="80" t="s">
        <v>2941</v>
      </c>
      <c r="C11" s="80" t="s">
        <v>2942</v>
      </c>
      <c r="D11" s="76">
        <v>2022</v>
      </c>
      <c r="E11" s="78" t="s">
        <v>2923</v>
      </c>
      <c r="F11" s="78" t="s">
        <v>2924</v>
      </c>
      <c r="G11" s="15">
        <v>83</v>
      </c>
      <c r="H11" s="15">
        <v>82.4</v>
      </c>
      <c r="I11" s="15">
        <v>95</v>
      </c>
      <c r="J11" s="15">
        <v>60.5</v>
      </c>
      <c r="K11" s="15">
        <f t="shared" si="0"/>
        <v>82.655</v>
      </c>
      <c r="L11" s="27">
        <v>3.24</v>
      </c>
      <c r="M11" s="15">
        <v>0</v>
      </c>
      <c r="N11" s="15">
        <v>42</v>
      </c>
      <c r="O11" s="15">
        <f t="shared" si="1"/>
        <v>11</v>
      </c>
      <c r="P11" s="19">
        <f t="shared" si="2"/>
        <v>0.261904761904762</v>
      </c>
      <c r="Q11" s="15">
        <f t="shared" si="3"/>
        <v>8</v>
      </c>
      <c r="R11" s="20">
        <f t="shared" si="4"/>
        <v>0.19047619047619</v>
      </c>
    </row>
    <row r="12" s="74" customFormat="1" spans="1:18">
      <c r="A12" s="15">
        <v>11</v>
      </c>
      <c r="B12" s="80" t="s">
        <v>2943</v>
      </c>
      <c r="C12" s="80" t="s">
        <v>2944</v>
      </c>
      <c r="D12" s="76">
        <v>2022</v>
      </c>
      <c r="E12" s="78" t="s">
        <v>2923</v>
      </c>
      <c r="F12" s="78" t="s">
        <v>2924</v>
      </c>
      <c r="G12" s="15">
        <v>80</v>
      </c>
      <c r="H12" s="15">
        <v>76.2</v>
      </c>
      <c r="I12" s="15">
        <v>70</v>
      </c>
      <c r="J12" s="15">
        <v>60</v>
      </c>
      <c r="K12" s="15">
        <f t="shared" si="0"/>
        <v>75.34</v>
      </c>
      <c r="L12" s="27">
        <v>2.62</v>
      </c>
      <c r="M12" s="15">
        <v>0</v>
      </c>
      <c r="N12" s="15">
        <v>42</v>
      </c>
      <c r="O12" s="15">
        <f t="shared" si="1"/>
        <v>30</v>
      </c>
      <c r="P12" s="19">
        <f t="shared" si="2"/>
        <v>0.714285714285714</v>
      </c>
      <c r="Q12" s="15">
        <f t="shared" si="3"/>
        <v>33</v>
      </c>
      <c r="R12" s="20">
        <f t="shared" si="4"/>
        <v>0.785714285714286</v>
      </c>
    </row>
    <row r="13" s="74" customFormat="1" spans="1:18">
      <c r="A13" s="15">
        <v>12</v>
      </c>
      <c r="B13" s="80" t="s">
        <v>2945</v>
      </c>
      <c r="C13" s="80" t="s">
        <v>2946</v>
      </c>
      <c r="D13" s="76">
        <v>2022</v>
      </c>
      <c r="E13" s="78" t="s">
        <v>2923</v>
      </c>
      <c r="F13" s="78" t="s">
        <v>2924</v>
      </c>
      <c r="G13" s="15">
        <v>95</v>
      </c>
      <c r="H13" s="15">
        <v>80.6</v>
      </c>
      <c r="I13" s="15">
        <v>73</v>
      </c>
      <c r="J13" s="15">
        <v>61.5</v>
      </c>
      <c r="K13" s="15">
        <f t="shared" si="0"/>
        <v>81.045</v>
      </c>
      <c r="L13" s="27">
        <v>3.06</v>
      </c>
      <c r="M13" s="15">
        <v>0</v>
      </c>
      <c r="N13" s="15">
        <v>42</v>
      </c>
      <c r="O13" s="15">
        <f t="shared" si="1"/>
        <v>18</v>
      </c>
      <c r="P13" s="19">
        <f t="shared" si="2"/>
        <v>0.428571428571429</v>
      </c>
      <c r="Q13" s="15">
        <f t="shared" si="3"/>
        <v>13</v>
      </c>
      <c r="R13" s="20">
        <f t="shared" si="4"/>
        <v>0.30952380952381</v>
      </c>
    </row>
    <row r="14" s="74" customFormat="1" spans="1:18">
      <c r="A14" s="15">
        <v>13</v>
      </c>
      <c r="B14" s="80" t="s">
        <v>2947</v>
      </c>
      <c r="C14" s="80" t="s">
        <v>2948</v>
      </c>
      <c r="D14" s="76">
        <v>2022</v>
      </c>
      <c r="E14" s="78" t="s">
        <v>2923</v>
      </c>
      <c r="F14" s="78" t="s">
        <v>2924</v>
      </c>
      <c r="G14" s="15">
        <v>81</v>
      </c>
      <c r="H14" s="15">
        <v>82.1</v>
      </c>
      <c r="I14" s="15">
        <v>70</v>
      </c>
      <c r="J14" s="15">
        <v>60</v>
      </c>
      <c r="K14" s="15">
        <f t="shared" si="0"/>
        <v>79.62</v>
      </c>
      <c r="L14" s="27">
        <v>3.21</v>
      </c>
      <c r="M14" s="15">
        <v>0</v>
      </c>
      <c r="N14" s="15">
        <v>42</v>
      </c>
      <c r="O14" s="15">
        <f t="shared" si="1"/>
        <v>13</v>
      </c>
      <c r="P14" s="19">
        <f t="shared" si="2"/>
        <v>0.30952380952381</v>
      </c>
      <c r="Q14" s="15">
        <f t="shared" si="3"/>
        <v>17</v>
      </c>
      <c r="R14" s="20">
        <f t="shared" si="4"/>
        <v>0.404761904761905</v>
      </c>
    </row>
    <row r="15" s="74" customFormat="1" spans="1:18">
      <c r="A15" s="15">
        <v>14</v>
      </c>
      <c r="B15" s="80" t="s">
        <v>2949</v>
      </c>
      <c r="C15" s="80" t="s">
        <v>2950</v>
      </c>
      <c r="D15" s="76">
        <v>2022</v>
      </c>
      <c r="E15" s="78" t="s">
        <v>2923</v>
      </c>
      <c r="F15" s="78" t="s">
        <v>2924</v>
      </c>
      <c r="G15" s="15">
        <v>80</v>
      </c>
      <c r="H15" s="15">
        <v>80.1</v>
      </c>
      <c r="I15" s="15">
        <v>70</v>
      </c>
      <c r="J15" s="15">
        <v>60</v>
      </c>
      <c r="K15" s="15">
        <f t="shared" si="0"/>
        <v>78.07</v>
      </c>
      <c r="L15" s="27">
        <v>3.01</v>
      </c>
      <c r="M15" s="15">
        <v>0</v>
      </c>
      <c r="N15" s="15">
        <v>42</v>
      </c>
      <c r="O15" s="15">
        <f t="shared" si="1"/>
        <v>20</v>
      </c>
      <c r="P15" s="19">
        <f t="shared" si="2"/>
        <v>0.476190476190476</v>
      </c>
      <c r="Q15" s="15">
        <f t="shared" si="3"/>
        <v>24</v>
      </c>
      <c r="R15" s="20">
        <f t="shared" si="4"/>
        <v>0.571428571428571</v>
      </c>
    </row>
    <row r="16" s="74" customFormat="1" spans="1:18">
      <c r="A16" s="15">
        <v>15</v>
      </c>
      <c r="B16" s="80" t="s">
        <v>2951</v>
      </c>
      <c r="C16" s="80" t="s">
        <v>2952</v>
      </c>
      <c r="D16" s="76">
        <v>2022</v>
      </c>
      <c r="E16" s="78" t="s">
        <v>2923</v>
      </c>
      <c r="F16" s="78" t="s">
        <v>2924</v>
      </c>
      <c r="G16" s="15">
        <v>80</v>
      </c>
      <c r="H16" s="15">
        <v>78.4</v>
      </c>
      <c r="I16" s="15">
        <v>70.5</v>
      </c>
      <c r="J16" s="15">
        <v>60</v>
      </c>
      <c r="K16" s="15">
        <f t="shared" si="0"/>
        <v>76.93</v>
      </c>
      <c r="L16" s="27">
        <v>2.84</v>
      </c>
      <c r="M16" s="15">
        <v>0</v>
      </c>
      <c r="N16" s="15">
        <v>42</v>
      </c>
      <c r="O16" s="15">
        <f t="shared" si="1"/>
        <v>28</v>
      </c>
      <c r="P16" s="19">
        <f t="shared" si="2"/>
        <v>0.666666666666667</v>
      </c>
      <c r="Q16" s="15">
        <f t="shared" si="3"/>
        <v>28</v>
      </c>
      <c r="R16" s="20">
        <f t="shared" si="4"/>
        <v>0.666666666666667</v>
      </c>
    </row>
    <row r="17" s="74" customFormat="1" spans="1:18">
      <c r="A17" s="15">
        <v>16</v>
      </c>
      <c r="B17" s="80" t="s">
        <v>2953</v>
      </c>
      <c r="C17" s="80" t="s">
        <v>2954</v>
      </c>
      <c r="D17" s="76">
        <v>2022</v>
      </c>
      <c r="E17" s="78" t="s">
        <v>2923</v>
      </c>
      <c r="F17" s="78" t="s">
        <v>2924</v>
      </c>
      <c r="G17" s="15">
        <v>82</v>
      </c>
      <c r="H17" s="15">
        <v>80</v>
      </c>
      <c r="I17" s="15">
        <v>80</v>
      </c>
      <c r="J17" s="15">
        <v>63</v>
      </c>
      <c r="K17" s="15">
        <f t="shared" si="0"/>
        <v>79.45</v>
      </c>
      <c r="L17" s="27">
        <v>3</v>
      </c>
      <c r="M17" s="15">
        <v>0</v>
      </c>
      <c r="N17" s="15">
        <v>42</v>
      </c>
      <c r="O17" s="15">
        <f t="shared" si="1"/>
        <v>21</v>
      </c>
      <c r="P17" s="19">
        <f t="shared" si="2"/>
        <v>0.5</v>
      </c>
      <c r="Q17" s="15">
        <f t="shared" si="3"/>
        <v>19</v>
      </c>
      <c r="R17" s="20">
        <f t="shared" si="4"/>
        <v>0.452380952380952</v>
      </c>
    </row>
    <row r="18" s="74" customFormat="1" spans="1:18">
      <c r="A18" s="15">
        <v>17</v>
      </c>
      <c r="B18" s="80" t="s">
        <v>2955</v>
      </c>
      <c r="C18" s="80" t="s">
        <v>2956</v>
      </c>
      <c r="D18" s="76">
        <v>2022</v>
      </c>
      <c r="E18" s="78" t="s">
        <v>2923</v>
      </c>
      <c r="F18" s="78" t="s">
        <v>2924</v>
      </c>
      <c r="G18" s="15">
        <v>80</v>
      </c>
      <c r="H18" s="15">
        <v>77.6</v>
      </c>
      <c r="I18" s="15">
        <v>70</v>
      </c>
      <c r="J18" s="15">
        <v>60</v>
      </c>
      <c r="K18" s="15">
        <f t="shared" si="0"/>
        <v>76.32</v>
      </c>
      <c r="L18" s="27">
        <v>2.76</v>
      </c>
      <c r="M18" s="15">
        <v>0</v>
      </c>
      <c r="N18" s="15">
        <v>42</v>
      </c>
      <c r="O18" s="15">
        <f t="shared" si="1"/>
        <v>29</v>
      </c>
      <c r="P18" s="19">
        <f t="shared" si="2"/>
        <v>0.69047619047619</v>
      </c>
      <c r="Q18" s="15">
        <f t="shared" si="3"/>
        <v>30</v>
      </c>
      <c r="R18" s="20">
        <f t="shared" si="4"/>
        <v>0.714285714285714</v>
      </c>
    </row>
    <row r="19" s="74" customFormat="1" spans="1:18">
      <c r="A19" s="15">
        <v>18</v>
      </c>
      <c r="B19" s="80" t="s">
        <v>2957</v>
      </c>
      <c r="C19" s="80" t="s">
        <v>2958</v>
      </c>
      <c r="D19" s="76">
        <v>2022</v>
      </c>
      <c r="E19" s="78" t="s">
        <v>2923</v>
      </c>
      <c r="F19" s="78" t="s">
        <v>2924</v>
      </c>
      <c r="G19" s="15">
        <v>81</v>
      </c>
      <c r="H19" s="15">
        <v>80.8</v>
      </c>
      <c r="I19" s="15">
        <v>70</v>
      </c>
      <c r="J19" s="15">
        <v>63</v>
      </c>
      <c r="K19" s="15">
        <f t="shared" si="0"/>
        <v>78.86</v>
      </c>
      <c r="L19" s="27">
        <v>3.08</v>
      </c>
      <c r="M19" s="15">
        <v>0</v>
      </c>
      <c r="N19" s="15">
        <v>42</v>
      </c>
      <c r="O19" s="15">
        <f t="shared" si="1"/>
        <v>17</v>
      </c>
      <c r="P19" s="19">
        <f t="shared" si="2"/>
        <v>0.404761904761905</v>
      </c>
      <c r="Q19" s="15">
        <f t="shared" si="3"/>
        <v>22</v>
      </c>
      <c r="R19" s="20">
        <f t="shared" si="4"/>
        <v>0.523809523809524</v>
      </c>
    </row>
    <row r="20" s="74" customFormat="1" spans="1:18">
      <c r="A20" s="15">
        <v>19</v>
      </c>
      <c r="B20" s="80" t="s">
        <v>2959</v>
      </c>
      <c r="C20" s="80" t="s">
        <v>2960</v>
      </c>
      <c r="D20" s="76">
        <v>2022</v>
      </c>
      <c r="E20" s="78" t="s">
        <v>2923</v>
      </c>
      <c r="F20" s="78" t="s">
        <v>2924</v>
      </c>
      <c r="G20" s="15">
        <v>92</v>
      </c>
      <c r="H20" s="15">
        <v>78.9</v>
      </c>
      <c r="I20" s="15">
        <v>70</v>
      </c>
      <c r="J20" s="15">
        <v>60</v>
      </c>
      <c r="K20" s="15">
        <f t="shared" si="0"/>
        <v>79.03</v>
      </c>
      <c r="L20" s="27">
        <v>2.89</v>
      </c>
      <c r="M20" s="15">
        <v>0</v>
      </c>
      <c r="N20" s="15">
        <v>42</v>
      </c>
      <c r="O20" s="15">
        <f t="shared" si="1"/>
        <v>25</v>
      </c>
      <c r="P20" s="19">
        <f t="shared" si="2"/>
        <v>0.595238095238095</v>
      </c>
      <c r="Q20" s="15">
        <f t="shared" si="3"/>
        <v>21</v>
      </c>
      <c r="R20" s="20">
        <f t="shared" si="4"/>
        <v>0.5</v>
      </c>
    </row>
    <row r="21" s="74" customFormat="1" spans="1:18">
      <c r="A21" s="15">
        <v>20</v>
      </c>
      <c r="B21" s="80" t="s">
        <v>2961</v>
      </c>
      <c r="C21" s="80" t="s">
        <v>2962</v>
      </c>
      <c r="D21" s="76">
        <v>2022</v>
      </c>
      <c r="E21" s="78" t="s">
        <v>2923</v>
      </c>
      <c r="F21" s="78" t="s">
        <v>2924</v>
      </c>
      <c r="G21" s="15">
        <v>84</v>
      </c>
      <c r="H21" s="15">
        <v>79.6</v>
      </c>
      <c r="I21" s="15">
        <v>70</v>
      </c>
      <c r="J21" s="15">
        <v>60</v>
      </c>
      <c r="K21" s="15">
        <f t="shared" si="0"/>
        <v>78.32</v>
      </c>
      <c r="L21" s="27">
        <v>2.96</v>
      </c>
      <c r="M21" s="15">
        <v>0</v>
      </c>
      <c r="N21" s="15">
        <v>42</v>
      </c>
      <c r="O21" s="15">
        <f t="shared" si="1"/>
        <v>23</v>
      </c>
      <c r="P21" s="19">
        <f t="shared" si="2"/>
        <v>0.547619047619048</v>
      </c>
      <c r="Q21" s="15">
        <f t="shared" si="3"/>
        <v>23</v>
      </c>
      <c r="R21" s="20">
        <f t="shared" si="4"/>
        <v>0.547619047619048</v>
      </c>
    </row>
    <row r="22" s="74" customFormat="1" spans="1:18">
      <c r="A22" s="15">
        <v>21</v>
      </c>
      <c r="B22" s="80" t="s">
        <v>2963</v>
      </c>
      <c r="C22" s="80" t="s">
        <v>2964</v>
      </c>
      <c r="D22" s="76">
        <v>2022</v>
      </c>
      <c r="E22" s="78" t="s">
        <v>2923</v>
      </c>
      <c r="F22" s="78" t="s">
        <v>2924</v>
      </c>
      <c r="G22" s="15">
        <v>88.5</v>
      </c>
      <c r="H22" s="15">
        <v>83.2</v>
      </c>
      <c r="I22" s="15">
        <v>85.5</v>
      </c>
      <c r="J22" s="15">
        <v>63.5</v>
      </c>
      <c r="K22" s="15">
        <f t="shared" si="0"/>
        <v>83.24</v>
      </c>
      <c r="L22" s="27">
        <v>3.32</v>
      </c>
      <c r="M22" s="15">
        <v>0</v>
      </c>
      <c r="N22" s="15">
        <v>42</v>
      </c>
      <c r="O22" s="15">
        <f t="shared" si="1"/>
        <v>8</v>
      </c>
      <c r="P22" s="19">
        <f t="shared" si="2"/>
        <v>0.19047619047619</v>
      </c>
      <c r="Q22" s="15">
        <f t="shared" si="3"/>
        <v>7</v>
      </c>
      <c r="R22" s="20">
        <f t="shared" si="4"/>
        <v>0.166666666666667</v>
      </c>
    </row>
    <row r="23" s="74" customFormat="1" spans="1:18">
      <c r="A23" s="15">
        <v>22</v>
      </c>
      <c r="B23" s="80" t="s">
        <v>2965</v>
      </c>
      <c r="C23" s="80" t="s">
        <v>2966</v>
      </c>
      <c r="D23" s="76">
        <v>2022</v>
      </c>
      <c r="E23" s="78" t="s">
        <v>2923</v>
      </c>
      <c r="F23" s="78" t="s">
        <v>2924</v>
      </c>
      <c r="G23" s="15">
        <v>80</v>
      </c>
      <c r="H23" s="15">
        <v>82</v>
      </c>
      <c r="I23" s="15">
        <v>83</v>
      </c>
      <c r="J23" s="15">
        <v>61</v>
      </c>
      <c r="K23" s="15">
        <f t="shared" si="0"/>
        <v>80.75</v>
      </c>
      <c r="L23" s="27">
        <v>3.2</v>
      </c>
      <c r="M23" s="15">
        <v>0</v>
      </c>
      <c r="N23" s="15">
        <v>42</v>
      </c>
      <c r="O23" s="15">
        <f t="shared" si="1"/>
        <v>14</v>
      </c>
      <c r="P23" s="19">
        <f t="shared" si="2"/>
        <v>0.333333333333333</v>
      </c>
      <c r="Q23" s="15">
        <f t="shared" si="3"/>
        <v>14</v>
      </c>
      <c r="R23" s="20">
        <f t="shared" si="4"/>
        <v>0.333333333333333</v>
      </c>
    </row>
    <row r="24" s="74" customFormat="1" spans="1:18">
      <c r="A24" s="15">
        <v>23</v>
      </c>
      <c r="B24" s="80" t="s">
        <v>2967</v>
      </c>
      <c r="C24" s="80" t="s">
        <v>2968</v>
      </c>
      <c r="D24" s="76">
        <v>2022</v>
      </c>
      <c r="E24" s="78" t="s">
        <v>2923</v>
      </c>
      <c r="F24" s="78" t="s">
        <v>2924</v>
      </c>
      <c r="G24" s="15">
        <v>80</v>
      </c>
      <c r="H24" s="15">
        <v>79</v>
      </c>
      <c r="I24" s="15">
        <v>70</v>
      </c>
      <c r="J24" s="15">
        <v>62</v>
      </c>
      <c r="K24" s="15">
        <f t="shared" si="0"/>
        <v>77.4</v>
      </c>
      <c r="L24" s="27">
        <v>2.9</v>
      </c>
      <c r="M24" s="15">
        <v>0</v>
      </c>
      <c r="N24" s="15">
        <v>42</v>
      </c>
      <c r="O24" s="15">
        <f t="shared" si="1"/>
        <v>24</v>
      </c>
      <c r="P24" s="19">
        <f t="shared" si="2"/>
        <v>0.571428571428571</v>
      </c>
      <c r="Q24" s="15">
        <f t="shared" si="3"/>
        <v>27</v>
      </c>
      <c r="R24" s="20">
        <f t="shared" si="4"/>
        <v>0.642857142857143</v>
      </c>
    </row>
    <row r="25" s="74" customFormat="1" spans="1:18">
      <c r="A25" s="15">
        <v>24</v>
      </c>
      <c r="B25" s="80" t="s">
        <v>2969</v>
      </c>
      <c r="C25" s="80" t="s">
        <v>2970</v>
      </c>
      <c r="D25" s="76">
        <v>2022</v>
      </c>
      <c r="E25" s="78" t="s">
        <v>2923</v>
      </c>
      <c r="F25" s="78" t="s">
        <v>2924</v>
      </c>
      <c r="G25" s="15">
        <v>81</v>
      </c>
      <c r="H25" s="15">
        <v>78.7</v>
      </c>
      <c r="I25" s="15">
        <v>78</v>
      </c>
      <c r="J25" s="15">
        <v>60</v>
      </c>
      <c r="K25" s="15">
        <f t="shared" si="0"/>
        <v>78.04</v>
      </c>
      <c r="L25" s="27">
        <v>2.87</v>
      </c>
      <c r="M25" s="15">
        <v>0</v>
      </c>
      <c r="N25" s="15">
        <v>42</v>
      </c>
      <c r="O25" s="15">
        <f t="shared" si="1"/>
        <v>26</v>
      </c>
      <c r="P25" s="19">
        <f t="shared" si="2"/>
        <v>0.619047619047619</v>
      </c>
      <c r="Q25" s="15">
        <f t="shared" si="3"/>
        <v>25</v>
      </c>
      <c r="R25" s="20">
        <f t="shared" si="4"/>
        <v>0.595238095238095</v>
      </c>
    </row>
    <row r="26" s="74" customFormat="1" spans="1:18">
      <c r="A26" s="15">
        <v>25</v>
      </c>
      <c r="B26" s="80" t="s">
        <v>2971</v>
      </c>
      <c r="C26" s="80" t="s">
        <v>2972</v>
      </c>
      <c r="D26" s="76">
        <v>2022</v>
      </c>
      <c r="E26" s="78" t="s">
        <v>2923</v>
      </c>
      <c r="F26" s="78" t="s">
        <v>2924</v>
      </c>
      <c r="G26" s="15">
        <v>84</v>
      </c>
      <c r="H26" s="15">
        <v>78.6</v>
      </c>
      <c r="I26" s="15">
        <v>70</v>
      </c>
      <c r="J26" s="15">
        <v>60</v>
      </c>
      <c r="K26" s="15">
        <f t="shared" si="0"/>
        <v>77.62</v>
      </c>
      <c r="L26" s="27">
        <v>2.86</v>
      </c>
      <c r="M26" s="15">
        <v>0</v>
      </c>
      <c r="N26" s="15">
        <v>42</v>
      </c>
      <c r="O26" s="15">
        <f t="shared" si="1"/>
        <v>27</v>
      </c>
      <c r="P26" s="19">
        <f t="shared" si="2"/>
        <v>0.642857142857143</v>
      </c>
      <c r="Q26" s="15">
        <f t="shared" si="3"/>
        <v>26</v>
      </c>
      <c r="R26" s="20">
        <f t="shared" si="4"/>
        <v>0.619047619047619</v>
      </c>
    </row>
    <row r="27" s="74" customFormat="1" spans="1:18">
      <c r="A27" s="15">
        <v>26</v>
      </c>
      <c r="B27" s="80" t="s">
        <v>2973</v>
      </c>
      <c r="C27" s="80" t="s">
        <v>2974</v>
      </c>
      <c r="D27" s="76">
        <v>2022</v>
      </c>
      <c r="E27" s="78" t="s">
        <v>2923</v>
      </c>
      <c r="F27" s="78" t="s">
        <v>2924</v>
      </c>
      <c r="G27" s="15">
        <v>80</v>
      </c>
      <c r="H27" s="15">
        <v>80.4</v>
      </c>
      <c r="I27" s="15">
        <v>85</v>
      </c>
      <c r="J27" s="15">
        <v>63</v>
      </c>
      <c r="K27" s="15">
        <f t="shared" si="0"/>
        <v>79.93</v>
      </c>
      <c r="L27" s="27">
        <v>3.04</v>
      </c>
      <c r="M27" s="15">
        <v>0</v>
      </c>
      <c r="N27" s="15">
        <v>42</v>
      </c>
      <c r="O27" s="15">
        <f t="shared" si="1"/>
        <v>19</v>
      </c>
      <c r="P27" s="19">
        <f t="shared" si="2"/>
        <v>0.452380952380952</v>
      </c>
      <c r="Q27" s="15">
        <f t="shared" si="3"/>
        <v>16</v>
      </c>
      <c r="R27" s="20">
        <f t="shared" si="4"/>
        <v>0.380952380952381</v>
      </c>
    </row>
    <row r="28" s="74" customFormat="1" spans="1:18">
      <c r="A28" s="15">
        <v>27</v>
      </c>
      <c r="B28" s="80" t="s">
        <v>2975</v>
      </c>
      <c r="C28" s="80" t="s">
        <v>2976</v>
      </c>
      <c r="D28" s="76">
        <v>2022</v>
      </c>
      <c r="E28" s="78" t="s">
        <v>2923</v>
      </c>
      <c r="F28" s="78" t="s">
        <v>2924</v>
      </c>
      <c r="G28" s="15">
        <v>86.5</v>
      </c>
      <c r="H28" s="15">
        <v>82.4</v>
      </c>
      <c r="I28" s="15">
        <v>82</v>
      </c>
      <c r="J28" s="15">
        <v>62</v>
      </c>
      <c r="K28" s="15">
        <f t="shared" si="0"/>
        <v>81.955</v>
      </c>
      <c r="L28" s="27">
        <v>3.24</v>
      </c>
      <c r="M28" s="15">
        <v>0</v>
      </c>
      <c r="N28" s="15">
        <v>42</v>
      </c>
      <c r="O28" s="15">
        <f t="shared" si="1"/>
        <v>11</v>
      </c>
      <c r="P28" s="19">
        <f t="shared" si="2"/>
        <v>0.261904761904762</v>
      </c>
      <c r="Q28" s="15">
        <f t="shared" si="3"/>
        <v>10</v>
      </c>
      <c r="R28" s="20">
        <f t="shared" si="4"/>
        <v>0.238095238095238</v>
      </c>
    </row>
    <row r="29" s="74" customFormat="1" spans="1:18">
      <c r="A29" s="15">
        <v>28</v>
      </c>
      <c r="B29" s="80" t="s">
        <v>2977</v>
      </c>
      <c r="C29" s="80" t="s">
        <v>2978</v>
      </c>
      <c r="D29" s="76">
        <v>2022</v>
      </c>
      <c r="E29" s="78" t="s">
        <v>2923</v>
      </c>
      <c r="F29" s="78" t="s">
        <v>2924</v>
      </c>
      <c r="G29" s="15">
        <v>88</v>
      </c>
      <c r="H29" s="15">
        <v>74.9</v>
      </c>
      <c r="I29" s="15">
        <v>71</v>
      </c>
      <c r="J29" s="15">
        <v>66</v>
      </c>
      <c r="K29" s="15">
        <f t="shared" si="0"/>
        <v>76.03</v>
      </c>
      <c r="L29" s="27">
        <v>2.49</v>
      </c>
      <c r="M29" s="15">
        <v>0</v>
      </c>
      <c r="N29" s="15">
        <v>42</v>
      </c>
      <c r="O29" s="15">
        <f t="shared" si="1"/>
        <v>33</v>
      </c>
      <c r="P29" s="19">
        <f t="shared" si="2"/>
        <v>0.785714285714286</v>
      </c>
      <c r="Q29" s="15">
        <f t="shared" si="3"/>
        <v>32</v>
      </c>
      <c r="R29" s="20">
        <f t="shared" si="4"/>
        <v>0.761904761904762</v>
      </c>
    </row>
    <row r="30" s="74" customFormat="1" spans="1:18">
      <c r="A30" s="15">
        <v>29</v>
      </c>
      <c r="B30" s="80" t="s">
        <v>2979</v>
      </c>
      <c r="C30" s="80" t="s">
        <v>2980</v>
      </c>
      <c r="D30" s="76">
        <v>2022</v>
      </c>
      <c r="E30" s="78" t="s">
        <v>2923</v>
      </c>
      <c r="F30" s="78" t="s">
        <v>2924</v>
      </c>
      <c r="G30" s="15">
        <v>80</v>
      </c>
      <c r="H30" s="15">
        <v>66.9</v>
      </c>
      <c r="I30" s="15">
        <v>73</v>
      </c>
      <c r="J30" s="15">
        <v>60</v>
      </c>
      <c r="K30" s="15">
        <f t="shared" si="0"/>
        <v>69.13</v>
      </c>
      <c r="L30" s="27">
        <v>1.69</v>
      </c>
      <c r="M30" s="15" t="s">
        <v>1760</v>
      </c>
      <c r="N30" s="15">
        <v>42</v>
      </c>
      <c r="O30" s="15">
        <f t="shared" si="1"/>
        <v>37</v>
      </c>
      <c r="P30" s="19">
        <f t="shared" si="2"/>
        <v>0.880952380952381</v>
      </c>
      <c r="Q30" s="15">
        <f t="shared" si="3"/>
        <v>37</v>
      </c>
      <c r="R30" s="20">
        <f t="shared" si="4"/>
        <v>0.880952380952381</v>
      </c>
    </row>
    <row r="31" s="74" customFormat="1" spans="1:18">
      <c r="A31" s="15">
        <v>30</v>
      </c>
      <c r="B31" s="80" t="s">
        <v>2981</v>
      </c>
      <c r="C31" s="80" t="s">
        <v>2982</v>
      </c>
      <c r="D31" s="76">
        <v>2022</v>
      </c>
      <c r="E31" s="78" t="s">
        <v>2923</v>
      </c>
      <c r="F31" s="78" t="s">
        <v>2924</v>
      </c>
      <c r="G31" s="15">
        <v>80</v>
      </c>
      <c r="H31" s="15">
        <v>76.1</v>
      </c>
      <c r="I31" s="15">
        <v>80</v>
      </c>
      <c r="J31" s="15">
        <v>61</v>
      </c>
      <c r="K31" s="15">
        <f t="shared" si="0"/>
        <v>76.32</v>
      </c>
      <c r="L31" s="27">
        <v>2.61</v>
      </c>
      <c r="M31" s="15">
        <v>0</v>
      </c>
      <c r="N31" s="15">
        <v>42</v>
      </c>
      <c r="O31" s="15">
        <f t="shared" si="1"/>
        <v>31</v>
      </c>
      <c r="P31" s="19">
        <f t="shared" si="2"/>
        <v>0.738095238095238</v>
      </c>
      <c r="Q31" s="15">
        <f t="shared" si="3"/>
        <v>30</v>
      </c>
      <c r="R31" s="20">
        <f t="shared" si="4"/>
        <v>0.714285714285714</v>
      </c>
    </row>
    <row r="32" s="74" customFormat="1" spans="1:18">
      <c r="A32" s="15">
        <v>31</v>
      </c>
      <c r="B32" s="80" t="s">
        <v>2983</v>
      </c>
      <c r="C32" s="80" t="s">
        <v>2984</v>
      </c>
      <c r="D32" s="76">
        <v>2022</v>
      </c>
      <c r="E32" s="78" t="s">
        <v>2923</v>
      </c>
      <c r="F32" s="78" t="s">
        <v>2924</v>
      </c>
      <c r="G32" s="15">
        <v>80</v>
      </c>
      <c r="H32" s="15">
        <v>81.4</v>
      </c>
      <c r="I32" s="15">
        <v>70.5</v>
      </c>
      <c r="J32" s="15">
        <v>62</v>
      </c>
      <c r="K32" s="15">
        <f t="shared" si="0"/>
        <v>79.13</v>
      </c>
      <c r="L32" s="27">
        <v>3.14</v>
      </c>
      <c r="M32" s="15">
        <v>0</v>
      </c>
      <c r="N32" s="15">
        <v>42</v>
      </c>
      <c r="O32" s="15">
        <f t="shared" si="1"/>
        <v>15</v>
      </c>
      <c r="P32" s="19">
        <f t="shared" si="2"/>
        <v>0.357142857142857</v>
      </c>
      <c r="Q32" s="15">
        <f t="shared" si="3"/>
        <v>20</v>
      </c>
      <c r="R32" s="20">
        <f t="shared" si="4"/>
        <v>0.476190476190476</v>
      </c>
    </row>
    <row r="33" s="74" customFormat="1" spans="1:18">
      <c r="A33" s="15">
        <v>32</v>
      </c>
      <c r="B33" s="80" t="s">
        <v>2985</v>
      </c>
      <c r="C33" s="80" t="s">
        <v>2986</v>
      </c>
      <c r="D33" s="76">
        <v>2022</v>
      </c>
      <c r="E33" s="78" t="s">
        <v>2923</v>
      </c>
      <c r="F33" s="78" t="s">
        <v>2924</v>
      </c>
      <c r="G33" s="15">
        <v>86</v>
      </c>
      <c r="H33" s="15">
        <v>68.9</v>
      </c>
      <c r="I33" s="15">
        <v>70</v>
      </c>
      <c r="J33" s="15">
        <v>60</v>
      </c>
      <c r="K33" s="15">
        <f t="shared" si="0"/>
        <v>71.13</v>
      </c>
      <c r="L33" s="27">
        <v>1.89</v>
      </c>
      <c r="M33" s="15" t="s">
        <v>1718</v>
      </c>
      <c r="N33" s="15">
        <v>42</v>
      </c>
      <c r="O33" s="15">
        <f t="shared" si="1"/>
        <v>34</v>
      </c>
      <c r="P33" s="19">
        <f t="shared" si="2"/>
        <v>0.80952380952381</v>
      </c>
      <c r="Q33" s="15">
        <f t="shared" si="3"/>
        <v>34</v>
      </c>
      <c r="R33" s="20">
        <f t="shared" si="4"/>
        <v>0.80952380952381</v>
      </c>
    </row>
    <row r="34" s="74" customFormat="1" spans="1:18">
      <c r="A34" s="15">
        <v>33</v>
      </c>
      <c r="B34" s="80" t="s">
        <v>2987</v>
      </c>
      <c r="C34" s="80" t="s">
        <v>2988</v>
      </c>
      <c r="D34" s="76">
        <v>2022</v>
      </c>
      <c r="E34" s="78" t="s">
        <v>2923</v>
      </c>
      <c r="F34" s="78" t="s">
        <v>2924</v>
      </c>
      <c r="G34" s="15">
        <v>80</v>
      </c>
      <c r="H34" s="15">
        <v>76.1</v>
      </c>
      <c r="I34" s="15">
        <v>82</v>
      </c>
      <c r="J34" s="15">
        <v>61</v>
      </c>
      <c r="K34" s="15">
        <f t="shared" si="0"/>
        <v>76.52</v>
      </c>
      <c r="L34" s="27">
        <v>2.61</v>
      </c>
      <c r="M34" s="15">
        <v>0</v>
      </c>
      <c r="N34" s="15">
        <v>42</v>
      </c>
      <c r="O34" s="15">
        <f t="shared" si="1"/>
        <v>31</v>
      </c>
      <c r="P34" s="19">
        <f t="shared" si="2"/>
        <v>0.738095238095238</v>
      </c>
      <c r="Q34" s="15">
        <f t="shared" si="3"/>
        <v>29</v>
      </c>
      <c r="R34" s="20">
        <f t="shared" si="4"/>
        <v>0.69047619047619</v>
      </c>
    </row>
    <row r="35" s="74" customFormat="1" spans="1:18">
      <c r="A35" s="15">
        <v>34</v>
      </c>
      <c r="B35" s="80" t="s">
        <v>2989</v>
      </c>
      <c r="C35" s="80" t="s">
        <v>2990</v>
      </c>
      <c r="D35" s="76">
        <v>2022</v>
      </c>
      <c r="E35" s="78" t="s">
        <v>2923</v>
      </c>
      <c r="F35" s="78" t="s">
        <v>2924</v>
      </c>
      <c r="G35" s="15">
        <v>80</v>
      </c>
      <c r="H35" s="15">
        <v>65.5</v>
      </c>
      <c r="I35" s="15">
        <v>70</v>
      </c>
      <c r="J35" s="15">
        <v>60</v>
      </c>
      <c r="K35" s="15">
        <f t="shared" si="0"/>
        <v>67.85</v>
      </c>
      <c r="L35" s="27">
        <v>1.55</v>
      </c>
      <c r="M35" s="15" t="s">
        <v>1760</v>
      </c>
      <c r="N35" s="15">
        <v>42</v>
      </c>
      <c r="O35" s="15">
        <f t="shared" si="1"/>
        <v>38</v>
      </c>
      <c r="P35" s="19">
        <f t="shared" si="2"/>
        <v>0.904761904761905</v>
      </c>
      <c r="Q35" s="15">
        <f t="shared" si="3"/>
        <v>38</v>
      </c>
      <c r="R35" s="20">
        <f t="shared" si="4"/>
        <v>0.904761904761905</v>
      </c>
    </row>
    <row r="36" s="74" customFormat="1" spans="1:18">
      <c r="A36" s="15">
        <v>35</v>
      </c>
      <c r="B36" s="80" t="s">
        <v>2991</v>
      </c>
      <c r="C36" s="80" t="s">
        <v>2992</v>
      </c>
      <c r="D36" s="76">
        <v>2022</v>
      </c>
      <c r="E36" s="78" t="s">
        <v>2923</v>
      </c>
      <c r="F36" s="78" t="s">
        <v>2924</v>
      </c>
      <c r="G36" s="15">
        <v>80</v>
      </c>
      <c r="H36" s="15">
        <v>63.5</v>
      </c>
      <c r="I36" s="15">
        <v>70</v>
      </c>
      <c r="J36" s="15">
        <v>60</v>
      </c>
      <c r="K36" s="15">
        <f t="shared" si="0"/>
        <v>66.45</v>
      </c>
      <c r="L36" s="27">
        <v>1.35</v>
      </c>
      <c r="M36" s="15" t="s">
        <v>1755</v>
      </c>
      <c r="N36" s="15">
        <v>42</v>
      </c>
      <c r="O36" s="15">
        <f t="shared" si="1"/>
        <v>39</v>
      </c>
      <c r="P36" s="19">
        <f t="shared" si="2"/>
        <v>0.928571428571429</v>
      </c>
      <c r="Q36" s="15">
        <f t="shared" si="3"/>
        <v>39</v>
      </c>
      <c r="R36" s="20">
        <f t="shared" si="4"/>
        <v>0.928571428571429</v>
      </c>
    </row>
    <row r="37" s="74" customFormat="1" spans="1:18">
      <c r="A37" s="15">
        <v>36</v>
      </c>
      <c r="B37" s="80" t="s">
        <v>2993</v>
      </c>
      <c r="C37" s="80" t="s">
        <v>2994</v>
      </c>
      <c r="D37" s="76">
        <v>2022</v>
      </c>
      <c r="E37" s="78" t="s">
        <v>2923</v>
      </c>
      <c r="F37" s="78" t="s">
        <v>2924</v>
      </c>
      <c r="G37" s="15">
        <v>80</v>
      </c>
      <c r="H37" s="15">
        <v>61.7</v>
      </c>
      <c r="I37" s="15">
        <v>70</v>
      </c>
      <c r="J37" s="15">
        <v>60</v>
      </c>
      <c r="K37" s="15">
        <f t="shared" si="0"/>
        <v>65.19</v>
      </c>
      <c r="L37" s="27">
        <v>1.17</v>
      </c>
      <c r="M37" s="15" t="s">
        <v>2995</v>
      </c>
      <c r="N37" s="15">
        <v>42</v>
      </c>
      <c r="O37" s="15">
        <f t="shared" si="1"/>
        <v>40</v>
      </c>
      <c r="P37" s="19">
        <f t="shared" si="2"/>
        <v>0.952380952380952</v>
      </c>
      <c r="Q37" s="15">
        <f t="shared" si="3"/>
        <v>40</v>
      </c>
      <c r="R37" s="20">
        <f t="shared" si="4"/>
        <v>0.952380952380952</v>
      </c>
    </row>
    <row r="38" s="74" customFormat="1" spans="1:18">
      <c r="A38" s="15">
        <v>37</v>
      </c>
      <c r="B38" s="80" t="s">
        <v>2996</v>
      </c>
      <c r="C38" s="80" t="s">
        <v>2997</v>
      </c>
      <c r="D38" s="76">
        <v>2022</v>
      </c>
      <c r="E38" s="78" t="s">
        <v>2923</v>
      </c>
      <c r="F38" s="78" t="s">
        <v>2924</v>
      </c>
      <c r="G38" s="15">
        <v>80</v>
      </c>
      <c r="H38" s="15">
        <v>67.4</v>
      </c>
      <c r="I38" s="15">
        <v>70</v>
      </c>
      <c r="J38" s="15">
        <v>60</v>
      </c>
      <c r="K38" s="15">
        <f t="shared" si="0"/>
        <v>69.18</v>
      </c>
      <c r="L38" s="27">
        <v>1.74</v>
      </c>
      <c r="M38" s="15" t="s">
        <v>1755</v>
      </c>
      <c r="N38" s="15">
        <v>42</v>
      </c>
      <c r="O38" s="15">
        <f t="shared" si="1"/>
        <v>36</v>
      </c>
      <c r="P38" s="19">
        <f t="shared" si="2"/>
        <v>0.857142857142857</v>
      </c>
      <c r="Q38" s="15">
        <f t="shared" si="3"/>
        <v>36</v>
      </c>
      <c r="R38" s="20">
        <f t="shared" si="4"/>
        <v>0.857142857142857</v>
      </c>
    </row>
    <row r="39" s="74" customFormat="1" spans="1:18">
      <c r="A39" s="15">
        <v>38</v>
      </c>
      <c r="B39" s="80" t="s">
        <v>2998</v>
      </c>
      <c r="C39" s="80" t="s">
        <v>2999</v>
      </c>
      <c r="D39" s="76">
        <v>2022</v>
      </c>
      <c r="E39" s="78" t="s">
        <v>2923</v>
      </c>
      <c r="F39" s="78" t="s">
        <v>2924</v>
      </c>
      <c r="G39" s="15">
        <v>80</v>
      </c>
      <c r="H39" s="15">
        <v>86.8</v>
      </c>
      <c r="I39" s="15">
        <v>100</v>
      </c>
      <c r="J39" s="15">
        <v>60</v>
      </c>
      <c r="K39" s="15">
        <f t="shared" si="0"/>
        <v>85.76</v>
      </c>
      <c r="L39" s="27">
        <v>3.68</v>
      </c>
      <c r="M39" s="15">
        <v>0</v>
      </c>
      <c r="N39" s="15">
        <v>42</v>
      </c>
      <c r="O39" s="15">
        <f t="shared" si="1"/>
        <v>3</v>
      </c>
      <c r="P39" s="19">
        <f t="shared" si="2"/>
        <v>0.0714285714285714</v>
      </c>
      <c r="Q39" s="15">
        <f t="shared" si="3"/>
        <v>3</v>
      </c>
      <c r="R39" s="20">
        <f t="shared" si="4"/>
        <v>0.0714285714285714</v>
      </c>
    </row>
    <row r="40" s="74" customFormat="1" spans="1:18">
      <c r="A40" s="15">
        <v>39</v>
      </c>
      <c r="B40" s="80" t="s">
        <v>3000</v>
      </c>
      <c r="C40" s="80" t="s">
        <v>3001</v>
      </c>
      <c r="D40" s="76">
        <v>2022</v>
      </c>
      <c r="E40" s="78" t="s">
        <v>2923</v>
      </c>
      <c r="F40" s="78" t="s">
        <v>2924</v>
      </c>
      <c r="G40" s="15">
        <v>93</v>
      </c>
      <c r="H40" s="15">
        <v>88.6</v>
      </c>
      <c r="I40" s="15">
        <v>96.5</v>
      </c>
      <c r="J40" s="15">
        <v>68.5</v>
      </c>
      <c r="K40" s="15">
        <f t="shared" si="0"/>
        <v>89.045</v>
      </c>
      <c r="L40" s="27">
        <v>3.86</v>
      </c>
      <c r="M40" s="15">
        <v>0</v>
      </c>
      <c r="N40" s="15">
        <v>42</v>
      </c>
      <c r="O40" s="15">
        <f t="shared" si="1"/>
        <v>1</v>
      </c>
      <c r="P40" s="19">
        <f t="shared" si="2"/>
        <v>0.0238095238095238</v>
      </c>
      <c r="Q40" s="15">
        <f t="shared" si="3"/>
        <v>2</v>
      </c>
      <c r="R40" s="20">
        <f t="shared" si="4"/>
        <v>0.0476190476190476</v>
      </c>
    </row>
    <row r="41" s="74" customFormat="1" spans="1:18">
      <c r="A41" s="15">
        <v>40</v>
      </c>
      <c r="B41" s="80" t="s">
        <v>3002</v>
      </c>
      <c r="C41" s="80" t="s">
        <v>3003</v>
      </c>
      <c r="D41" s="76">
        <v>2022</v>
      </c>
      <c r="E41" s="78" t="s">
        <v>2923</v>
      </c>
      <c r="F41" s="78" t="s">
        <v>2924</v>
      </c>
      <c r="G41" s="15">
        <v>80</v>
      </c>
      <c r="H41" s="15">
        <v>68.4</v>
      </c>
      <c r="I41" s="15">
        <v>70</v>
      </c>
      <c r="J41" s="15">
        <v>60</v>
      </c>
      <c r="K41" s="15">
        <f t="shared" si="0"/>
        <v>69.88</v>
      </c>
      <c r="L41" s="27">
        <v>1.84</v>
      </c>
      <c r="M41" s="15" t="s">
        <v>1755</v>
      </c>
      <c r="N41" s="15">
        <v>42</v>
      </c>
      <c r="O41" s="15">
        <f t="shared" si="1"/>
        <v>35</v>
      </c>
      <c r="P41" s="19">
        <f t="shared" si="2"/>
        <v>0.833333333333333</v>
      </c>
      <c r="Q41" s="15">
        <f t="shared" si="3"/>
        <v>35</v>
      </c>
      <c r="R41" s="20">
        <f t="shared" si="4"/>
        <v>0.833333333333333</v>
      </c>
    </row>
    <row r="42" s="74" customFormat="1" spans="1:18">
      <c r="A42" s="15">
        <v>41</v>
      </c>
      <c r="B42" s="80" t="s">
        <v>3004</v>
      </c>
      <c r="C42" s="80" t="s">
        <v>3005</v>
      </c>
      <c r="D42" s="76">
        <v>2022</v>
      </c>
      <c r="E42" s="78" t="s">
        <v>2923</v>
      </c>
      <c r="F42" s="78" t="s">
        <v>2924</v>
      </c>
      <c r="G42" s="15">
        <v>80</v>
      </c>
      <c r="H42" s="15">
        <v>58.4</v>
      </c>
      <c r="I42" s="15">
        <v>70</v>
      </c>
      <c r="J42" s="15">
        <v>60</v>
      </c>
      <c r="K42" s="15">
        <f t="shared" si="0"/>
        <v>62.88</v>
      </c>
      <c r="L42" s="27">
        <v>0.84</v>
      </c>
      <c r="M42" s="15" t="s">
        <v>3006</v>
      </c>
      <c r="N42" s="15">
        <v>42</v>
      </c>
      <c r="O42" s="15">
        <f t="shared" si="1"/>
        <v>41</v>
      </c>
      <c r="P42" s="19">
        <f t="shared" si="2"/>
        <v>0.976190476190476</v>
      </c>
      <c r="Q42" s="15">
        <f t="shared" si="3"/>
        <v>41</v>
      </c>
      <c r="R42" s="20">
        <f t="shared" si="4"/>
        <v>0.976190476190476</v>
      </c>
    </row>
    <row r="43" s="74" customFormat="1" spans="1:18">
      <c r="A43" s="15">
        <v>42</v>
      </c>
      <c r="B43" s="80" t="s">
        <v>3007</v>
      </c>
      <c r="C43" s="80" t="s">
        <v>3008</v>
      </c>
      <c r="D43" s="76">
        <v>2022</v>
      </c>
      <c r="E43" s="78" t="s">
        <v>2923</v>
      </c>
      <c r="F43" s="78" t="s">
        <v>2924</v>
      </c>
      <c r="G43" s="15">
        <v>80</v>
      </c>
      <c r="H43" s="15">
        <v>56.4</v>
      </c>
      <c r="I43" s="15">
        <v>70</v>
      </c>
      <c r="J43" s="15">
        <v>60</v>
      </c>
      <c r="K43" s="15">
        <f t="shared" si="0"/>
        <v>61.48</v>
      </c>
      <c r="L43" s="27">
        <v>0.64</v>
      </c>
      <c r="M43" s="15" t="s">
        <v>3009</v>
      </c>
      <c r="N43" s="15">
        <v>42</v>
      </c>
      <c r="O43" s="15">
        <f t="shared" si="1"/>
        <v>42</v>
      </c>
      <c r="P43" s="19">
        <f t="shared" si="2"/>
        <v>1</v>
      </c>
      <c r="Q43" s="15">
        <f t="shared" si="3"/>
        <v>42</v>
      </c>
      <c r="R43" s="20">
        <f t="shared" si="4"/>
        <v>1</v>
      </c>
    </row>
  </sheetData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workbookViewId="0">
      <selection activeCell="A1" sqref="$A1:$XFD1048576"/>
    </sheetView>
  </sheetViews>
  <sheetFormatPr defaultColWidth="9" defaultRowHeight="14.25"/>
  <cols>
    <col min="1" max="1" width="4.375" style="74" customWidth="1"/>
    <col min="2" max="2" width="11.875" style="24" customWidth="1"/>
    <col min="3" max="3" width="7.125" style="74" customWidth="1"/>
    <col min="4" max="4" width="5.5" style="74" customWidth="1"/>
    <col min="5" max="5" width="13.125" style="74" customWidth="1"/>
    <col min="6" max="6" width="9" style="74"/>
    <col min="7" max="7" width="7.5" style="74" customWidth="1"/>
    <col min="8" max="8" width="10" style="74" customWidth="1"/>
    <col min="9" max="9" width="7.875" style="74" customWidth="1"/>
    <col min="10" max="10" width="8.5" style="74" customWidth="1"/>
    <col min="11" max="11" width="6.625" style="74" customWidth="1"/>
    <col min="12" max="12" width="8" style="74" customWidth="1"/>
    <col min="13" max="13" width="8.375" style="74" customWidth="1"/>
    <col min="14" max="14" width="5.25" style="74" customWidth="1"/>
    <col min="15" max="15" width="5.125" style="74" customWidth="1"/>
    <col min="16" max="16" width="8.125" style="74" customWidth="1"/>
    <col min="17" max="17" width="6.625" style="74" customWidth="1"/>
    <col min="18" max="18" width="8.25" style="74" customWidth="1"/>
    <col min="19" max="16384" width="9" style="74"/>
  </cols>
  <sheetData>
    <row r="1" s="74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74" customFormat="1" spans="1:18">
      <c r="A2" s="15">
        <v>1</v>
      </c>
      <c r="B2" s="75" t="s">
        <v>3010</v>
      </c>
      <c r="C2" s="15" t="s">
        <v>3011</v>
      </c>
      <c r="D2" s="76">
        <v>2022</v>
      </c>
      <c r="E2" s="77" t="s">
        <v>701</v>
      </c>
      <c r="F2" s="78" t="s">
        <v>3012</v>
      </c>
      <c r="G2" s="15">
        <v>100</v>
      </c>
      <c r="H2" s="15">
        <v>86.3</v>
      </c>
      <c r="I2" s="15">
        <v>100</v>
      </c>
      <c r="J2" s="15">
        <v>86.5</v>
      </c>
      <c r="K2" s="15">
        <f t="shared" ref="K2:K41" si="0">G2*0.15+H2*0.7+I2*0.1+J2*0.05</f>
        <v>89.735</v>
      </c>
      <c r="L2" s="27">
        <v>3.63</v>
      </c>
      <c r="M2" s="15">
        <v>0</v>
      </c>
      <c r="N2" s="15">
        <v>40</v>
      </c>
      <c r="O2" s="15">
        <f t="shared" ref="O2:O41" si="1">RANK(L2,$L$2:$L$41)</f>
        <v>3</v>
      </c>
      <c r="P2" s="19">
        <f t="shared" ref="P2:P41" si="2">O2/N2</f>
        <v>0.075</v>
      </c>
      <c r="Q2" s="15">
        <f t="shared" ref="Q2:Q41" si="3">RANK(K2,$K$2:$K$41)</f>
        <v>1</v>
      </c>
      <c r="R2" s="20">
        <f t="shared" ref="R2:R41" si="4">Q2/N2</f>
        <v>0.025</v>
      </c>
    </row>
    <row r="3" s="74" customFormat="1" spans="1:18">
      <c r="A3" s="15">
        <v>2</v>
      </c>
      <c r="B3" s="75" t="s">
        <v>3013</v>
      </c>
      <c r="C3" s="15" t="s">
        <v>3014</v>
      </c>
      <c r="D3" s="76">
        <v>2022</v>
      </c>
      <c r="E3" s="77" t="s">
        <v>701</v>
      </c>
      <c r="F3" s="78" t="s">
        <v>3012</v>
      </c>
      <c r="G3" s="15">
        <v>91</v>
      </c>
      <c r="H3" s="15">
        <v>85.9</v>
      </c>
      <c r="I3" s="15">
        <v>100</v>
      </c>
      <c r="J3" s="15">
        <v>68</v>
      </c>
      <c r="K3" s="15">
        <f t="shared" si="0"/>
        <v>87.18</v>
      </c>
      <c r="L3" s="27">
        <v>3.59</v>
      </c>
      <c r="M3" s="15">
        <v>0</v>
      </c>
      <c r="N3" s="15">
        <v>40</v>
      </c>
      <c r="O3" s="15">
        <f t="shared" si="1"/>
        <v>5</v>
      </c>
      <c r="P3" s="19">
        <f t="shared" si="2"/>
        <v>0.125</v>
      </c>
      <c r="Q3" s="15">
        <f t="shared" si="3"/>
        <v>4</v>
      </c>
      <c r="R3" s="20">
        <f t="shared" si="4"/>
        <v>0.1</v>
      </c>
    </row>
    <row r="4" s="74" customFormat="1" spans="1:18">
      <c r="A4" s="15">
        <v>3</v>
      </c>
      <c r="B4" s="75" t="s">
        <v>3015</v>
      </c>
      <c r="C4" s="15" t="s">
        <v>3016</v>
      </c>
      <c r="D4" s="76">
        <v>2022</v>
      </c>
      <c r="E4" s="77" t="s">
        <v>701</v>
      </c>
      <c r="F4" s="78" t="s">
        <v>3012</v>
      </c>
      <c r="G4" s="15">
        <v>83</v>
      </c>
      <c r="H4" s="15">
        <v>84.6</v>
      </c>
      <c r="I4" s="15">
        <v>80</v>
      </c>
      <c r="J4" s="15">
        <v>62</v>
      </c>
      <c r="K4" s="15">
        <f t="shared" si="0"/>
        <v>82.77</v>
      </c>
      <c r="L4" s="27">
        <v>3.46</v>
      </c>
      <c r="M4" s="15">
        <v>0</v>
      </c>
      <c r="N4" s="15">
        <v>40</v>
      </c>
      <c r="O4" s="15">
        <f t="shared" si="1"/>
        <v>8</v>
      </c>
      <c r="P4" s="19">
        <f t="shared" si="2"/>
        <v>0.2</v>
      </c>
      <c r="Q4" s="15">
        <f t="shared" si="3"/>
        <v>9</v>
      </c>
      <c r="R4" s="20">
        <f t="shared" si="4"/>
        <v>0.225</v>
      </c>
    </row>
    <row r="5" s="74" customFormat="1" spans="1:18">
      <c r="A5" s="15">
        <v>4</v>
      </c>
      <c r="B5" s="75" t="s">
        <v>3017</v>
      </c>
      <c r="C5" s="15" t="s">
        <v>3018</v>
      </c>
      <c r="D5" s="76">
        <v>2022</v>
      </c>
      <c r="E5" s="77" t="s">
        <v>701</v>
      </c>
      <c r="F5" s="78" t="s">
        <v>3012</v>
      </c>
      <c r="G5" s="15">
        <v>83</v>
      </c>
      <c r="H5" s="15">
        <v>83.6</v>
      </c>
      <c r="I5" s="15">
        <v>76.5</v>
      </c>
      <c r="J5" s="15">
        <v>60.5</v>
      </c>
      <c r="K5" s="15">
        <f t="shared" si="0"/>
        <v>81.645</v>
      </c>
      <c r="L5" s="27">
        <v>3.36</v>
      </c>
      <c r="M5" s="15">
        <v>0</v>
      </c>
      <c r="N5" s="15">
        <v>40</v>
      </c>
      <c r="O5" s="15">
        <f t="shared" si="1"/>
        <v>10</v>
      </c>
      <c r="P5" s="19">
        <f t="shared" si="2"/>
        <v>0.25</v>
      </c>
      <c r="Q5" s="15">
        <f t="shared" si="3"/>
        <v>12</v>
      </c>
      <c r="R5" s="20">
        <f t="shared" si="4"/>
        <v>0.3</v>
      </c>
    </row>
    <row r="6" s="74" customFormat="1" spans="1:18">
      <c r="A6" s="15">
        <v>5</v>
      </c>
      <c r="B6" s="75" t="s">
        <v>3019</v>
      </c>
      <c r="C6" s="15" t="s">
        <v>3020</v>
      </c>
      <c r="D6" s="76">
        <v>2022</v>
      </c>
      <c r="E6" s="77" t="s">
        <v>701</v>
      </c>
      <c r="F6" s="78" t="s">
        <v>3012</v>
      </c>
      <c r="G6" s="15">
        <v>83</v>
      </c>
      <c r="H6" s="15">
        <v>87.3</v>
      </c>
      <c r="I6" s="15">
        <v>70</v>
      </c>
      <c r="J6" s="15">
        <v>62</v>
      </c>
      <c r="K6" s="15">
        <f t="shared" si="0"/>
        <v>83.66</v>
      </c>
      <c r="L6" s="27">
        <v>3.73</v>
      </c>
      <c r="M6" s="15">
        <v>0</v>
      </c>
      <c r="N6" s="15">
        <v>40</v>
      </c>
      <c r="O6" s="15">
        <f t="shared" si="1"/>
        <v>1</v>
      </c>
      <c r="P6" s="19">
        <f t="shared" si="2"/>
        <v>0.025</v>
      </c>
      <c r="Q6" s="15">
        <f t="shared" si="3"/>
        <v>6</v>
      </c>
      <c r="R6" s="20">
        <f t="shared" si="4"/>
        <v>0.15</v>
      </c>
    </row>
    <row r="7" s="74" customFormat="1" spans="1:18">
      <c r="A7" s="15">
        <v>6</v>
      </c>
      <c r="B7" s="75" t="s">
        <v>3021</v>
      </c>
      <c r="C7" s="15" t="s">
        <v>3022</v>
      </c>
      <c r="D7" s="76">
        <v>2022</v>
      </c>
      <c r="E7" s="77" t="s">
        <v>701</v>
      </c>
      <c r="F7" s="78" t="s">
        <v>3012</v>
      </c>
      <c r="G7" s="15">
        <v>82</v>
      </c>
      <c r="H7" s="15">
        <v>87</v>
      </c>
      <c r="I7" s="15">
        <v>71</v>
      </c>
      <c r="J7" s="15">
        <v>60</v>
      </c>
      <c r="K7" s="15">
        <f t="shared" si="0"/>
        <v>83.3</v>
      </c>
      <c r="L7" s="27">
        <v>3.7</v>
      </c>
      <c r="M7" s="15">
        <v>0</v>
      </c>
      <c r="N7" s="15">
        <v>40</v>
      </c>
      <c r="O7" s="15">
        <f t="shared" si="1"/>
        <v>2</v>
      </c>
      <c r="P7" s="19">
        <f t="shared" si="2"/>
        <v>0.05</v>
      </c>
      <c r="Q7" s="15">
        <f t="shared" si="3"/>
        <v>8</v>
      </c>
      <c r="R7" s="20">
        <f t="shared" si="4"/>
        <v>0.2</v>
      </c>
    </row>
    <row r="8" s="74" customFormat="1" spans="1:18">
      <c r="A8" s="15">
        <v>7</v>
      </c>
      <c r="B8" s="75" t="s">
        <v>3023</v>
      </c>
      <c r="C8" s="15" t="s">
        <v>3024</v>
      </c>
      <c r="D8" s="76">
        <v>2022</v>
      </c>
      <c r="E8" s="77" t="s">
        <v>701</v>
      </c>
      <c r="F8" s="78" t="s">
        <v>3012</v>
      </c>
      <c r="G8" s="15">
        <v>86</v>
      </c>
      <c r="H8" s="15">
        <v>86.3</v>
      </c>
      <c r="I8" s="15">
        <v>72.5</v>
      </c>
      <c r="J8" s="15">
        <v>61</v>
      </c>
      <c r="K8" s="15">
        <f t="shared" si="0"/>
        <v>83.61</v>
      </c>
      <c r="L8" s="27">
        <v>3.63</v>
      </c>
      <c r="M8" s="15">
        <v>0</v>
      </c>
      <c r="N8" s="15">
        <v>40</v>
      </c>
      <c r="O8" s="15">
        <f t="shared" si="1"/>
        <v>3</v>
      </c>
      <c r="P8" s="19">
        <f t="shared" si="2"/>
        <v>0.075</v>
      </c>
      <c r="Q8" s="15">
        <f t="shared" si="3"/>
        <v>7</v>
      </c>
      <c r="R8" s="20">
        <f t="shared" si="4"/>
        <v>0.175</v>
      </c>
    </row>
    <row r="9" s="74" customFormat="1" spans="1:18">
      <c r="A9" s="15">
        <v>8</v>
      </c>
      <c r="B9" s="75" t="s">
        <v>3025</v>
      </c>
      <c r="C9" s="15" t="s">
        <v>3026</v>
      </c>
      <c r="D9" s="76">
        <v>2022</v>
      </c>
      <c r="E9" s="77" t="s">
        <v>701</v>
      </c>
      <c r="F9" s="78" t="s">
        <v>3012</v>
      </c>
      <c r="G9" s="15">
        <v>80</v>
      </c>
      <c r="H9" s="15">
        <v>80.3</v>
      </c>
      <c r="I9" s="15">
        <v>70</v>
      </c>
      <c r="J9" s="15">
        <v>60</v>
      </c>
      <c r="K9" s="15">
        <f t="shared" si="0"/>
        <v>78.21</v>
      </c>
      <c r="L9" s="27">
        <v>3.03</v>
      </c>
      <c r="M9" s="15">
        <v>0</v>
      </c>
      <c r="N9" s="15">
        <v>40</v>
      </c>
      <c r="O9" s="15">
        <f t="shared" si="1"/>
        <v>20</v>
      </c>
      <c r="P9" s="19">
        <f t="shared" si="2"/>
        <v>0.5</v>
      </c>
      <c r="Q9" s="15">
        <f t="shared" si="3"/>
        <v>22</v>
      </c>
      <c r="R9" s="20">
        <f t="shared" si="4"/>
        <v>0.55</v>
      </c>
    </row>
    <row r="10" s="74" customFormat="1" spans="1:18">
      <c r="A10" s="15">
        <v>9</v>
      </c>
      <c r="B10" s="75" t="s">
        <v>3027</v>
      </c>
      <c r="C10" s="15" t="s">
        <v>3028</v>
      </c>
      <c r="D10" s="76">
        <v>2022</v>
      </c>
      <c r="E10" s="77" t="s">
        <v>701</v>
      </c>
      <c r="F10" s="78" t="s">
        <v>3012</v>
      </c>
      <c r="G10" s="15">
        <v>100</v>
      </c>
      <c r="H10" s="15">
        <v>84.7</v>
      </c>
      <c r="I10" s="15">
        <v>100</v>
      </c>
      <c r="J10" s="15">
        <v>79.5</v>
      </c>
      <c r="K10" s="15">
        <f t="shared" si="0"/>
        <v>88.265</v>
      </c>
      <c r="L10" s="27">
        <v>3.47</v>
      </c>
      <c r="M10" s="15">
        <v>0</v>
      </c>
      <c r="N10" s="15">
        <v>40</v>
      </c>
      <c r="O10" s="15">
        <f t="shared" si="1"/>
        <v>7</v>
      </c>
      <c r="P10" s="19">
        <f t="shared" si="2"/>
        <v>0.175</v>
      </c>
      <c r="Q10" s="15">
        <f t="shared" si="3"/>
        <v>2</v>
      </c>
      <c r="R10" s="20">
        <f t="shared" si="4"/>
        <v>0.05</v>
      </c>
    </row>
    <row r="11" s="74" customFormat="1" spans="1:18">
      <c r="A11" s="15">
        <v>10</v>
      </c>
      <c r="B11" s="75" t="s">
        <v>3029</v>
      </c>
      <c r="C11" s="15" t="s">
        <v>3030</v>
      </c>
      <c r="D11" s="76">
        <v>2022</v>
      </c>
      <c r="E11" s="77" t="s">
        <v>701</v>
      </c>
      <c r="F11" s="78" t="s">
        <v>3012</v>
      </c>
      <c r="G11" s="15">
        <v>83</v>
      </c>
      <c r="H11" s="15">
        <v>85.3</v>
      </c>
      <c r="I11" s="15">
        <v>70</v>
      </c>
      <c r="J11" s="15">
        <v>60</v>
      </c>
      <c r="K11" s="15">
        <f t="shared" si="0"/>
        <v>82.16</v>
      </c>
      <c r="L11" s="27">
        <v>3.53</v>
      </c>
      <c r="M11" s="15">
        <v>0</v>
      </c>
      <c r="N11" s="15">
        <v>40</v>
      </c>
      <c r="O11" s="15">
        <f t="shared" si="1"/>
        <v>6</v>
      </c>
      <c r="P11" s="19">
        <f t="shared" si="2"/>
        <v>0.15</v>
      </c>
      <c r="Q11" s="15">
        <f t="shared" si="3"/>
        <v>10</v>
      </c>
      <c r="R11" s="20">
        <f t="shared" si="4"/>
        <v>0.25</v>
      </c>
    </row>
    <row r="12" s="74" customFormat="1" spans="1:18">
      <c r="A12" s="15">
        <v>11</v>
      </c>
      <c r="B12" s="75" t="s">
        <v>3031</v>
      </c>
      <c r="C12" s="15" t="s">
        <v>3032</v>
      </c>
      <c r="D12" s="76">
        <v>2022</v>
      </c>
      <c r="E12" s="77" t="s">
        <v>701</v>
      </c>
      <c r="F12" s="78" t="s">
        <v>3012</v>
      </c>
      <c r="G12" s="15">
        <v>87</v>
      </c>
      <c r="H12" s="15">
        <v>82.4</v>
      </c>
      <c r="I12" s="15">
        <v>84</v>
      </c>
      <c r="J12" s="15">
        <v>60.5</v>
      </c>
      <c r="K12" s="15">
        <f t="shared" si="0"/>
        <v>82.155</v>
      </c>
      <c r="L12" s="27">
        <v>3.24</v>
      </c>
      <c r="M12" s="15">
        <v>0</v>
      </c>
      <c r="N12" s="15">
        <v>40</v>
      </c>
      <c r="O12" s="15">
        <f t="shared" si="1"/>
        <v>12</v>
      </c>
      <c r="P12" s="19">
        <f t="shared" si="2"/>
        <v>0.3</v>
      </c>
      <c r="Q12" s="15">
        <f t="shared" si="3"/>
        <v>11</v>
      </c>
      <c r="R12" s="20">
        <f t="shared" si="4"/>
        <v>0.275</v>
      </c>
    </row>
    <row r="13" s="74" customFormat="1" spans="1:18">
      <c r="A13" s="15">
        <v>12</v>
      </c>
      <c r="B13" s="75" t="s">
        <v>3033</v>
      </c>
      <c r="C13" s="15" t="s">
        <v>3034</v>
      </c>
      <c r="D13" s="76">
        <v>2022</v>
      </c>
      <c r="E13" s="77" t="s">
        <v>701</v>
      </c>
      <c r="F13" s="78" t="s">
        <v>3012</v>
      </c>
      <c r="G13" s="15">
        <v>87</v>
      </c>
      <c r="H13" s="15">
        <v>80.6</v>
      </c>
      <c r="I13" s="15">
        <v>70</v>
      </c>
      <c r="J13" s="15">
        <v>60</v>
      </c>
      <c r="K13" s="15">
        <f t="shared" si="0"/>
        <v>79.47</v>
      </c>
      <c r="L13" s="27">
        <v>3.06</v>
      </c>
      <c r="M13" s="15">
        <v>0</v>
      </c>
      <c r="N13" s="15">
        <v>40</v>
      </c>
      <c r="O13" s="15">
        <f t="shared" si="1"/>
        <v>18</v>
      </c>
      <c r="P13" s="19">
        <f t="shared" si="2"/>
        <v>0.45</v>
      </c>
      <c r="Q13" s="15">
        <f t="shared" si="3"/>
        <v>19</v>
      </c>
      <c r="R13" s="20">
        <f t="shared" si="4"/>
        <v>0.475</v>
      </c>
    </row>
    <row r="14" s="74" customFormat="1" spans="1:18">
      <c r="A14" s="15">
        <v>13</v>
      </c>
      <c r="B14" s="75" t="s">
        <v>3035</v>
      </c>
      <c r="C14" s="15" t="s">
        <v>3036</v>
      </c>
      <c r="D14" s="76">
        <v>2022</v>
      </c>
      <c r="E14" s="77" t="s">
        <v>701</v>
      </c>
      <c r="F14" s="78" t="s">
        <v>3012</v>
      </c>
      <c r="G14" s="15">
        <v>81</v>
      </c>
      <c r="H14" s="15">
        <v>81.3</v>
      </c>
      <c r="I14" s="15">
        <v>80</v>
      </c>
      <c r="J14" s="15">
        <v>60</v>
      </c>
      <c r="K14" s="15">
        <f t="shared" si="0"/>
        <v>80.06</v>
      </c>
      <c r="L14" s="27">
        <v>3.13</v>
      </c>
      <c r="M14" s="15">
        <v>0</v>
      </c>
      <c r="N14" s="15">
        <v>40</v>
      </c>
      <c r="O14" s="15">
        <f t="shared" si="1"/>
        <v>14</v>
      </c>
      <c r="P14" s="19">
        <f t="shared" si="2"/>
        <v>0.35</v>
      </c>
      <c r="Q14" s="15">
        <f t="shared" si="3"/>
        <v>16</v>
      </c>
      <c r="R14" s="20">
        <f t="shared" si="4"/>
        <v>0.4</v>
      </c>
    </row>
    <row r="15" s="74" customFormat="1" spans="1:18">
      <c r="A15" s="15">
        <v>14</v>
      </c>
      <c r="B15" s="75" t="s">
        <v>3037</v>
      </c>
      <c r="C15" s="15" t="s">
        <v>3038</v>
      </c>
      <c r="D15" s="76">
        <v>2022</v>
      </c>
      <c r="E15" s="77" t="s">
        <v>701</v>
      </c>
      <c r="F15" s="78" t="s">
        <v>3012</v>
      </c>
      <c r="G15" s="15">
        <v>83</v>
      </c>
      <c r="H15" s="15">
        <v>81.9</v>
      </c>
      <c r="I15" s="15">
        <v>80</v>
      </c>
      <c r="J15" s="15">
        <v>62</v>
      </c>
      <c r="K15" s="15">
        <f t="shared" si="0"/>
        <v>80.88</v>
      </c>
      <c r="L15" s="27">
        <v>3.19</v>
      </c>
      <c r="M15" s="15">
        <v>0</v>
      </c>
      <c r="N15" s="15">
        <v>40</v>
      </c>
      <c r="O15" s="15">
        <f t="shared" si="1"/>
        <v>13</v>
      </c>
      <c r="P15" s="19">
        <f t="shared" si="2"/>
        <v>0.325</v>
      </c>
      <c r="Q15" s="15">
        <f t="shared" si="3"/>
        <v>14</v>
      </c>
      <c r="R15" s="20">
        <f t="shared" si="4"/>
        <v>0.35</v>
      </c>
    </row>
    <row r="16" s="74" customFormat="1" spans="1:18">
      <c r="A16" s="15">
        <v>15</v>
      </c>
      <c r="B16" s="75" t="s">
        <v>3039</v>
      </c>
      <c r="C16" s="15" t="s">
        <v>3040</v>
      </c>
      <c r="D16" s="76">
        <v>2022</v>
      </c>
      <c r="E16" s="77" t="s">
        <v>701</v>
      </c>
      <c r="F16" s="78" t="s">
        <v>3012</v>
      </c>
      <c r="G16" s="15">
        <v>80</v>
      </c>
      <c r="H16" s="15">
        <v>78.8</v>
      </c>
      <c r="I16" s="15">
        <v>71.5</v>
      </c>
      <c r="J16" s="15">
        <v>60</v>
      </c>
      <c r="K16" s="15">
        <f t="shared" si="0"/>
        <v>77.31</v>
      </c>
      <c r="L16" s="27">
        <v>2.88</v>
      </c>
      <c r="M16" s="15">
        <v>0</v>
      </c>
      <c r="N16" s="15">
        <v>40</v>
      </c>
      <c r="O16" s="15">
        <f t="shared" si="1"/>
        <v>24</v>
      </c>
      <c r="P16" s="19">
        <f t="shared" si="2"/>
        <v>0.6</v>
      </c>
      <c r="Q16" s="15">
        <f t="shared" si="3"/>
        <v>26</v>
      </c>
      <c r="R16" s="20">
        <f t="shared" si="4"/>
        <v>0.65</v>
      </c>
    </row>
    <row r="17" s="74" customFormat="1" spans="1:18">
      <c r="A17" s="15">
        <v>16</v>
      </c>
      <c r="B17" s="75" t="s">
        <v>3041</v>
      </c>
      <c r="C17" s="15" t="s">
        <v>3042</v>
      </c>
      <c r="D17" s="76">
        <v>2022</v>
      </c>
      <c r="E17" s="77" t="s">
        <v>701</v>
      </c>
      <c r="F17" s="78" t="s">
        <v>3012</v>
      </c>
      <c r="G17" s="15">
        <v>80</v>
      </c>
      <c r="H17" s="15">
        <v>76.6</v>
      </c>
      <c r="I17" s="15">
        <v>70</v>
      </c>
      <c r="J17" s="15">
        <v>60</v>
      </c>
      <c r="K17" s="15">
        <f t="shared" si="0"/>
        <v>75.62</v>
      </c>
      <c r="L17" s="27">
        <v>2.66</v>
      </c>
      <c r="M17" s="15">
        <v>0</v>
      </c>
      <c r="N17" s="15">
        <v>40</v>
      </c>
      <c r="O17" s="15">
        <f t="shared" si="1"/>
        <v>32</v>
      </c>
      <c r="P17" s="19">
        <f t="shared" si="2"/>
        <v>0.8</v>
      </c>
      <c r="Q17" s="15">
        <f t="shared" si="3"/>
        <v>32</v>
      </c>
      <c r="R17" s="20">
        <f t="shared" si="4"/>
        <v>0.8</v>
      </c>
    </row>
    <row r="18" s="74" customFormat="1" spans="1:18">
      <c r="A18" s="15">
        <v>17</v>
      </c>
      <c r="B18" s="75" t="s">
        <v>3043</v>
      </c>
      <c r="C18" s="15" t="s">
        <v>3044</v>
      </c>
      <c r="D18" s="76">
        <v>2022</v>
      </c>
      <c r="E18" s="77" t="s">
        <v>701</v>
      </c>
      <c r="F18" s="78" t="s">
        <v>3012</v>
      </c>
      <c r="G18" s="15">
        <v>83</v>
      </c>
      <c r="H18" s="15">
        <v>76.7</v>
      </c>
      <c r="I18" s="15">
        <v>70</v>
      </c>
      <c r="J18" s="15">
        <v>60</v>
      </c>
      <c r="K18" s="15">
        <f t="shared" si="0"/>
        <v>76.14</v>
      </c>
      <c r="L18" s="27">
        <v>2.67</v>
      </c>
      <c r="M18" s="15">
        <v>0</v>
      </c>
      <c r="N18" s="15">
        <v>40</v>
      </c>
      <c r="O18" s="15">
        <f t="shared" si="1"/>
        <v>31</v>
      </c>
      <c r="P18" s="19">
        <f t="shared" si="2"/>
        <v>0.775</v>
      </c>
      <c r="Q18" s="15">
        <f t="shared" si="3"/>
        <v>30</v>
      </c>
      <c r="R18" s="20">
        <f t="shared" si="4"/>
        <v>0.75</v>
      </c>
    </row>
    <row r="19" s="74" customFormat="1" spans="1:18">
      <c r="A19" s="15">
        <v>18</v>
      </c>
      <c r="B19" s="75" t="s">
        <v>3045</v>
      </c>
      <c r="C19" s="15" t="s">
        <v>3046</v>
      </c>
      <c r="D19" s="76">
        <v>2022</v>
      </c>
      <c r="E19" s="77" t="s">
        <v>701</v>
      </c>
      <c r="F19" s="78" t="s">
        <v>3012</v>
      </c>
      <c r="G19" s="15">
        <v>81</v>
      </c>
      <c r="H19" s="15">
        <v>81.2</v>
      </c>
      <c r="I19" s="15">
        <v>92</v>
      </c>
      <c r="J19" s="15">
        <v>62.5</v>
      </c>
      <c r="K19" s="15">
        <f t="shared" si="0"/>
        <v>81.315</v>
      </c>
      <c r="L19" s="27">
        <v>3.12</v>
      </c>
      <c r="M19" s="15">
        <v>0</v>
      </c>
      <c r="N19" s="15">
        <v>40</v>
      </c>
      <c r="O19" s="15">
        <f t="shared" si="1"/>
        <v>16</v>
      </c>
      <c r="P19" s="19">
        <f t="shared" si="2"/>
        <v>0.4</v>
      </c>
      <c r="Q19" s="15">
        <f t="shared" si="3"/>
        <v>13</v>
      </c>
      <c r="R19" s="20">
        <f t="shared" si="4"/>
        <v>0.325</v>
      </c>
    </row>
    <row r="20" s="74" customFormat="1" spans="1:18">
      <c r="A20" s="15">
        <v>19</v>
      </c>
      <c r="B20" s="75" t="s">
        <v>3047</v>
      </c>
      <c r="C20" s="15" t="s">
        <v>3048</v>
      </c>
      <c r="D20" s="76">
        <v>2022</v>
      </c>
      <c r="E20" s="77" t="s">
        <v>701</v>
      </c>
      <c r="F20" s="78" t="s">
        <v>3012</v>
      </c>
      <c r="G20" s="15">
        <v>80</v>
      </c>
      <c r="H20" s="15">
        <v>78.9</v>
      </c>
      <c r="I20" s="15">
        <v>70</v>
      </c>
      <c r="J20" s="15">
        <v>60</v>
      </c>
      <c r="K20" s="15">
        <f t="shared" si="0"/>
        <v>77.23</v>
      </c>
      <c r="L20" s="27">
        <v>2.89</v>
      </c>
      <c r="M20" s="15">
        <v>0</v>
      </c>
      <c r="N20" s="15">
        <v>40</v>
      </c>
      <c r="O20" s="15">
        <f t="shared" si="1"/>
        <v>23</v>
      </c>
      <c r="P20" s="19">
        <f t="shared" si="2"/>
        <v>0.575</v>
      </c>
      <c r="Q20" s="15">
        <f t="shared" si="3"/>
        <v>28</v>
      </c>
      <c r="R20" s="20">
        <f t="shared" si="4"/>
        <v>0.7</v>
      </c>
    </row>
    <row r="21" s="74" customFormat="1" spans="1:18">
      <c r="A21" s="15">
        <v>20</v>
      </c>
      <c r="B21" s="75" t="s">
        <v>3049</v>
      </c>
      <c r="C21" s="15" t="s">
        <v>3050</v>
      </c>
      <c r="D21" s="76">
        <v>2022</v>
      </c>
      <c r="E21" s="77" t="s">
        <v>701</v>
      </c>
      <c r="F21" s="78" t="s">
        <v>3012</v>
      </c>
      <c r="G21" s="15">
        <v>82</v>
      </c>
      <c r="H21" s="15">
        <v>78</v>
      </c>
      <c r="I21" s="15">
        <v>70</v>
      </c>
      <c r="J21" s="15">
        <v>60</v>
      </c>
      <c r="K21" s="15">
        <f t="shared" si="0"/>
        <v>76.9</v>
      </c>
      <c r="L21" s="27">
        <v>2.8</v>
      </c>
      <c r="M21" s="15" t="s">
        <v>1718</v>
      </c>
      <c r="N21" s="15">
        <v>40</v>
      </c>
      <c r="O21" s="15">
        <f t="shared" si="1"/>
        <v>27</v>
      </c>
      <c r="P21" s="19">
        <f t="shared" si="2"/>
        <v>0.675</v>
      </c>
      <c r="Q21" s="15">
        <f t="shared" si="3"/>
        <v>29</v>
      </c>
      <c r="R21" s="20">
        <f t="shared" si="4"/>
        <v>0.725</v>
      </c>
    </row>
    <row r="22" s="74" customFormat="1" spans="1:18">
      <c r="A22" s="15">
        <v>21</v>
      </c>
      <c r="B22" s="75" t="s">
        <v>3051</v>
      </c>
      <c r="C22" s="15" t="s">
        <v>3052</v>
      </c>
      <c r="D22" s="76">
        <v>2022</v>
      </c>
      <c r="E22" s="77" t="s">
        <v>701</v>
      </c>
      <c r="F22" s="78" t="s">
        <v>3012</v>
      </c>
      <c r="G22" s="15">
        <v>82</v>
      </c>
      <c r="H22" s="15">
        <v>81.2</v>
      </c>
      <c r="I22" s="15">
        <v>70</v>
      </c>
      <c r="J22" s="15">
        <v>60</v>
      </c>
      <c r="K22" s="15">
        <f t="shared" si="0"/>
        <v>79.14</v>
      </c>
      <c r="L22" s="27">
        <v>3.12</v>
      </c>
      <c r="M22" s="15">
        <v>0</v>
      </c>
      <c r="N22" s="15">
        <v>40</v>
      </c>
      <c r="O22" s="15">
        <f t="shared" si="1"/>
        <v>16</v>
      </c>
      <c r="P22" s="19">
        <f t="shared" si="2"/>
        <v>0.4</v>
      </c>
      <c r="Q22" s="15">
        <f t="shared" si="3"/>
        <v>20</v>
      </c>
      <c r="R22" s="20">
        <f t="shared" si="4"/>
        <v>0.5</v>
      </c>
    </row>
    <row r="23" s="74" customFormat="1" spans="1:18">
      <c r="A23" s="15">
        <v>22</v>
      </c>
      <c r="B23" s="75" t="s">
        <v>3053</v>
      </c>
      <c r="C23" s="15" t="s">
        <v>3054</v>
      </c>
      <c r="D23" s="76">
        <v>2022</v>
      </c>
      <c r="E23" s="77" t="s">
        <v>701</v>
      </c>
      <c r="F23" s="78" t="s">
        <v>3012</v>
      </c>
      <c r="G23" s="15">
        <v>80</v>
      </c>
      <c r="H23" s="15">
        <v>77</v>
      </c>
      <c r="I23" s="15">
        <v>70.5</v>
      </c>
      <c r="J23" s="15">
        <v>60</v>
      </c>
      <c r="K23" s="15">
        <f t="shared" si="0"/>
        <v>75.95</v>
      </c>
      <c r="L23" s="27">
        <v>2.7</v>
      </c>
      <c r="M23" s="15">
        <v>0</v>
      </c>
      <c r="N23" s="15">
        <v>40</v>
      </c>
      <c r="O23" s="15">
        <f t="shared" si="1"/>
        <v>30</v>
      </c>
      <c r="P23" s="19">
        <f t="shared" si="2"/>
        <v>0.75</v>
      </c>
      <c r="Q23" s="15">
        <f t="shared" si="3"/>
        <v>31</v>
      </c>
      <c r="R23" s="20">
        <f t="shared" si="4"/>
        <v>0.775</v>
      </c>
    </row>
    <row r="24" s="74" customFormat="1" spans="1:18">
      <c r="A24" s="15">
        <v>23</v>
      </c>
      <c r="B24" s="75" t="s">
        <v>3055</v>
      </c>
      <c r="C24" s="15" t="s">
        <v>3056</v>
      </c>
      <c r="D24" s="76">
        <v>2022</v>
      </c>
      <c r="E24" s="77" t="s">
        <v>701</v>
      </c>
      <c r="F24" s="78" t="s">
        <v>3012</v>
      </c>
      <c r="G24" s="15">
        <v>100</v>
      </c>
      <c r="H24" s="15">
        <v>84.1</v>
      </c>
      <c r="I24" s="15">
        <v>100</v>
      </c>
      <c r="J24" s="15">
        <v>77.5</v>
      </c>
      <c r="K24" s="15">
        <f t="shared" si="0"/>
        <v>87.745</v>
      </c>
      <c r="L24" s="27">
        <v>3.41</v>
      </c>
      <c r="M24" s="15">
        <v>0</v>
      </c>
      <c r="N24" s="15">
        <v>40</v>
      </c>
      <c r="O24" s="15">
        <f t="shared" si="1"/>
        <v>9</v>
      </c>
      <c r="P24" s="19">
        <f t="shared" si="2"/>
        <v>0.225</v>
      </c>
      <c r="Q24" s="15">
        <f t="shared" si="3"/>
        <v>3</v>
      </c>
      <c r="R24" s="20">
        <f t="shared" si="4"/>
        <v>0.075</v>
      </c>
    </row>
    <row r="25" s="74" customFormat="1" spans="1:18">
      <c r="A25" s="15">
        <v>24</v>
      </c>
      <c r="B25" s="75" t="s">
        <v>3057</v>
      </c>
      <c r="C25" s="15" t="s">
        <v>3058</v>
      </c>
      <c r="D25" s="76">
        <v>2022</v>
      </c>
      <c r="E25" s="77" t="s">
        <v>701</v>
      </c>
      <c r="F25" s="78" t="s">
        <v>3012</v>
      </c>
      <c r="G25" s="15">
        <v>86</v>
      </c>
      <c r="H25" s="15">
        <v>77.5</v>
      </c>
      <c r="I25" s="15">
        <v>71.5</v>
      </c>
      <c r="J25" s="15">
        <v>62.5</v>
      </c>
      <c r="K25" s="15">
        <f t="shared" si="0"/>
        <v>77.425</v>
      </c>
      <c r="L25" s="27">
        <v>2.75</v>
      </c>
      <c r="M25" s="15" t="s">
        <v>1718</v>
      </c>
      <c r="N25" s="15">
        <v>40</v>
      </c>
      <c r="O25" s="15">
        <f t="shared" si="1"/>
        <v>29</v>
      </c>
      <c r="P25" s="19">
        <f t="shared" si="2"/>
        <v>0.725</v>
      </c>
      <c r="Q25" s="15">
        <f t="shared" si="3"/>
        <v>25</v>
      </c>
      <c r="R25" s="20">
        <f t="shared" si="4"/>
        <v>0.625</v>
      </c>
    </row>
    <row r="26" s="74" customFormat="1" spans="1:18">
      <c r="A26" s="15">
        <v>25</v>
      </c>
      <c r="B26" s="75" t="s">
        <v>3059</v>
      </c>
      <c r="C26" s="15" t="s">
        <v>3060</v>
      </c>
      <c r="D26" s="76">
        <v>2022</v>
      </c>
      <c r="E26" s="77" t="s">
        <v>701</v>
      </c>
      <c r="F26" s="78" t="s">
        <v>3012</v>
      </c>
      <c r="G26" s="15">
        <v>80</v>
      </c>
      <c r="H26" s="15">
        <v>80</v>
      </c>
      <c r="I26" s="15">
        <v>71</v>
      </c>
      <c r="J26" s="15">
        <v>60</v>
      </c>
      <c r="K26" s="15">
        <f t="shared" si="0"/>
        <v>78.1</v>
      </c>
      <c r="L26" s="27">
        <v>3</v>
      </c>
      <c r="M26" s="15">
        <v>0</v>
      </c>
      <c r="N26" s="15">
        <v>40</v>
      </c>
      <c r="O26" s="15">
        <f t="shared" si="1"/>
        <v>21</v>
      </c>
      <c r="P26" s="19">
        <f t="shared" si="2"/>
        <v>0.525</v>
      </c>
      <c r="Q26" s="15">
        <f t="shared" si="3"/>
        <v>23</v>
      </c>
      <c r="R26" s="20">
        <f t="shared" si="4"/>
        <v>0.575</v>
      </c>
    </row>
    <row r="27" s="74" customFormat="1" spans="1:18">
      <c r="A27" s="15">
        <v>26</v>
      </c>
      <c r="B27" s="75" t="s">
        <v>3061</v>
      </c>
      <c r="C27" s="15" t="s">
        <v>3062</v>
      </c>
      <c r="D27" s="76">
        <v>2022</v>
      </c>
      <c r="E27" s="77" t="s">
        <v>701</v>
      </c>
      <c r="F27" s="78" t="s">
        <v>3012</v>
      </c>
      <c r="G27" s="15">
        <v>88</v>
      </c>
      <c r="H27" s="15">
        <v>81.3</v>
      </c>
      <c r="I27" s="15">
        <v>70</v>
      </c>
      <c r="J27" s="15">
        <v>71</v>
      </c>
      <c r="K27" s="15">
        <f t="shared" si="0"/>
        <v>80.66</v>
      </c>
      <c r="L27" s="27">
        <v>3.13</v>
      </c>
      <c r="M27" s="15">
        <v>0</v>
      </c>
      <c r="N27" s="15">
        <v>40</v>
      </c>
      <c r="O27" s="15">
        <f t="shared" si="1"/>
        <v>14</v>
      </c>
      <c r="P27" s="19">
        <f t="shared" si="2"/>
        <v>0.35</v>
      </c>
      <c r="Q27" s="15">
        <f t="shared" si="3"/>
        <v>15</v>
      </c>
      <c r="R27" s="20">
        <f t="shared" si="4"/>
        <v>0.375</v>
      </c>
    </row>
    <row r="28" s="74" customFormat="1" spans="1:18">
      <c r="A28" s="15">
        <v>27</v>
      </c>
      <c r="B28" s="75" t="s">
        <v>3063</v>
      </c>
      <c r="C28" s="15" t="s">
        <v>3064</v>
      </c>
      <c r="D28" s="76">
        <v>2022</v>
      </c>
      <c r="E28" s="77" t="s">
        <v>701</v>
      </c>
      <c r="F28" s="78" t="s">
        <v>3012</v>
      </c>
      <c r="G28" s="15">
        <v>92</v>
      </c>
      <c r="H28" s="15">
        <v>82.9</v>
      </c>
      <c r="I28" s="15">
        <v>96</v>
      </c>
      <c r="J28" s="15">
        <v>68</v>
      </c>
      <c r="K28" s="15">
        <f t="shared" si="0"/>
        <v>84.83</v>
      </c>
      <c r="L28" s="27">
        <v>3.29</v>
      </c>
      <c r="M28" s="15">
        <v>0</v>
      </c>
      <c r="N28" s="15">
        <v>40</v>
      </c>
      <c r="O28" s="15">
        <f t="shared" si="1"/>
        <v>11</v>
      </c>
      <c r="P28" s="19">
        <f t="shared" si="2"/>
        <v>0.275</v>
      </c>
      <c r="Q28" s="15">
        <f t="shared" si="3"/>
        <v>5</v>
      </c>
      <c r="R28" s="20">
        <f t="shared" si="4"/>
        <v>0.125</v>
      </c>
    </row>
    <row r="29" s="74" customFormat="1" spans="1:18">
      <c r="A29" s="15">
        <v>28</v>
      </c>
      <c r="B29" s="75" t="s">
        <v>3065</v>
      </c>
      <c r="C29" s="15" t="s">
        <v>3066</v>
      </c>
      <c r="D29" s="76">
        <v>2022</v>
      </c>
      <c r="E29" s="77" t="s">
        <v>701</v>
      </c>
      <c r="F29" s="78" t="s">
        <v>3012</v>
      </c>
      <c r="G29" s="15">
        <v>84</v>
      </c>
      <c r="H29" s="15">
        <v>78</v>
      </c>
      <c r="I29" s="15">
        <v>71</v>
      </c>
      <c r="J29" s="15">
        <v>60</v>
      </c>
      <c r="K29" s="15">
        <f t="shared" si="0"/>
        <v>77.3</v>
      </c>
      <c r="L29" s="27">
        <v>2.8</v>
      </c>
      <c r="M29" s="15">
        <v>0</v>
      </c>
      <c r="N29" s="15">
        <v>40</v>
      </c>
      <c r="O29" s="15">
        <f t="shared" si="1"/>
        <v>27</v>
      </c>
      <c r="P29" s="19">
        <f t="shared" si="2"/>
        <v>0.675</v>
      </c>
      <c r="Q29" s="15">
        <f t="shared" si="3"/>
        <v>27</v>
      </c>
      <c r="R29" s="20">
        <f t="shared" si="4"/>
        <v>0.675</v>
      </c>
    </row>
    <row r="30" s="74" customFormat="1" spans="1:18">
      <c r="A30" s="15">
        <v>29</v>
      </c>
      <c r="B30" s="75" t="s">
        <v>3067</v>
      </c>
      <c r="C30" s="15" t="s">
        <v>3068</v>
      </c>
      <c r="D30" s="76">
        <v>2022</v>
      </c>
      <c r="E30" s="77" t="s">
        <v>701</v>
      </c>
      <c r="F30" s="78" t="s">
        <v>3012</v>
      </c>
      <c r="G30" s="15">
        <v>80</v>
      </c>
      <c r="H30" s="15">
        <v>74.3</v>
      </c>
      <c r="I30" s="15">
        <v>70</v>
      </c>
      <c r="J30" s="15">
        <v>60</v>
      </c>
      <c r="K30" s="15">
        <f t="shared" si="0"/>
        <v>74.01</v>
      </c>
      <c r="L30" s="27">
        <v>2.43</v>
      </c>
      <c r="M30" s="15" t="s">
        <v>1718</v>
      </c>
      <c r="N30" s="15">
        <v>40</v>
      </c>
      <c r="O30" s="15">
        <f t="shared" si="1"/>
        <v>35</v>
      </c>
      <c r="P30" s="19">
        <f t="shared" si="2"/>
        <v>0.875</v>
      </c>
      <c r="Q30" s="15">
        <f t="shared" si="3"/>
        <v>35</v>
      </c>
      <c r="R30" s="20">
        <f t="shared" si="4"/>
        <v>0.875</v>
      </c>
    </row>
    <row r="31" s="74" customFormat="1" spans="1:18">
      <c r="A31" s="15">
        <v>30</v>
      </c>
      <c r="B31" s="75" t="s">
        <v>3069</v>
      </c>
      <c r="C31" s="15" t="s">
        <v>3070</v>
      </c>
      <c r="D31" s="76">
        <v>2022</v>
      </c>
      <c r="E31" s="77" t="s">
        <v>701</v>
      </c>
      <c r="F31" s="78" t="s">
        <v>3012</v>
      </c>
      <c r="G31" s="15">
        <v>84</v>
      </c>
      <c r="H31" s="15">
        <v>80.6</v>
      </c>
      <c r="I31" s="15">
        <v>70</v>
      </c>
      <c r="J31" s="15">
        <v>60</v>
      </c>
      <c r="K31" s="15">
        <f t="shared" si="0"/>
        <v>79.02</v>
      </c>
      <c r="L31" s="27">
        <v>3.06</v>
      </c>
      <c r="M31" s="15">
        <v>0</v>
      </c>
      <c r="N31" s="15">
        <v>40</v>
      </c>
      <c r="O31" s="15">
        <f t="shared" si="1"/>
        <v>18</v>
      </c>
      <c r="P31" s="19">
        <f t="shared" si="2"/>
        <v>0.45</v>
      </c>
      <c r="Q31" s="15">
        <f t="shared" si="3"/>
        <v>21</v>
      </c>
      <c r="R31" s="20">
        <f t="shared" si="4"/>
        <v>0.525</v>
      </c>
    </row>
    <row r="32" s="74" customFormat="1" spans="1:18">
      <c r="A32" s="15">
        <v>31</v>
      </c>
      <c r="B32" s="75" t="s">
        <v>3071</v>
      </c>
      <c r="C32" s="15" t="s">
        <v>1994</v>
      </c>
      <c r="D32" s="76">
        <v>2022</v>
      </c>
      <c r="E32" s="77" t="s">
        <v>701</v>
      </c>
      <c r="F32" s="78" t="s">
        <v>3012</v>
      </c>
      <c r="G32" s="15">
        <v>88</v>
      </c>
      <c r="H32" s="15">
        <v>78.4</v>
      </c>
      <c r="I32" s="15">
        <v>70</v>
      </c>
      <c r="J32" s="15">
        <v>90</v>
      </c>
      <c r="K32" s="15">
        <f t="shared" si="0"/>
        <v>79.58</v>
      </c>
      <c r="L32" s="27">
        <v>2.84</v>
      </c>
      <c r="M32" s="15">
        <v>0</v>
      </c>
      <c r="N32" s="15">
        <v>40</v>
      </c>
      <c r="O32" s="15">
        <f t="shared" si="1"/>
        <v>25</v>
      </c>
      <c r="P32" s="19">
        <f t="shared" si="2"/>
        <v>0.625</v>
      </c>
      <c r="Q32" s="15">
        <f t="shared" si="3"/>
        <v>18</v>
      </c>
      <c r="R32" s="20">
        <f t="shared" si="4"/>
        <v>0.45</v>
      </c>
    </row>
    <row r="33" s="74" customFormat="1" spans="1:18">
      <c r="A33" s="15">
        <v>32</v>
      </c>
      <c r="B33" s="75" t="s">
        <v>3072</v>
      </c>
      <c r="C33" s="15" t="s">
        <v>3073</v>
      </c>
      <c r="D33" s="76">
        <v>2022</v>
      </c>
      <c r="E33" s="77" t="s">
        <v>701</v>
      </c>
      <c r="F33" s="78" t="s">
        <v>3012</v>
      </c>
      <c r="G33" s="15">
        <v>80</v>
      </c>
      <c r="H33" s="15">
        <v>73.9</v>
      </c>
      <c r="I33" s="15">
        <v>70</v>
      </c>
      <c r="J33" s="15">
        <v>60</v>
      </c>
      <c r="K33" s="15">
        <f t="shared" si="0"/>
        <v>73.73</v>
      </c>
      <c r="L33" s="27">
        <v>2.39</v>
      </c>
      <c r="M33" s="15">
        <v>0</v>
      </c>
      <c r="N33" s="15">
        <v>40</v>
      </c>
      <c r="O33" s="15">
        <f t="shared" si="1"/>
        <v>37</v>
      </c>
      <c r="P33" s="19">
        <f t="shared" si="2"/>
        <v>0.925</v>
      </c>
      <c r="Q33" s="15">
        <f t="shared" si="3"/>
        <v>37</v>
      </c>
      <c r="R33" s="20">
        <f t="shared" si="4"/>
        <v>0.925</v>
      </c>
    </row>
    <row r="34" s="74" customFormat="1" spans="1:18">
      <c r="A34" s="15">
        <v>33</v>
      </c>
      <c r="B34" s="75" t="s">
        <v>3074</v>
      </c>
      <c r="C34" s="15" t="s">
        <v>3075</v>
      </c>
      <c r="D34" s="76">
        <v>2022</v>
      </c>
      <c r="E34" s="77" t="s">
        <v>701</v>
      </c>
      <c r="F34" s="78" t="s">
        <v>3012</v>
      </c>
      <c r="G34" s="15">
        <v>80</v>
      </c>
      <c r="H34" s="15">
        <v>76.2</v>
      </c>
      <c r="I34" s="15">
        <v>70</v>
      </c>
      <c r="J34" s="15">
        <v>60</v>
      </c>
      <c r="K34" s="15">
        <f t="shared" si="0"/>
        <v>75.34</v>
      </c>
      <c r="L34" s="27">
        <v>2.62</v>
      </c>
      <c r="M34" s="15">
        <v>0</v>
      </c>
      <c r="N34" s="15">
        <v>40</v>
      </c>
      <c r="O34" s="15">
        <f t="shared" si="1"/>
        <v>33</v>
      </c>
      <c r="P34" s="19">
        <f t="shared" si="2"/>
        <v>0.825</v>
      </c>
      <c r="Q34" s="15">
        <f t="shared" si="3"/>
        <v>33</v>
      </c>
      <c r="R34" s="20">
        <f t="shared" si="4"/>
        <v>0.825</v>
      </c>
    </row>
    <row r="35" s="74" customFormat="1" spans="1:18">
      <c r="A35" s="15">
        <v>34</v>
      </c>
      <c r="B35" s="75" t="s">
        <v>3076</v>
      </c>
      <c r="C35" s="15" t="s">
        <v>3077</v>
      </c>
      <c r="D35" s="76">
        <v>2022</v>
      </c>
      <c r="E35" s="77" t="s">
        <v>701</v>
      </c>
      <c r="F35" s="78" t="s">
        <v>3012</v>
      </c>
      <c r="G35" s="15">
        <v>84.5</v>
      </c>
      <c r="H35" s="15">
        <v>78.2</v>
      </c>
      <c r="I35" s="15">
        <v>92</v>
      </c>
      <c r="J35" s="15">
        <v>60.5</v>
      </c>
      <c r="K35" s="15">
        <f t="shared" si="0"/>
        <v>79.64</v>
      </c>
      <c r="L35" s="27">
        <v>2.82</v>
      </c>
      <c r="M35" s="15">
        <v>0</v>
      </c>
      <c r="N35" s="15">
        <v>40</v>
      </c>
      <c r="O35" s="15">
        <f t="shared" si="1"/>
        <v>26</v>
      </c>
      <c r="P35" s="19">
        <f t="shared" si="2"/>
        <v>0.65</v>
      </c>
      <c r="Q35" s="15">
        <f t="shared" si="3"/>
        <v>17</v>
      </c>
      <c r="R35" s="20">
        <f t="shared" si="4"/>
        <v>0.425</v>
      </c>
    </row>
    <row r="36" s="74" customFormat="1" spans="1:18">
      <c r="A36" s="15">
        <v>35</v>
      </c>
      <c r="B36" s="75" t="s">
        <v>3078</v>
      </c>
      <c r="C36" s="15" t="s">
        <v>3079</v>
      </c>
      <c r="D36" s="76">
        <v>2022</v>
      </c>
      <c r="E36" s="77" t="s">
        <v>701</v>
      </c>
      <c r="F36" s="78" t="s">
        <v>3012</v>
      </c>
      <c r="G36" s="15">
        <v>80</v>
      </c>
      <c r="H36" s="15">
        <v>73.4</v>
      </c>
      <c r="I36" s="15">
        <v>70</v>
      </c>
      <c r="J36" s="15">
        <v>60</v>
      </c>
      <c r="K36" s="15">
        <f t="shared" si="0"/>
        <v>73.38</v>
      </c>
      <c r="L36" s="27">
        <v>2.34</v>
      </c>
      <c r="M36" s="15">
        <v>0</v>
      </c>
      <c r="N36" s="15">
        <v>40</v>
      </c>
      <c r="O36" s="15">
        <f t="shared" si="1"/>
        <v>38</v>
      </c>
      <c r="P36" s="19">
        <f t="shared" si="2"/>
        <v>0.95</v>
      </c>
      <c r="Q36" s="15">
        <f t="shared" si="3"/>
        <v>38</v>
      </c>
      <c r="R36" s="20">
        <f t="shared" si="4"/>
        <v>0.95</v>
      </c>
    </row>
    <row r="37" s="74" customFormat="1" spans="1:18">
      <c r="A37" s="15">
        <v>36</v>
      </c>
      <c r="B37" s="75" t="s">
        <v>3080</v>
      </c>
      <c r="C37" s="15" t="s">
        <v>3081</v>
      </c>
      <c r="D37" s="76">
        <v>2022</v>
      </c>
      <c r="E37" s="77" t="s">
        <v>701</v>
      </c>
      <c r="F37" s="78" t="s">
        <v>3012</v>
      </c>
      <c r="G37" s="15">
        <v>83</v>
      </c>
      <c r="H37" s="15">
        <v>75</v>
      </c>
      <c r="I37" s="15">
        <v>70</v>
      </c>
      <c r="J37" s="15">
        <v>60</v>
      </c>
      <c r="K37" s="15">
        <f t="shared" si="0"/>
        <v>74.95</v>
      </c>
      <c r="L37" s="27">
        <v>2.5</v>
      </c>
      <c r="M37" s="15" t="s">
        <v>1745</v>
      </c>
      <c r="N37" s="15">
        <v>40</v>
      </c>
      <c r="O37" s="15">
        <f t="shared" si="1"/>
        <v>34</v>
      </c>
      <c r="P37" s="19">
        <f t="shared" si="2"/>
        <v>0.85</v>
      </c>
      <c r="Q37" s="15">
        <f t="shared" si="3"/>
        <v>34</v>
      </c>
      <c r="R37" s="20">
        <f t="shared" si="4"/>
        <v>0.85</v>
      </c>
    </row>
    <row r="38" s="74" customFormat="1" spans="1:18">
      <c r="A38" s="15">
        <v>37</v>
      </c>
      <c r="B38" s="75" t="s">
        <v>3082</v>
      </c>
      <c r="C38" s="15" t="s">
        <v>3083</v>
      </c>
      <c r="D38" s="76">
        <v>2022</v>
      </c>
      <c r="E38" s="77" t="s">
        <v>701</v>
      </c>
      <c r="F38" s="78" t="s">
        <v>3012</v>
      </c>
      <c r="G38" s="15">
        <v>80</v>
      </c>
      <c r="H38" s="15">
        <v>71.4</v>
      </c>
      <c r="I38" s="15">
        <v>70</v>
      </c>
      <c r="J38" s="15">
        <v>60</v>
      </c>
      <c r="K38" s="15">
        <f t="shared" si="0"/>
        <v>71.98</v>
      </c>
      <c r="L38" s="27">
        <v>2.14</v>
      </c>
      <c r="M38" s="15" t="s">
        <v>1755</v>
      </c>
      <c r="N38" s="15">
        <v>40</v>
      </c>
      <c r="O38" s="15">
        <f t="shared" si="1"/>
        <v>39</v>
      </c>
      <c r="P38" s="19">
        <f t="shared" si="2"/>
        <v>0.975</v>
      </c>
      <c r="Q38" s="15">
        <f t="shared" si="3"/>
        <v>39</v>
      </c>
      <c r="R38" s="20">
        <f t="shared" si="4"/>
        <v>0.975</v>
      </c>
    </row>
    <row r="39" s="74" customFormat="1" spans="1:18">
      <c r="A39" s="15">
        <v>38</v>
      </c>
      <c r="B39" s="75" t="s">
        <v>3084</v>
      </c>
      <c r="C39" s="15" t="s">
        <v>3085</v>
      </c>
      <c r="D39" s="76">
        <v>2022</v>
      </c>
      <c r="E39" s="77" t="s">
        <v>701</v>
      </c>
      <c r="F39" s="78" t="s">
        <v>3012</v>
      </c>
      <c r="G39" s="15">
        <v>80</v>
      </c>
      <c r="H39" s="15">
        <v>74.3</v>
      </c>
      <c r="I39" s="15">
        <v>70</v>
      </c>
      <c r="J39" s="15">
        <v>60</v>
      </c>
      <c r="K39" s="15">
        <f t="shared" si="0"/>
        <v>74.01</v>
      </c>
      <c r="L39" s="27">
        <v>2.43</v>
      </c>
      <c r="M39" s="15">
        <v>0</v>
      </c>
      <c r="N39" s="15">
        <v>40</v>
      </c>
      <c r="O39" s="15">
        <f t="shared" si="1"/>
        <v>35</v>
      </c>
      <c r="P39" s="19">
        <f t="shared" si="2"/>
        <v>0.875</v>
      </c>
      <c r="Q39" s="15">
        <f t="shared" si="3"/>
        <v>35</v>
      </c>
      <c r="R39" s="20">
        <f t="shared" si="4"/>
        <v>0.875</v>
      </c>
    </row>
    <row r="40" s="74" customFormat="1" spans="1:18">
      <c r="A40" s="15">
        <v>39</v>
      </c>
      <c r="B40" s="75" t="s">
        <v>3086</v>
      </c>
      <c r="C40" s="15" t="s">
        <v>3087</v>
      </c>
      <c r="D40" s="76">
        <v>2022</v>
      </c>
      <c r="E40" s="77" t="s">
        <v>701</v>
      </c>
      <c r="F40" s="78" t="s">
        <v>3012</v>
      </c>
      <c r="G40" s="15">
        <v>80</v>
      </c>
      <c r="H40" s="15">
        <v>67.9</v>
      </c>
      <c r="I40" s="15">
        <v>71.5</v>
      </c>
      <c r="J40" s="15">
        <v>60</v>
      </c>
      <c r="K40" s="15">
        <f t="shared" si="0"/>
        <v>69.68</v>
      </c>
      <c r="L40" s="27">
        <v>1.79</v>
      </c>
      <c r="M40" s="15" t="s">
        <v>1755</v>
      </c>
      <c r="N40" s="15">
        <v>40</v>
      </c>
      <c r="O40" s="15">
        <f t="shared" si="1"/>
        <v>40</v>
      </c>
      <c r="P40" s="19">
        <f t="shared" si="2"/>
        <v>1</v>
      </c>
      <c r="Q40" s="15">
        <f t="shared" si="3"/>
        <v>40</v>
      </c>
      <c r="R40" s="20">
        <f t="shared" si="4"/>
        <v>1</v>
      </c>
    </row>
    <row r="41" s="74" customFormat="1" spans="1:18">
      <c r="A41" s="15">
        <v>40</v>
      </c>
      <c r="B41" s="45" t="s">
        <v>3088</v>
      </c>
      <c r="C41" s="15" t="s">
        <v>3089</v>
      </c>
      <c r="D41" s="76">
        <v>2022</v>
      </c>
      <c r="E41" s="77" t="s">
        <v>701</v>
      </c>
      <c r="F41" s="78" t="s">
        <v>3012</v>
      </c>
      <c r="G41" s="15">
        <v>80</v>
      </c>
      <c r="H41" s="15">
        <v>79.5</v>
      </c>
      <c r="I41" s="15">
        <v>70</v>
      </c>
      <c r="J41" s="15">
        <v>60</v>
      </c>
      <c r="K41" s="15">
        <f t="shared" si="0"/>
        <v>77.65</v>
      </c>
      <c r="L41" s="27">
        <v>2.95</v>
      </c>
      <c r="M41" s="15">
        <v>0</v>
      </c>
      <c r="N41" s="15">
        <v>40</v>
      </c>
      <c r="O41" s="15">
        <f t="shared" si="1"/>
        <v>22</v>
      </c>
      <c r="P41" s="19">
        <f t="shared" si="2"/>
        <v>0.55</v>
      </c>
      <c r="Q41" s="15">
        <f t="shared" si="3"/>
        <v>24</v>
      </c>
      <c r="R41" s="20">
        <f t="shared" si="4"/>
        <v>0.6</v>
      </c>
    </row>
  </sheetData>
  <autoFilter xmlns:etc="http://www.wps.cn/officeDocument/2017/etCustomData" ref="A1:R41" etc:filterBottomFollowUsedRange="0">
    <extLst/>
  </autoFilter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workbookViewId="0">
      <selection activeCell="A1" sqref="$A1:$XFD1048576"/>
    </sheetView>
  </sheetViews>
  <sheetFormatPr defaultColWidth="9" defaultRowHeight="14.25"/>
  <cols>
    <col min="1" max="1" width="4.375" style="11" customWidth="1"/>
    <col min="2" max="2" width="12.6" style="12" customWidth="1"/>
    <col min="3" max="3" width="7.125" style="11" customWidth="1"/>
    <col min="4" max="4" width="5.5" style="11" customWidth="1"/>
    <col min="5" max="6" width="9" style="11"/>
    <col min="7" max="8" width="7.5" style="11" customWidth="1"/>
    <col min="9" max="9" width="7.875" style="11" customWidth="1"/>
    <col min="10" max="10" width="8.5" style="11" customWidth="1"/>
    <col min="11" max="11" width="7.125" style="11" customWidth="1"/>
    <col min="12" max="12" width="8" style="11" customWidth="1"/>
    <col min="13" max="13" width="8.375" style="11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9" style="11"/>
  </cols>
  <sheetData>
    <row r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">
        <v>1</v>
      </c>
      <c r="B2" s="205" t="s">
        <v>3090</v>
      </c>
      <c r="C2" s="21" t="s">
        <v>3091</v>
      </c>
      <c r="D2" s="15">
        <v>2022</v>
      </c>
      <c r="E2" s="16" t="s">
        <v>1084</v>
      </c>
      <c r="F2" s="21" t="s">
        <v>3092</v>
      </c>
      <c r="G2" s="15">
        <v>100</v>
      </c>
      <c r="H2" s="17">
        <f t="shared" ref="H2:H54" si="0">L2*10+50</f>
        <v>89.8</v>
      </c>
      <c r="I2" s="15">
        <v>100</v>
      </c>
      <c r="J2" s="15">
        <v>68</v>
      </c>
      <c r="K2" s="15">
        <f t="shared" ref="K2:K54" si="1">G2*15%+H2*70%+I2*10%+J2*5%</f>
        <v>91.26</v>
      </c>
      <c r="L2" s="17" t="s">
        <v>3093</v>
      </c>
      <c r="M2" s="17">
        <v>0</v>
      </c>
      <c r="N2" s="15">
        <v>53</v>
      </c>
      <c r="O2" s="15">
        <v>1</v>
      </c>
      <c r="P2" s="19">
        <f t="shared" ref="P2:P54" si="2">O2/N2</f>
        <v>0.0188679245283019</v>
      </c>
      <c r="Q2" s="15">
        <f t="shared" ref="Q2:Q54" si="3">RANK(K2,$K$2:$K$54)</f>
        <v>1</v>
      </c>
      <c r="R2" s="20">
        <f t="shared" ref="R2:R54" si="4">Q2/N2</f>
        <v>0.0188679245283019</v>
      </c>
    </row>
    <row r="3" spans="1:18">
      <c r="A3" s="15">
        <v>2</v>
      </c>
      <c r="B3" s="205" t="s">
        <v>3094</v>
      </c>
      <c r="C3" s="21" t="s">
        <v>3095</v>
      </c>
      <c r="D3" s="15">
        <v>2022</v>
      </c>
      <c r="E3" s="16" t="s">
        <v>1084</v>
      </c>
      <c r="F3" s="21" t="s">
        <v>3092</v>
      </c>
      <c r="G3" s="15">
        <v>100</v>
      </c>
      <c r="H3" s="17">
        <f t="shared" si="0"/>
        <v>87.3</v>
      </c>
      <c r="I3" s="15">
        <v>100</v>
      </c>
      <c r="J3" s="15">
        <v>92.5</v>
      </c>
      <c r="K3" s="15">
        <f t="shared" si="1"/>
        <v>90.735</v>
      </c>
      <c r="L3" s="17" t="s">
        <v>3096</v>
      </c>
      <c r="M3" s="17">
        <v>0</v>
      </c>
      <c r="N3" s="15">
        <v>53</v>
      </c>
      <c r="O3" s="15">
        <v>7</v>
      </c>
      <c r="P3" s="19">
        <f t="shared" si="2"/>
        <v>0.132075471698113</v>
      </c>
      <c r="Q3" s="15">
        <f t="shared" si="3"/>
        <v>2</v>
      </c>
      <c r="R3" s="20">
        <f t="shared" si="4"/>
        <v>0.0377358490566038</v>
      </c>
    </row>
    <row r="4" spans="1:18">
      <c r="A4" s="15">
        <v>3</v>
      </c>
      <c r="B4" s="205" t="s">
        <v>3097</v>
      </c>
      <c r="C4" s="21" t="s">
        <v>3098</v>
      </c>
      <c r="D4" s="15">
        <v>2022</v>
      </c>
      <c r="E4" s="16" t="s">
        <v>1084</v>
      </c>
      <c r="F4" s="21" t="s">
        <v>3092</v>
      </c>
      <c r="G4" s="15">
        <v>100</v>
      </c>
      <c r="H4" s="17">
        <f t="shared" si="0"/>
        <v>89.2</v>
      </c>
      <c r="I4" s="15">
        <v>100</v>
      </c>
      <c r="J4" s="15">
        <v>65</v>
      </c>
      <c r="K4" s="15">
        <f t="shared" si="1"/>
        <v>90.69</v>
      </c>
      <c r="L4" s="17" t="s">
        <v>3099</v>
      </c>
      <c r="M4" s="17">
        <v>0</v>
      </c>
      <c r="N4" s="15">
        <v>53</v>
      </c>
      <c r="O4" s="15">
        <v>2</v>
      </c>
      <c r="P4" s="19">
        <f t="shared" si="2"/>
        <v>0.0377358490566038</v>
      </c>
      <c r="Q4" s="15">
        <f t="shared" si="3"/>
        <v>3</v>
      </c>
      <c r="R4" s="20">
        <f t="shared" si="4"/>
        <v>0.0566037735849057</v>
      </c>
    </row>
    <row r="5" spans="1:18">
      <c r="A5" s="15">
        <v>4</v>
      </c>
      <c r="B5" s="205" t="s">
        <v>3100</v>
      </c>
      <c r="C5" s="21" t="s">
        <v>3101</v>
      </c>
      <c r="D5" s="15">
        <v>2022</v>
      </c>
      <c r="E5" s="16" t="s">
        <v>1084</v>
      </c>
      <c r="F5" s="21" t="s">
        <v>3092</v>
      </c>
      <c r="G5" s="15">
        <v>100</v>
      </c>
      <c r="H5" s="17">
        <f t="shared" si="0"/>
        <v>88.2</v>
      </c>
      <c r="I5" s="15">
        <v>100</v>
      </c>
      <c r="J5" s="15">
        <v>64</v>
      </c>
      <c r="K5" s="15">
        <f t="shared" si="1"/>
        <v>89.94</v>
      </c>
      <c r="L5" s="17">
        <v>3.82</v>
      </c>
      <c r="M5" s="17">
        <v>0</v>
      </c>
      <c r="N5" s="15">
        <v>53</v>
      </c>
      <c r="O5" s="15">
        <v>5</v>
      </c>
      <c r="P5" s="19">
        <f t="shared" si="2"/>
        <v>0.0943396226415094</v>
      </c>
      <c r="Q5" s="15">
        <f t="shared" si="3"/>
        <v>4</v>
      </c>
      <c r="R5" s="20">
        <f t="shared" si="4"/>
        <v>0.0754716981132075</v>
      </c>
    </row>
    <row r="6" spans="1:18">
      <c r="A6" s="15">
        <v>5</v>
      </c>
      <c r="B6" s="205" t="s">
        <v>3102</v>
      </c>
      <c r="C6" s="21" t="s">
        <v>3103</v>
      </c>
      <c r="D6" s="15">
        <v>2022</v>
      </c>
      <c r="E6" s="16" t="s">
        <v>1084</v>
      </c>
      <c r="F6" s="21" t="s">
        <v>3092</v>
      </c>
      <c r="G6" s="15">
        <v>100</v>
      </c>
      <c r="H6" s="17">
        <f t="shared" si="0"/>
        <v>89.2</v>
      </c>
      <c r="I6" s="15">
        <v>79.5</v>
      </c>
      <c r="J6" s="15">
        <v>69.5</v>
      </c>
      <c r="K6" s="15">
        <f t="shared" si="1"/>
        <v>88.865</v>
      </c>
      <c r="L6" s="17" t="s">
        <v>3099</v>
      </c>
      <c r="M6" s="17">
        <v>0</v>
      </c>
      <c r="N6" s="15">
        <v>53</v>
      </c>
      <c r="O6" s="15">
        <v>3</v>
      </c>
      <c r="P6" s="19">
        <f t="shared" si="2"/>
        <v>0.0566037735849057</v>
      </c>
      <c r="Q6" s="15">
        <f t="shared" si="3"/>
        <v>5</v>
      </c>
      <c r="R6" s="20">
        <f t="shared" si="4"/>
        <v>0.0943396226415094</v>
      </c>
    </row>
    <row r="7" spans="1:18">
      <c r="A7" s="15">
        <v>6</v>
      </c>
      <c r="B7" s="205" t="s">
        <v>3104</v>
      </c>
      <c r="C7" s="21" t="s">
        <v>3105</v>
      </c>
      <c r="D7" s="15">
        <v>2022</v>
      </c>
      <c r="E7" s="16" t="s">
        <v>1084</v>
      </c>
      <c r="F7" s="21" t="s">
        <v>3092</v>
      </c>
      <c r="G7" s="15">
        <v>93.5</v>
      </c>
      <c r="H7" s="17">
        <f t="shared" si="0"/>
        <v>86.6</v>
      </c>
      <c r="I7" s="15">
        <v>80.5</v>
      </c>
      <c r="J7" s="15">
        <v>65</v>
      </c>
      <c r="K7" s="15">
        <f t="shared" si="1"/>
        <v>85.945</v>
      </c>
      <c r="L7" s="17" t="s">
        <v>3106</v>
      </c>
      <c r="M7" s="17">
        <v>0</v>
      </c>
      <c r="N7" s="15">
        <v>53</v>
      </c>
      <c r="O7" s="15">
        <v>10</v>
      </c>
      <c r="P7" s="19">
        <f t="shared" si="2"/>
        <v>0.188679245283019</v>
      </c>
      <c r="Q7" s="15">
        <f t="shared" si="3"/>
        <v>6</v>
      </c>
      <c r="R7" s="20">
        <f t="shared" si="4"/>
        <v>0.113207547169811</v>
      </c>
    </row>
    <row r="8" spans="1:18">
      <c r="A8" s="15">
        <v>7</v>
      </c>
      <c r="B8" s="205" t="s">
        <v>3107</v>
      </c>
      <c r="C8" s="21" t="s">
        <v>3108</v>
      </c>
      <c r="D8" s="15">
        <v>2022</v>
      </c>
      <c r="E8" s="16" t="s">
        <v>1084</v>
      </c>
      <c r="F8" s="21" t="s">
        <v>3092</v>
      </c>
      <c r="G8" s="15">
        <v>83</v>
      </c>
      <c r="H8" s="17">
        <f t="shared" si="0"/>
        <v>87.5</v>
      </c>
      <c r="I8" s="15">
        <v>87.5</v>
      </c>
      <c r="J8" s="15">
        <v>60</v>
      </c>
      <c r="K8" s="15">
        <f t="shared" si="1"/>
        <v>85.45</v>
      </c>
      <c r="L8" s="17" t="s">
        <v>3109</v>
      </c>
      <c r="M8" s="17">
        <v>0</v>
      </c>
      <c r="N8" s="15">
        <v>53</v>
      </c>
      <c r="O8" s="15">
        <v>6</v>
      </c>
      <c r="P8" s="19">
        <f t="shared" si="2"/>
        <v>0.113207547169811</v>
      </c>
      <c r="Q8" s="15">
        <f t="shared" si="3"/>
        <v>7</v>
      </c>
      <c r="R8" s="20">
        <f t="shared" si="4"/>
        <v>0.132075471698113</v>
      </c>
    </row>
    <row r="9" spans="1:18">
      <c r="A9" s="15">
        <v>8</v>
      </c>
      <c r="B9" s="205" t="s">
        <v>3110</v>
      </c>
      <c r="C9" s="21" t="s">
        <v>3111</v>
      </c>
      <c r="D9" s="15">
        <v>2022</v>
      </c>
      <c r="E9" s="16" t="s">
        <v>1084</v>
      </c>
      <c r="F9" s="21" t="s">
        <v>3092</v>
      </c>
      <c r="G9" s="15">
        <v>86</v>
      </c>
      <c r="H9" s="17">
        <f t="shared" si="0"/>
        <v>86.7</v>
      </c>
      <c r="I9" s="15">
        <v>84</v>
      </c>
      <c r="J9" s="15">
        <v>67</v>
      </c>
      <c r="K9" s="15">
        <f t="shared" si="1"/>
        <v>85.34</v>
      </c>
      <c r="L9" s="17" t="s">
        <v>3112</v>
      </c>
      <c r="M9" s="17" t="s">
        <v>1718</v>
      </c>
      <c r="N9" s="15">
        <v>53</v>
      </c>
      <c r="O9" s="15">
        <v>9</v>
      </c>
      <c r="P9" s="19">
        <f t="shared" si="2"/>
        <v>0.169811320754717</v>
      </c>
      <c r="Q9" s="15">
        <f t="shared" si="3"/>
        <v>8</v>
      </c>
      <c r="R9" s="20">
        <f t="shared" si="4"/>
        <v>0.150943396226415</v>
      </c>
    </row>
    <row r="10" spans="1:18">
      <c r="A10" s="15">
        <v>9</v>
      </c>
      <c r="B10" s="205" t="s">
        <v>3113</v>
      </c>
      <c r="C10" s="21" t="s">
        <v>3114</v>
      </c>
      <c r="D10" s="15">
        <v>2022</v>
      </c>
      <c r="E10" s="16" t="s">
        <v>1084</v>
      </c>
      <c r="F10" s="21" t="s">
        <v>3092</v>
      </c>
      <c r="G10" s="15">
        <v>83</v>
      </c>
      <c r="H10" s="17">
        <f t="shared" si="0"/>
        <v>89.1</v>
      </c>
      <c r="I10" s="15">
        <v>70.5</v>
      </c>
      <c r="J10" s="15">
        <v>60.5</v>
      </c>
      <c r="K10" s="15">
        <f t="shared" si="1"/>
        <v>84.895</v>
      </c>
      <c r="L10" s="17" t="s">
        <v>3115</v>
      </c>
      <c r="M10" s="17">
        <v>0</v>
      </c>
      <c r="N10" s="15">
        <v>53</v>
      </c>
      <c r="O10" s="15">
        <v>4</v>
      </c>
      <c r="P10" s="19">
        <f t="shared" si="2"/>
        <v>0.0754716981132075</v>
      </c>
      <c r="Q10" s="15">
        <f t="shared" si="3"/>
        <v>9</v>
      </c>
      <c r="R10" s="20">
        <f t="shared" si="4"/>
        <v>0.169811320754717</v>
      </c>
    </row>
    <row r="11" spans="1:18">
      <c r="A11" s="15">
        <v>10</v>
      </c>
      <c r="B11" s="205" t="s">
        <v>3116</v>
      </c>
      <c r="C11" s="21" t="s">
        <v>3117</v>
      </c>
      <c r="D11" s="15">
        <v>2022</v>
      </c>
      <c r="E11" s="16" t="s">
        <v>1084</v>
      </c>
      <c r="F11" s="21" t="s">
        <v>3092</v>
      </c>
      <c r="G11" s="15">
        <v>97</v>
      </c>
      <c r="H11" s="17">
        <f t="shared" si="0"/>
        <v>83.9</v>
      </c>
      <c r="I11" s="15">
        <v>79.5</v>
      </c>
      <c r="J11" s="15">
        <v>60.5</v>
      </c>
      <c r="K11" s="15">
        <f t="shared" si="1"/>
        <v>84.255</v>
      </c>
      <c r="L11" s="17" t="s">
        <v>1995</v>
      </c>
      <c r="M11" s="17">
        <v>0</v>
      </c>
      <c r="N11" s="15">
        <v>53</v>
      </c>
      <c r="O11" s="15">
        <v>18</v>
      </c>
      <c r="P11" s="19">
        <f t="shared" si="2"/>
        <v>0.339622641509434</v>
      </c>
      <c r="Q11" s="15">
        <f t="shared" si="3"/>
        <v>10</v>
      </c>
      <c r="R11" s="20">
        <f t="shared" si="4"/>
        <v>0.188679245283019</v>
      </c>
    </row>
    <row r="12" spans="1:18">
      <c r="A12" s="15">
        <v>11</v>
      </c>
      <c r="B12" s="205" t="s">
        <v>3118</v>
      </c>
      <c r="C12" s="21" t="s">
        <v>3119</v>
      </c>
      <c r="D12" s="15">
        <v>2022</v>
      </c>
      <c r="E12" s="16" t="s">
        <v>1084</v>
      </c>
      <c r="F12" s="21" t="s">
        <v>3092</v>
      </c>
      <c r="G12" s="15">
        <v>91</v>
      </c>
      <c r="H12" s="17">
        <f t="shared" si="0"/>
        <v>83.8</v>
      </c>
      <c r="I12" s="15">
        <v>88.5</v>
      </c>
      <c r="J12" s="15">
        <v>61.5</v>
      </c>
      <c r="K12" s="15">
        <f t="shared" si="1"/>
        <v>84.235</v>
      </c>
      <c r="L12" s="17" t="s">
        <v>2161</v>
      </c>
      <c r="M12" s="17">
        <v>0</v>
      </c>
      <c r="N12" s="15">
        <v>53</v>
      </c>
      <c r="O12" s="15">
        <v>19</v>
      </c>
      <c r="P12" s="19">
        <f t="shared" si="2"/>
        <v>0.358490566037736</v>
      </c>
      <c r="Q12" s="15">
        <f t="shared" si="3"/>
        <v>11</v>
      </c>
      <c r="R12" s="20">
        <f t="shared" si="4"/>
        <v>0.207547169811321</v>
      </c>
    </row>
    <row r="13" spans="1:18">
      <c r="A13" s="15">
        <v>12</v>
      </c>
      <c r="B13" s="205" t="s">
        <v>3120</v>
      </c>
      <c r="C13" s="21" t="s">
        <v>3121</v>
      </c>
      <c r="D13" s="15">
        <v>2022</v>
      </c>
      <c r="E13" s="16" t="s">
        <v>1084</v>
      </c>
      <c r="F13" s="21" t="s">
        <v>3092</v>
      </c>
      <c r="G13" s="15">
        <v>89</v>
      </c>
      <c r="H13" s="17">
        <f t="shared" si="0"/>
        <v>85.5</v>
      </c>
      <c r="I13" s="15">
        <v>75</v>
      </c>
      <c r="J13" s="15">
        <v>62</v>
      </c>
      <c r="K13" s="15">
        <f t="shared" si="1"/>
        <v>83.8</v>
      </c>
      <c r="L13" s="17" t="s">
        <v>3122</v>
      </c>
      <c r="M13" s="17">
        <v>0</v>
      </c>
      <c r="N13" s="15">
        <v>53</v>
      </c>
      <c r="O13" s="15">
        <v>13</v>
      </c>
      <c r="P13" s="19">
        <f t="shared" si="2"/>
        <v>0.245283018867925</v>
      </c>
      <c r="Q13" s="15">
        <f t="shared" si="3"/>
        <v>12</v>
      </c>
      <c r="R13" s="20">
        <f t="shared" si="4"/>
        <v>0.226415094339623</v>
      </c>
    </row>
    <row r="14" spans="1:18">
      <c r="A14" s="15">
        <v>13</v>
      </c>
      <c r="B14" s="205" t="s">
        <v>3123</v>
      </c>
      <c r="C14" s="21" t="s">
        <v>3124</v>
      </c>
      <c r="D14" s="15">
        <v>2022</v>
      </c>
      <c r="E14" s="16" t="s">
        <v>1084</v>
      </c>
      <c r="F14" s="21" t="s">
        <v>3092</v>
      </c>
      <c r="G14" s="15">
        <v>83</v>
      </c>
      <c r="H14" s="17">
        <f t="shared" si="0"/>
        <v>84.9</v>
      </c>
      <c r="I14" s="15">
        <v>86.5</v>
      </c>
      <c r="J14" s="15">
        <v>61</v>
      </c>
      <c r="K14" s="15">
        <f t="shared" si="1"/>
        <v>83.58</v>
      </c>
      <c r="L14" s="17" t="s">
        <v>3125</v>
      </c>
      <c r="M14" s="17">
        <v>0</v>
      </c>
      <c r="N14" s="15">
        <v>53</v>
      </c>
      <c r="O14" s="15">
        <v>15</v>
      </c>
      <c r="P14" s="19">
        <f t="shared" si="2"/>
        <v>0.283018867924528</v>
      </c>
      <c r="Q14" s="15">
        <f t="shared" si="3"/>
        <v>13</v>
      </c>
      <c r="R14" s="20">
        <f t="shared" si="4"/>
        <v>0.245283018867925</v>
      </c>
    </row>
    <row r="15" spans="1:18">
      <c r="A15" s="15">
        <v>14</v>
      </c>
      <c r="B15" s="205" t="s">
        <v>3126</v>
      </c>
      <c r="C15" s="21" t="s">
        <v>3127</v>
      </c>
      <c r="D15" s="15">
        <v>2022</v>
      </c>
      <c r="E15" s="16" t="s">
        <v>1084</v>
      </c>
      <c r="F15" s="21" t="s">
        <v>3092</v>
      </c>
      <c r="G15" s="15">
        <v>83</v>
      </c>
      <c r="H15" s="17">
        <f t="shared" si="0"/>
        <v>85.6</v>
      </c>
      <c r="I15" s="15">
        <v>81</v>
      </c>
      <c r="J15" s="15">
        <v>61.5</v>
      </c>
      <c r="K15" s="15">
        <f t="shared" si="1"/>
        <v>83.545</v>
      </c>
      <c r="L15" s="17" t="s">
        <v>1989</v>
      </c>
      <c r="M15" s="17">
        <v>0</v>
      </c>
      <c r="N15" s="15">
        <v>53</v>
      </c>
      <c r="O15" s="15">
        <v>12</v>
      </c>
      <c r="P15" s="19">
        <f t="shared" si="2"/>
        <v>0.226415094339623</v>
      </c>
      <c r="Q15" s="15">
        <f t="shared" si="3"/>
        <v>14</v>
      </c>
      <c r="R15" s="20">
        <f t="shared" si="4"/>
        <v>0.264150943396226</v>
      </c>
    </row>
    <row r="16" spans="1:18">
      <c r="A16" s="15">
        <v>15</v>
      </c>
      <c r="B16" s="205" t="s">
        <v>3128</v>
      </c>
      <c r="C16" s="21" t="s">
        <v>3129</v>
      </c>
      <c r="D16" s="15">
        <v>2022</v>
      </c>
      <c r="E16" s="16" t="s">
        <v>1084</v>
      </c>
      <c r="F16" s="21" t="s">
        <v>3092</v>
      </c>
      <c r="G16" s="15">
        <v>83</v>
      </c>
      <c r="H16" s="17">
        <f t="shared" si="0"/>
        <v>87.2</v>
      </c>
      <c r="I16" s="15">
        <v>70</v>
      </c>
      <c r="J16" s="15">
        <v>60</v>
      </c>
      <c r="K16" s="15">
        <f t="shared" si="1"/>
        <v>83.49</v>
      </c>
      <c r="L16" s="17" t="s">
        <v>3130</v>
      </c>
      <c r="M16" s="17">
        <v>0</v>
      </c>
      <c r="N16" s="15">
        <v>53</v>
      </c>
      <c r="O16" s="15">
        <v>8</v>
      </c>
      <c r="P16" s="19">
        <f t="shared" si="2"/>
        <v>0.150943396226415</v>
      </c>
      <c r="Q16" s="15">
        <f t="shared" si="3"/>
        <v>15</v>
      </c>
      <c r="R16" s="20">
        <f t="shared" si="4"/>
        <v>0.283018867924528</v>
      </c>
    </row>
    <row r="17" spans="1:18">
      <c r="A17" s="15">
        <v>16</v>
      </c>
      <c r="B17" s="205" t="s">
        <v>3131</v>
      </c>
      <c r="C17" s="21" t="s">
        <v>3132</v>
      </c>
      <c r="D17" s="15">
        <v>2022</v>
      </c>
      <c r="E17" s="16" t="s">
        <v>1084</v>
      </c>
      <c r="F17" s="21" t="s">
        <v>3092</v>
      </c>
      <c r="G17" s="15">
        <v>83</v>
      </c>
      <c r="H17" s="17">
        <f t="shared" si="0"/>
        <v>86.4</v>
      </c>
      <c r="I17" s="15">
        <v>70</v>
      </c>
      <c r="J17" s="15">
        <v>60</v>
      </c>
      <c r="K17" s="15">
        <f t="shared" si="1"/>
        <v>82.93</v>
      </c>
      <c r="L17" s="17" t="s">
        <v>3133</v>
      </c>
      <c r="M17" s="17">
        <v>0</v>
      </c>
      <c r="N17" s="15">
        <v>53</v>
      </c>
      <c r="O17" s="15">
        <v>11</v>
      </c>
      <c r="P17" s="19">
        <f t="shared" si="2"/>
        <v>0.207547169811321</v>
      </c>
      <c r="Q17" s="15">
        <f t="shared" si="3"/>
        <v>16</v>
      </c>
      <c r="R17" s="20">
        <f t="shared" si="4"/>
        <v>0.30188679245283</v>
      </c>
    </row>
    <row r="18" spans="1:18">
      <c r="A18" s="15">
        <v>17</v>
      </c>
      <c r="B18" s="205" t="s">
        <v>3134</v>
      </c>
      <c r="C18" s="21" t="s">
        <v>3135</v>
      </c>
      <c r="D18" s="15">
        <v>2022</v>
      </c>
      <c r="E18" s="16" t="s">
        <v>1084</v>
      </c>
      <c r="F18" s="21" t="s">
        <v>3092</v>
      </c>
      <c r="G18" s="15">
        <v>88</v>
      </c>
      <c r="H18" s="17">
        <f t="shared" si="0"/>
        <v>83.4</v>
      </c>
      <c r="I18" s="15">
        <v>74.5</v>
      </c>
      <c r="J18" s="15">
        <v>64.5</v>
      </c>
      <c r="K18" s="15">
        <f t="shared" si="1"/>
        <v>82.255</v>
      </c>
      <c r="L18" s="17" t="s">
        <v>3136</v>
      </c>
      <c r="M18" s="17">
        <v>0</v>
      </c>
      <c r="N18" s="15">
        <v>53</v>
      </c>
      <c r="O18" s="15">
        <v>21</v>
      </c>
      <c r="P18" s="19">
        <f t="shared" si="2"/>
        <v>0.39622641509434</v>
      </c>
      <c r="Q18" s="15">
        <f t="shared" si="3"/>
        <v>17</v>
      </c>
      <c r="R18" s="20">
        <f t="shared" si="4"/>
        <v>0.320754716981132</v>
      </c>
    </row>
    <row r="19" spans="1:18">
      <c r="A19" s="15">
        <v>18</v>
      </c>
      <c r="B19" s="205" t="s">
        <v>3137</v>
      </c>
      <c r="C19" s="21" t="s">
        <v>3138</v>
      </c>
      <c r="D19" s="15">
        <v>2022</v>
      </c>
      <c r="E19" s="16" t="s">
        <v>1084</v>
      </c>
      <c r="F19" s="21" t="s">
        <v>3092</v>
      </c>
      <c r="G19" s="15">
        <v>92</v>
      </c>
      <c r="H19" s="17">
        <f t="shared" si="0"/>
        <v>82.8</v>
      </c>
      <c r="I19" s="15">
        <v>70.5</v>
      </c>
      <c r="J19" s="15">
        <v>62.5</v>
      </c>
      <c r="K19" s="15">
        <f t="shared" si="1"/>
        <v>81.935</v>
      </c>
      <c r="L19" s="17" t="s">
        <v>2014</v>
      </c>
      <c r="M19" s="17">
        <v>0</v>
      </c>
      <c r="N19" s="15">
        <v>53</v>
      </c>
      <c r="O19" s="15">
        <v>25</v>
      </c>
      <c r="P19" s="19">
        <f t="shared" si="2"/>
        <v>0.471698113207547</v>
      </c>
      <c r="Q19" s="15">
        <f t="shared" si="3"/>
        <v>18</v>
      </c>
      <c r="R19" s="20">
        <f t="shared" si="4"/>
        <v>0.339622641509434</v>
      </c>
    </row>
    <row r="20" spans="1:18">
      <c r="A20" s="15">
        <v>19</v>
      </c>
      <c r="B20" s="205" t="s">
        <v>3139</v>
      </c>
      <c r="C20" s="21" t="s">
        <v>3140</v>
      </c>
      <c r="D20" s="15">
        <v>2022</v>
      </c>
      <c r="E20" s="16" t="s">
        <v>1084</v>
      </c>
      <c r="F20" s="21" t="s">
        <v>3092</v>
      </c>
      <c r="G20" s="15">
        <v>80</v>
      </c>
      <c r="H20" s="17">
        <f t="shared" si="0"/>
        <v>85.1</v>
      </c>
      <c r="I20" s="15">
        <v>70</v>
      </c>
      <c r="J20" s="15">
        <v>61.5</v>
      </c>
      <c r="K20" s="15">
        <f t="shared" si="1"/>
        <v>81.645</v>
      </c>
      <c r="L20" s="17" t="s">
        <v>3141</v>
      </c>
      <c r="M20" s="17">
        <v>0</v>
      </c>
      <c r="N20" s="15">
        <v>53</v>
      </c>
      <c r="O20" s="15">
        <v>14</v>
      </c>
      <c r="P20" s="19">
        <f t="shared" si="2"/>
        <v>0.264150943396226</v>
      </c>
      <c r="Q20" s="15">
        <f t="shared" si="3"/>
        <v>19</v>
      </c>
      <c r="R20" s="20">
        <f t="shared" si="4"/>
        <v>0.358490566037736</v>
      </c>
    </row>
    <row r="21" spans="1:18">
      <c r="A21" s="15">
        <v>20</v>
      </c>
      <c r="B21" s="205" t="s">
        <v>3142</v>
      </c>
      <c r="C21" s="21" t="s">
        <v>3143</v>
      </c>
      <c r="D21" s="15">
        <v>2022</v>
      </c>
      <c r="E21" s="16" t="s">
        <v>1084</v>
      </c>
      <c r="F21" s="21" t="s">
        <v>3092</v>
      </c>
      <c r="G21" s="15">
        <v>85</v>
      </c>
      <c r="H21" s="17">
        <f t="shared" si="0"/>
        <v>83.7</v>
      </c>
      <c r="I21" s="15">
        <v>70</v>
      </c>
      <c r="J21" s="15">
        <v>60</v>
      </c>
      <c r="K21" s="15">
        <f t="shared" si="1"/>
        <v>81.34</v>
      </c>
      <c r="L21" s="17" t="s">
        <v>3144</v>
      </c>
      <c r="M21" s="17">
        <v>0</v>
      </c>
      <c r="N21" s="15">
        <v>53</v>
      </c>
      <c r="O21" s="15">
        <v>20</v>
      </c>
      <c r="P21" s="19">
        <f t="shared" si="2"/>
        <v>0.377358490566038</v>
      </c>
      <c r="Q21" s="15">
        <f t="shared" si="3"/>
        <v>20</v>
      </c>
      <c r="R21" s="20">
        <f t="shared" si="4"/>
        <v>0.377358490566038</v>
      </c>
    </row>
    <row r="22" spans="1:18">
      <c r="A22" s="15">
        <v>21</v>
      </c>
      <c r="B22" s="205" t="s">
        <v>3145</v>
      </c>
      <c r="C22" s="21" t="s">
        <v>3146</v>
      </c>
      <c r="D22" s="15">
        <v>2022</v>
      </c>
      <c r="E22" s="16" t="s">
        <v>1084</v>
      </c>
      <c r="F22" s="21" t="s">
        <v>3092</v>
      </c>
      <c r="G22" s="15">
        <v>82</v>
      </c>
      <c r="H22" s="17">
        <f t="shared" si="0"/>
        <v>84</v>
      </c>
      <c r="I22" s="15">
        <v>70.5</v>
      </c>
      <c r="J22" s="15">
        <v>60</v>
      </c>
      <c r="K22" s="15">
        <f t="shared" si="1"/>
        <v>81.15</v>
      </c>
      <c r="L22" s="17" t="s">
        <v>2170</v>
      </c>
      <c r="M22" s="17">
        <v>0</v>
      </c>
      <c r="N22" s="15">
        <v>53</v>
      </c>
      <c r="O22" s="15">
        <v>16</v>
      </c>
      <c r="P22" s="19">
        <f t="shared" si="2"/>
        <v>0.30188679245283</v>
      </c>
      <c r="Q22" s="15">
        <f t="shared" si="3"/>
        <v>21</v>
      </c>
      <c r="R22" s="20">
        <f t="shared" si="4"/>
        <v>0.39622641509434</v>
      </c>
    </row>
    <row r="23" spans="1:18">
      <c r="A23" s="15">
        <v>22</v>
      </c>
      <c r="B23" s="205" t="s">
        <v>3147</v>
      </c>
      <c r="C23" s="21" t="s">
        <v>3148</v>
      </c>
      <c r="D23" s="15">
        <v>2022</v>
      </c>
      <c r="E23" s="16" t="s">
        <v>1084</v>
      </c>
      <c r="F23" s="21" t="s">
        <v>3092</v>
      </c>
      <c r="G23" s="15">
        <v>80</v>
      </c>
      <c r="H23" s="17">
        <f t="shared" si="0"/>
        <v>84</v>
      </c>
      <c r="I23" s="15">
        <v>70</v>
      </c>
      <c r="J23" s="15">
        <v>60</v>
      </c>
      <c r="K23" s="15">
        <f t="shared" si="1"/>
        <v>80.8</v>
      </c>
      <c r="L23" s="17" t="s">
        <v>2170</v>
      </c>
      <c r="M23" s="17">
        <v>0</v>
      </c>
      <c r="N23" s="15">
        <v>53</v>
      </c>
      <c r="O23" s="15">
        <v>17</v>
      </c>
      <c r="P23" s="19">
        <f t="shared" si="2"/>
        <v>0.320754716981132</v>
      </c>
      <c r="Q23" s="15">
        <f t="shared" si="3"/>
        <v>22</v>
      </c>
      <c r="R23" s="20">
        <f t="shared" si="4"/>
        <v>0.415094339622642</v>
      </c>
    </row>
    <row r="24" spans="1:18">
      <c r="A24" s="15">
        <v>23</v>
      </c>
      <c r="B24" s="205" t="s">
        <v>3149</v>
      </c>
      <c r="C24" s="21" t="s">
        <v>1774</v>
      </c>
      <c r="D24" s="15">
        <v>2022</v>
      </c>
      <c r="E24" s="16" t="s">
        <v>1084</v>
      </c>
      <c r="F24" s="21" t="s">
        <v>3092</v>
      </c>
      <c r="G24" s="15">
        <v>82</v>
      </c>
      <c r="H24" s="17">
        <f t="shared" si="0"/>
        <v>83.1</v>
      </c>
      <c r="I24" s="15">
        <v>70</v>
      </c>
      <c r="J24" s="15">
        <v>60</v>
      </c>
      <c r="K24" s="15">
        <f t="shared" si="1"/>
        <v>80.47</v>
      </c>
      <c r="L24" s="17" t="s">
        <v>3150</v>
      </c>
      <c r="M24" s="17">
        <v>0</v>
      </c>
      <c r="N24" s="15">
        <v>53</v>
      </c>
      <c r="O24" s="15">
        <v>24</v>
      </c>
      <c r="P24" s="19">
        <f t="shared" si="2"/>
        <v>0.452830188679245</v>
      </c>
      <c r="Q24" s="15">
        <f t="shared" si="3"/>
        <v>23</v>
      </c>
      <c r="R24" s="20">
        <f t="shared" si="4"/>
        <v>0.433962264150943</v>
      </c>
    </row>
    <row r="25" spans="1:18">
      <c r="A25" s="15">
        <v>24</v>
      </c>
      <c r="B25" s="205" t="s">
        <v>3151</v>
      </c>
      <c r="C25" s="21" t="s">
        <v>3152</v>
      </c>
      <c r="D25" s="15">
        <v>2022</v>
      </c>
      <c r="E25" s="16" t="s">
        <v>1084</v>
      </c>
      <c r="F25" s="21" t="s">
        <v>3092</v>
      </c>
      <c r="G25" s="15">
        <v>82</v>
      </c>
      <c r="H25" s="17">
        <f t="shared" si="0"/>
        <v>82.8</v>
      </c>
      <c r="I25" s="15">
        <v>70</v>
      </c>
      <c r="J25" s="15">
        <v>61</v>
      </c>
      <c r="K25" s="15">
        <f t="shared" si="1"/>
        <v>80.31</v>
      </c>
      <c r="L25" s="17" t="s">
        <v>2014</v>
      </c>
      <c r="M25" s="17">
        <v>0</v>
      </c>
      <c r="N25" s="15">
        <v>53</v>
      </c>
      <c r="O25" s="15">
        <v>26</v>
      </c>
      <c r="P25" s="19">
        <f t="shared" si="2"/>
        <v>0.490566037735849</v>
      </c>
      <c r="Q25" s="15">
        <f t="shared" si="3"/>
        <v>24</v>
      </c>
      <c r="R25" s="20">
        <f t="shared" si="4"/>
        <v>0.452830188679245</v>
      </c>
    </row>
    <row r="26" spans="1:18">
      <c r="A26" s="15">
        <v>25</v>
      </c>
      <c r="B26" s="205" t="s">
        <v>3153</v>
      </c>
      <c r="C26" s="21" t="s">
        <v>3154</v>
      </c>
      <c r="D26" s="15">
        <v>2022</v>
      </c>
      <c r="E26" s="16" t="s">
        <v>1084</v>
      </c>
      <c r="F26" s="21" t="s">
        <v>3092</v>
      </c>
      <c r="G26" s="15">
        <v>97</v>
      </c>
      <c r="H26" s="17">
        <f t="shared" si="0"/>
        <v>79.4</v>
      </c>
      <c r="I26" s="15">
        <v>70</v>
      </c>
      <c r="J26" s="15">
        <v>62.5</v>
      </c>
      <c r="K26" s="15">
        <f t="shared" si="1"/>
        <v>80.255</v>
      </c>
      <c r="L26" s="17" t="s">
        <v>3155</v>
      </c>
      <c r="M26" s="17">
        <v>0</v>
      </c>
      <c r="N26" s="15">
        <v>53</v>
      </c>
      <c r="O26" s="15">
        <v>31</v>
      </c>
      <c r="P26" s="19">
        <f t="shared" si="2"/>
        <v>0.584905660377358</v>
      </c>
      <c r="Q26" s="15">
        <f t="shared" si="3"/>
        <v>25</v>
      </c>
      <c r="R26" s="20">
        <f t="shared" si="4"/>
        <v>0.471698113207547</v>
      </c>
    </row>
    <row r="27" spans="1:18">
      <c r="A27" s="15">
        <v>26</v>
      </c>
      <c r="B27" s="205" t="s">
        <v>3156</v>
      </c>
      <c r="C27" s="21" t="s">
        <v>3157</v>
      </c>
      <c r="D27" s="15">
        <v>2022</v>
      </c>
      <c r="E27" s="16" t="s">
        <v>1084</v>
      </c>
      <c r="F27" s="21" t="s">
        <v>3092</v>
      </c>
      <c r="G27" s="15">
        <v>80</v>
      </c>
      <c r="H27" s="17">
        <f t="shared" si="0"/>
        <v>83.2</v>
      </c>
      <c r="I27" s="15">
        <v>70</v>
      </c>
      <c r="J27" s="15">
        <v>60</v>
      </c>
      <c r="K27" s="15">
        <f t="shared" si="1"/>
        <v>80.24</v>
      </c>
      <c r="L27" s="17" t="s">
        <v>2184</v>
      </c>
      <c r="M27" s="17">
        <v>0</v>
      </c>
      <c r="N27" s="15">
        <v>53</v>
      </c>
      <c r="O27" s="15">
        <v>22</v>
      </c>
      <c r="P27" s="19">
        <f t="shared" si="2"/>
        <v>0.415094339622642</v>
      </c>
      <c r="Q27" s="15">
        <f t="shared" si="3"/>
        <v>26</v>
      </c>
      <c r="R27" s="20">
        <f t="shared" si="4"/>
        <v>0.490566037735849</v>
      </c>
    </row>
    <row r="28" spans="1:18">
      <c r="A28" s="15">
        <v>27</v>
      </c>
      <c r="B28" s="205" t="s">
        <v>3158</v>
      </c>
      <c r="C28" s="21" t="s">
        <v>3159</v>
      </c>
      <c r="D28" s="15">
        <v>2022</v>
      </c>
      <c r="E28" s="16" t="s">
        <v>1084</v>
      </c>
      <c r="F28" s="21" t="s">
        <v>3092</v>
      </c>
      <c r="G28" s="15">
        <v>80</v>
      </c>
      <c r="H28" s="17">
        <f t="shared" si="0"/>
        <v>83.2</v>
      </c>
      <c r="I28" s="15">
        <v>70</v>
      </c>
      <c r="J28" s="15">
        <v>60</v>
      </c>
      <c r="K28" s="15">
        <f t="shared" si="1"/>
        <v>80.24</v>
      </c>
      <c r="L28" s="17" t="s">
        <v>2184</v>
      </c>
      <c r="M28" s="17">
        <v>0</v>
      </c>
      <c r="N28" s="15">
        <v>53</v>
      </c>
      <c r="O28" s="15">
        <v>23</v>
      </c>
      <c r="P28" s="19">
        <f t="shared" si="2"/>
        <v>0.433962264150943</v>
      </c>
      <c r="Q28" s="15">
        <f t="shared" si="3"/>
        <v>26</v>
      </c>
      <c r="R28" s="20">
        <f t="shared" si="4"/>
        <v>0.490566037735849</v>
      </c>
    </row>
    <row r="29" spans="1:18">
      <c r="A29" s="15">
        <v>28</v>
      </c>
      <c r="B29" s="205" t="s">
        <v>3160</v>
      </c>
      <c r="C29" s="21" t="s">
        <v>3161</v>
      </c>
      <c r="D29" s="15">
        <v>2022</v>
      </c>
      <c r="E29" s="16" t="s">
        <v>1084</v>
      </c>
      <c r="F29" s="21" t="s">
        <v>3092</v>
      </c>
      <c r="G29" s="15">
        <v>81</v>
      </c>
      <c r="H29" s="17">
        <f t="shared" si="0"/>
        <v>82.6</v>
      </c>
      <c r="I29" s="15">
        <v>70</v>
      </c>
      <c r="J29" s="15">
        <v>60</v>
      </c>
      <c r="K29" s="15">
        <f t="shared" si="1"/>
        <v>79.97</v>
      </c>
      <c r="L29" s="17" t="s">
        <v>3162</v>
      </c>
      <c r="M29" s="17">
        <v>0</v>
      </c>
      <c r="N29" s="15">
        <v>53</v>
      </c>
      <c r="O29" s="15">
        <v>27</v>
      </c>
      <c r="P29" s="19">
        <f t="shared" si="2"/>
        <v>0.509433962264151</v>
      </c>
      <c r="Q29" s="15">
        <f t="shared" si="3"/>
        <v>28</v>
      </c>
      <c r="R29" s="20">
        <f t="shared" si="4"/>
        <v>0.528301886792453</v>
      </c>
    </row>
    <row r="30" spans="1:18">
      <c r="A30" s="15">
        <v>29</v>
      </c>
      <c r="B30" s="205" t="s">
        <v>3163</v>
      </c>
      <c r="C30" s="21" t="s">
        <v>3164</v>
      </c>
      <c r="D30" s="15">
        <v>2022</v>
      </c>
      <c r="E30" s="16" t="s">
        <v>1084</v>
      </c>
      <c r="F30" s="21" t="s">
        <v>3092</v>
      </c>
      <c r="G30" s="15">
        <v>81</v>
      </c>
      <c r="H30" s="17">
        <f t="shared" si="0"/>
        <v>80</v>
      </c>
      <c r="I30" s="15">
        <v>78</v>
      </c>
      <c r="J30" s="15">
        <v>60</v>
      </c>
      <c r="K30" s="15">
        <f t="shared" si="1"/>
        <v>78.95</v>
      </c>
      <c r="L30" s="17" t="s">
        <v>1755</v>
      </c>
      <c r="M30" s="17">
        <v>0</v>
      </c>
      <c r="N30" s="15">
        <v>53</v>
      </c>
      <c r="O30" s="15">
        <v>29</v>
      </c>
      <c r="P30" s="19">
        <f t="shared" si="2"/>
        <v>0.547169811320755</v>
      </c>
      <c r="Q30" s="15">
        <f t="shared" si="3"/>
        <v>29</v>
      </c>
      <c r="R30" s="20">
        <f t="shared" si="4"/>
        <v>0.547169811320755</v>
      </c>
    </row>
    <row r="31" spans="1:18">
      <c r="A31" s="15">
        <v>30</v>
      </c>
      <c r="B31" s="205" t="s">
        <v>3165</v>
      </c>
      <c r="C31" s="21" t="s">
        <v>3166</v>
      </c>
      <c r="D31" s="15">
        <v>2022</v>
      </c>
      <c r="E31" s="16" t="s">
        <v>1084</v>
      </c>
      <c r="F31" s="21" t="s">
        <v>3092</v>
      </c>
      <c r="G31" s="15">
        <v>82</v>
      </c>
      <c r="H31" s="17">
        <f t="shared" si="0"/>
        <v>79.5</v>
      </c>
      <c r="I31" s="15">
        <v>70</v>
      </c>
      <c r="J31" s="15">
        <v>70</v>
      </c>
      <c r="K31" s="15">
        <f t="shared" si="1"/>
        <v>78.45</v>
      </c>
      <c r="L31" s="17" t="s">
        <v>3167</v>
      </c>
      <c r="M31" s="17">
        <v>0</v>
      </c>
      <c r="N31" s="15">
        <v>53</v>
      </c>
      <c r="O31" s="15">
        <v>30</v>
      </c>
      <c r="P31" s="19">
        <f t="shared" si="2"/>
        <v>0.566037735849057</v>
      </c>
      <c r="Q31" s="15">
        <f t="shared" si="3"/>
        <v>30</v>
      </c>
      <c r="R31" s="20">
        <f t="shared" si="4"/>
        <v>0.566037735849057</v>
      </c>
    </row>
    <row r="32" spans="1:18">
      <c r="A32" s="15">
        <v>31</v>
      </c>
      <c r="B32" s="205" t="s">
        <v>3168</v>
      </c>
      <c r="C32" s="21" t="s">
        <v>3169</v>
      </c>
      <c r="D32" s="15">
        <v>2022</v>
      </c>
      <c r="E32" s="16" t="s">
        <v>1084</v>
      </c>
      <c r="F32" s="21" t="s">
        <v>3092</v>
      </c>
      <c r="G32" s="15">
        <v>80</v>
      </c>
      <c r="H32" s="17">
        <f t="shared" si="0"/>
        <v>80.3</v>
      </c>
      <c r="I32" s="15">
        <v>70</v>
      </c>
      <c r="J32" s="15">
        <v>60</v>
      </c>
      <c r="K32" s="15">
        <f t="shared" si="1"/>
        <v>78.21</v>
      </c>
      <c r="L32" s="17" t="s">
        <v>3170</v>
      </c>
      <c r="M32" s="17">
        <v>0</v>
      </c>
      <c r="N32" s="15">
        <v>53</v>
      </c>
      <c r="O32" s="15">
        <v>28</v>
      </c>
      <c r="P32" s="19">
        <f t="shared" si="2"/>
        <v>0.528301886792453</v>
      </c>
      <c r="Q32" s="15">
        <f t="shared" si="3"/>
        <v>31</v>
      </c>
      <c r="R32" s="20">
        <f t="shared" si="4"/>
        <v>0.584905660377358</v>
      </c>
    </row>
    <row r="33" spans="1:18">
      <c r="A33" s="15">
        <v>32</v>
      </c>
      <c r="B33" s="205" t="s">
        <v>3171</v>
      </c>
      <c r="C33" s="21" t="s">
        <v>3172</v>
      </c>
      <c r="D33" s="15">
        <v>2022</v>
      </c>
      <c r="E33" s="16" t="s">
        <v>1084</v>
      </c>
      <c r="F33" s="21" t="s">
        <v>3092</v>
      </c>
      <c r="G33" s="15">
        <v>80</v>
      </c>
      <c r="H33" s="17">
        <f t="shared" si="0"/>
        <v>79.3</v>
      </c>
      <c r="I33" s="15">
        <v>70</v>
      </c>
      <c r="J33" s="15">
        <v>60</v>
      </c>
      <c r="K33" s="15">
        <f t="shared" si="1"/>
        <v>77.51</v>
      </c>
      <c r="L33" s="17" t="s">
        <v>2032</v>
      </c>
      <c r="M33" s="17">
        <v>0</v>
      </c>
      <c r="N33" s="15">
        <v>53</v>
      </c>
      <c r="O33" s="15">
        <v>32</v>
      </c>
      <c r="P33" s="19">
        <f t="shared" si="2"/>
        <v>0.60377358490566</v>
      </c>
      <c r="Q33" s="15">
        <f t="shared" si="3"/>
        <v>32</v>
      </c>
      <c r="R33" s="20">
        <f t="shared" si="4"/>
        <v>0.60377358490566</v>
      </c>
    </row>
    <row r="34" spans="1:18">
      <c r="A34" s="15">
        <v>33</v>
      </c>
      <c r="B34" s="205" t="s">
        <v>3173</v>
      </c>
      <c r="C34" s="21" t="s">
        <v>3174</v>
      </c>
      <c r="D34" s="15">
        <v>2022</v>
      </c>
      <c r="E34" s="16" t="s">
        <v>1084</v>
      </c>
      <c r="F34" s="21" t="s">
        <v>3092</v>
      </c>
      <c r="G34" s="15">
        <v>83</v>
      </c>
      <c r="H34" s="17">
        <f t="shared" si="0"/>
        <v>78.1</v>
      </c>
      <c r="I34" s="15">
        <v>70</v>
      </c>
      <c r="J34" s="15">
        <v>62.5</v>
      </c>
      <c r="K34" s="15">
        <f t="shared" si="1"/>
        <v>77.245</v>
      </c>
      <c r="L34" s="17" t="s">
        <v>3175</v>
      </c>
      <c r="M34" s="17">
        <v>0</v>
      </c>
      <c r="N34" s="15">
        <v>53</v>
      </c>
      <c r="O34" s="15">
        <v>33</v>
      </c>
      <c r="P34" s="19">
        <f t="shared" si="2"/>
        <v>0.622641509433962</v>
      </c>
      <c r="Q34" s="15">
        <f t="shared" si="3"/>
        <v>33</v>
      </c>
      <c r="R34" s="20">
        <f t="shared" si="4"/>
        <v>0.622641509433962</v>
      </c>
    </row>
    <row r="35" spans="1:18">
      <c r="A35" s="15">
        <v>34</v>
      </c>
      <c r="B35" s="205" t="s">
        <v>3176</v>
      </c>
      <c r="C35" s="21" t="s">
        <v>3177</v>
      </c>
      <c r="D35" s="15">
        <v>2022</v>
      </c>
      <c r="E35" s="16" t="s">
        <v>1084</v>
      </c>
      <c r="F35" s="21" t="s">
        <v>3092</v>
      </c>
      <c r="G35" s="15">
        <v>82</v>
      </c>
      <c r="H35" s="17">
        <f t="shared" si="0"/>
        <v>77.2</v>
      </c>
      <c r="I35" s="15">
        <v>70</v>
      </c>
      <c r="J35" s="15">
        <v>60</v>
      </c>
      <c r="K35" s="15">
        <f t="shared" si="1"/>
        <v>76.34</v>
      </c>
      <c r="L35" s="17" t="s">
        <v>3178</v>
      </c>
      <c r="M35" s="17">
        <v>0</v>
      </c>
      <c r="N35" s="15">
        <v>53</v>
      </c>
      <c r="O35" s="15">
        <v>34</v>
      </c>
      <c r="P35" s="19">
        <f t="shared" si="2"/>
        <v>0.641509433962264</v>
      </c>
      <c r="Q35" s="15">
        <f t="shared" si="3"/>
        <v>34</v>
      </c>
      <c r="R35" s="20">
        <f t="shared" si="4"/>
        <v>0.641509433962264</v>
      </c>
    </row>
    <row r="36" spans="1:18">
      <c r="A36" s="15">
        <v>35</v>
      </c>
      <c r="B36" s="205" t="s">
        <v>3179</v>
      </c>
      <c r="C36" s="21" t="s">
        <v>3180</v>
      </c>
      <c r="D36" s="15">
        <v>2022</v>
      </c>
      <c r="E36" s="16" t="s">
        <v>1084</v>
      </c>
      <c r="F36" s="21" t="s">
        <v>3092</v>
      </c>
      <c r="G36" s="15">
        <v>82</v>
      </c>
      <c r="H36" s="17">
        <f t="shared" si="0"/>
        <v>76.8</v>
      </c>
      <c r="I36" s="15">
        <v>70</v>
      </c>
      <c r="J36" s="15">
        <v>60</v>
      </c>
      <c r="K36" s="15">
        <f t="shared" si="1"/>
        <v>76.06</v>
      </c>
      <c r="L36" s="17" t="s">
        <v>2059</v>
      </c>
      <c r="M36" s="17">
        <v>0</v>
      </c>
      <c r="N36" s="15">
        <v>53</v>
      </c>
      <c r="O36" s="15">
        <v>35</v>
      </c>
      <c r="P36" s="19">
        <f t="shared" si="2"/>
        <v>0.660377358490566</v>
      </c>
      <c r="Q36" s="15">
        <f t="shared" si="3"/>
        <v>35</v>
      </c>
      <c r="R36" s="20">
        <f t="shared" si="4"/>
        <v>0.660377358490566</v>
      </c>
    </row>
    <row r="37" spans="1:18">
      <c r="A37" s="15">
        <v>36</v>
      </c>
      <c r="B37" s="205" t="s">
        <v>3181</v>
      </c>
      <c r="C37" s="21" t="s">
        <v>3182</v>
      </c>
      <c r="D37" s="15">
        <v>2022</v>
      </c>
      <c r="E37" s="16" t="s">
        <v>1084</v>
      </c>
      <c r="F37" s="21" t="s">
        <v>3092</v>
      </c>
      <c r="G37" s="15">
        <v>83</v>
      </c>
      <c r="H37" s="17">
        <f t="shared" si="0"/>
        <v>76.4</v>
      </c>
      <c r="I37" s="15">
        <v>70</v>
      </c>
      <c r="J37" s="15">
        <v>60</v>
      </c>
      <c r="K37" s="15">
        <f t="shared" si="1"/>
        <v>75.93</v>
      </c>
      <c r="L37" s="17" t="s">
        <v>3183</v>
      </c>
      <c r="M37" s="17">
        <v>0</v>
      </c>
      <c r="N37" s="15">
        <v>53</v>
      </c>
      <c r="O37" s="15">
        <v>37</v>
      </c>
      <c r="P37" s="19">
        <f t="shared" si="2"/>
        <v>0.69811320754717</v>
      </c>
      <c r="Q37" s="15">
        <f t="shared" si="3"/>
        <v>36</v>
      </c>
      <c r="R37" s="20">
        <f t="shared" si="4"/>
        <v>0.679245283018868</v>
      </c>
    </row>
    <row r="38" spans="1:18">
      <c r="A38" s="15">
        <v>37</v>
      </c>
      <c r="B38" s="205" t="s">
        <v>3184</v>
      </c>
      <c r="C38" s="21" t="s">
        <v>3185</v>
      </c>
      <c r="D38" s="15">
        <v>2022</v>
      </c>
      <c r="E38" s="16" t="s">
        <v>1084</v>
      </c>
      <c r="F38" s="21" t="s">
        <v>3092</v>
      </c>
      <c r="G38" s="15">
        <v>80</v>
      </c>
      <c r="H38" s="17">
        <f t="shared" si="0"/>
        <v>76.5</v>
      </c>
      <c r="I38" s="15">
        <v>70</v>
      </c>
      <c r="J38" s="15">
        <v>60</v>
      </c>
      <c r="K38" s="15">
        <f t="shared" si="1"/>
        <v>75.55</v>
      </c>
      <c r="L38" s="17" t="s">
        <v>3186</v>
      </c>
      <c r="M38" s="17">
        <v>0</v>
      </c>
      <c r="N38" s="15">
        <v>53</v>
      </c>
      <c r="O38" s="15">
        <v>36</v>
      </c>
      <c r="P38" s="19">
        <f t="shared" si="2"/>
        <v>0.679245283018868</v>
      </c>
      <c r="Q38" s="15">
        <f t="shared" si="3"/>
        <v>37</v>
      </c>
      <c r="R38" s="20">
        <f t="shared" si="4"/>
        <v>0.69811320754717</v>
      </c>
    </row>
    <row r="39" spans="1:18">
      <c r="A39" s="15">
        <v>38</v>
      </c>
      <c r="B39" s="205" t="s">
        <v>3187</v>
      </c>
      <c r="C39" s="21" t="s">
        <v>3188</v>
      </c>
      <c r="D39" s="15">
        <v>2022</v>
      </c>
      <c r="E39" s="16" t="s">
        <v>1084</v>
      </c>
      <c r="F39" s="21" t="s">
        <v>3092</v>
      </c>
      <c r="G39" s="15">
        <v>80</v>
      </c>
      <c r="H39" s="17">
        <f t="shared" si="0"/>
        <v>76.2</v>
      </c>
      <c r="I39" s="15">
        <v>70</v>
      </c>
      <c r="J39" s="15">
        <v>60</v>
      </c>
      <c r="K39" s="15">
        <f t="shared" si="1"/>
        <v>75.34</v>
      </c>
      <c r="L39" s="17" t="s">
        <v>2062</v>
      </c>
      <c r="M39" s="17">
        <v>0</v>
      </c>
      <c r="N39" s="15">
        <v>53</v>
      </c>
      <c r="O39" s="15">
        <v>38</v>
      </c>
      <c r="P39" s="19">
        <f t="shared" si="2"/>
        <v>0.716981132075472</v>
      </c>
      <c r="Q39" s="15">
        <f t="shared" si="3"/>
        <v>38</v>
      </c>
      <c r="R39" s="20">
        <f t="shared" si="4"/>
        <v>0.716981132075472</v>
      </c>
    </row>
    <row r="40" spans="1:18">
      <c r="A40" s="15">
        <v>39</v>
      </c>
      <c r="B40" s="205" t="s">
        <v>3189</v>
      </c>
      <c r="C40" s="21" t="s">
        <v>3190</v>
      </c>
      <c r="D40" s="15">
        <v>2022</v>
      </c>
      <c r="E40" s="16" t="s">
        <v>1084</v>
      </c>
      <c r="F40" s="21" t="s">
        <v>3092</v>
      </c>
      <c r="G40" s="15">
        <v>80</v>
      </c>
      <c r="H40" s="17">
        <f t="shared" si="0"/>
        <v>76</v>
      </c>
      <c r="I40" s="15">
        <v>70</v>
      </c>
      <c r="J40" s="15">
        <v>60</v>
      </c>
      <c r="K40" s="15">
        <f t="shared" si="1"/>
        <v>75.2</v>
      </c>
      <c r="L40" s="17" t="s">
        <v>2225</v>
      </c>
      <c r="M40" s="17">
        <v>0</v>
      </c>
      <c r="N40" s="15">
        <v>53</v>
      </c>
      <c r="O40" s="15">
        <v>39</v>
      </c>
      <c r="P40" s="19">
        <f t="shared" si="2"/>
        <v>0.735849056603774</v>
      </c>
      <c r="Q40" s="15">
        <f t="shared" si="3"/>
        <v>39</v>
      </c>
      <c r="R40" s="20">
        <f t="shared" si="4"/>
        <v>0.735849056603774</v>
      </c>
    </row>
    <row r="41" spans="1:18">
      <c r="A41" s="15">
        <v>40</v>
      </c>
      <c r="B41" s="205" t="s">
        <v>3191</v>
      </c>
      <c r="C41" s="21" t="s">
        <v>3192</v>
      </c>
      <c r="D41" s="15">
        <v>2022</v>
      </c>
      <c r="E41" s="16" t="s">
        <v>1084</v>
      </c>
      <c r="F41" s="21" t="s">
        <v>3092</v>
      </c>
      <c r="G41" s="15">
        <v>80</v>
      </c>
      <c r="H41" s="17">
        <f t="shared" si="0"/>
        <v>75.7</v>
      </c>
      <c r="I41" s="15">
        <v>72</v>
      </c>
      <c r="J41" s="15">
        <v>60</v>
      </c>
      <c r="K41" s="15">
        <f t="shared" si="1"/>
        <v>75.19</v>
      </c>
      <c r="L41" s="17" t="s">
        <v>3193</v>
      </c>
      <c r="M41" s="17" t="s">
        <v>1718</v>
      </c>
      <c r="N41" s="15">
        <v>53</v>
      </c>
      <c r="O41" s="15">
        <v>40</v>
      </c>
      <c r="P41" s="19">
        <f t="shared" si="2"/>
        <v>0.754716981132076</v>
      </c>
      <c r="Q41" s="15">
        <f t="shared" si="3"/>
        <v>40</v>
      </c>
      <c r="R41" s="20">
        <f t="shared" si="4"/>
        <v>0.754716981132076</v>
      </c>
    </row>
    <row r="42" spans="1:18">
      <c r="A42" s="15">
        <v>41</v>
      </c>
      <c r="B42" s="205" t="s">
        <v>3194</v>
      </c>
      <c r="C42" s="21" t="s">
        <v>3195</v>
      </c>
      <c r="D42" s="15">
        <v>2022</v>
      </c>
      <c r="E42" s="16" t="s">
        <v>1084</v>
      </c>
      <c r="F42" s="21" t="s">
        <v>3092</v>
      </c>
      <c r="G42" s="15">
        <v>80</v>
      </c>
      <c r="H42" s="17">
        <f t="shared" si="0"/>
        <v>75.7</v>
      </c>
      <c r="I42" s="15">
        <v>71</v>
      </c>
      <c r="J42" s="15">
        <v>60</v>
      </c>
      <c r="K42" s="15">
        <f t="shared" si="1"/>
        <v>75.09</v>
      </c>
      <c r="L42" s="17" t="s">
        <v>3193</v>
      </c>
      <c r="M42" s="17">
        <v>0</v>
      </c>
      <c r="N42" s="15">
        <v>53</v>
      </c>
      <c r="O42" s="15">
        <v>41</v>
      </c>
      <c r="P42" s="19">
        <f t="shared" si="2"/>
        <v>0.773584905660377</v>
      </c>
      <c r="Q42" s="15">
        <f t="shared" si="3"/>
        <v>41</v>
      </c>
      <c r="R42" s="20">
        <f t="shared" si="4"/>
        <v>0.773584905660377</v>
      </c>
    </row>
    <row r="43" spans="1:18">
      <c r="A43" s="15">
        <v>42</v>
      </c>
      <c r="B43" s="205" t="s">
        <v>3196</v>
      </c>
      <c r="C43" s="21" t="s">
        <v>3197</v>
      </c>
      <c r="D43" s="15">
        <v>2022</v>
      </c>
      <c r="E43" s="16" t="s">
        <v>1084</v>
      </c>
      <c r="F43" s="21" t="s">
        <v>3092</v>
      </c>
      <c r="G43" s="15">
        <v>80</v>
      </c>
      <c r="H43" s="17">
        <f t="shared" si="0"/>
        <v>75.6</v>
      </c>
      <c r="I43" s="15">
        <v>70</v>
      </c>
      <c r="J43" s="15">
        <v>60</v>
      </c>
      <c r="K43" s="15">
        <f t="shared" si="1"/>
        <v>74.92</v>
      </c>
      <c r="L43" s="17" t="s">
        <v>2219</v>
      </c>
      <c r="M43" s="17">
        <v>0</v>
      </c>
      <c r="N43" s="15">
        <v>53</v>
      </c>
      <c r="O43" s="15">
        <v>42</v>
      </c>
      <c r="P43" s="19">
        <f t="shared" si="2"/>
        <v>0.792452830188679</v>
      </c>
      <c r="Q43" s="15">
        <f t="shared" si="3"/>
        <v>42</v>
      </c>
      <c r="R43" s="20">
        <f t="shared" si="4"/>
        <v>0.792452830188679</v>
      </c>
    </row>
    <row r="44" spans="1:18">
      <c r="A44" s="15">
        <v>43</v>
      </c>
      <c r="B44" s="205" t="s">
        <v>3198</v>
      </c>
      <c r="C44" s="21" t="s">
        <v>3199</v>
      </c>
      <c r="D44" s="15">
        <v>2022</v>
      </c>
      <c r="E44" s="16" t="s">
        <v>1084</v>
      </c>
      <c r="F44" s="21" t="s">
        <v>3092</v>
      </c>
      <c r="G44" s="15">
        <v>80</v>
      </c>
      <c r="H44" s="17">
        <f t="shared" si="0"/>
        <v>75.5</v>
      </c>
      <c r="I44" s="15">
        <v>70</v>
      </c>
      <c r="J44" s="15">
        <v>60</v>
      </c>
      <c r="K44" s="15">
        <f t="shared" si="1"/>
        <v>74.85</v>
      </c>
      <c r="L44" s="17" t="s">
        <v>3200</v>
      </c>
      <c r="M44" s="17">
        <v>0</v>
      </c>
      <c r="N44" s="15">
        <v>53</v>
      </c>
      <c r="O44" s="15">
        <v>43</v>
      </c>
      <c r="P44" s="19">
        <f t="shared" si="2"/>
        <v>0.811320754716981</v>
      </c>
      <c r="Q44" s="15">
        <f t="shared" si="3"/>
        <v>43</v>
      </c>
      <c r="R44" s="20">
        <f t="shared" si="4"/>
        <v>0.811320754716981</v>
      </c>
    </row>
    <row r="45" spans="1:18">
      <c r="A45" s="15">
        <v>44</v>
      </c>
      <c r="B45" s="205" t="s">
        <v>3201</v>
      </c>
      <c r="C45" s="21" t="s">
        <v>3202</v>
      </c>
      <c r="D45" s="15">
        <v>2022</v>
      </c>
      <c r="E45" s="16" t="s">
        <v>1084</v>
      </c>
      <c r="F45" s="21" t="s">
        <v>3092</v>
      </c>
      <c r="G45" s="15">
        <v>80</v>
      </c>
      <c r="H45" s="17">
        <f t="shared" si="0"/>
        <v>73.4</v>
      </c>
      <c r="I45" s="15">
        <v>70</v>
      </c>
      <c r="J45" s="15">
        <v>60</v>
      </c>
      <c r="K45" s="15">
        <f t="shared" si="1"/>
        <v>73.38</v>
      </c>
      <c r="L45" s="17" t="s">
        <v>2074</v>
      </c>
      <c r="M45" s="17">
        <v>0</v>
      </c>
      <c r="N45" s="15">
        <v>53</v>
      </c>
      <c r="O45" s="15">
        <v>44</v>
      </c>
      <c r="P45" s="19">
        <f t="shared" si="2"/>
        <v>0.830188679245283</v>
      </c>
      <c r="Q45" s="15">
        <f t="shared" si="3"/>
        <v>44</v>
      </c>
      <c r="R45" s="20">
        <f t="shared" si="4"/>
        <v>0.830188679245283</v>
      </c>
    </row>
    <row r="46" spans="1:18">
      <c r="A46" s="15">
        <v>45</v>
      </c>
      <c r="B46" s="205" t="s">
        <v>3203</v>
      </c>
      <c r="C46" s="21" t="s">
        <v>3204</v>
      </c>
      <c r="D46" s="15">
        <v>2022</v>
      </c>
      <c r="E46" s="16" t="s">
        <v>1084</v>
      </c>
      <c r="F46" s="21" t="s">
        <v>3092</v>
      </c>
      <c r="G46" s="15">
        <v>81</v>
      </c>
      <c r="H46" s="17">
        <f t="shared" si="0"/>
        <v>72.8</v>
      </c>
      <c r="I46" s="15">
        <v>70</v>
      </c>
      <c r="J46" s="15">
        <v>60</v>
      </c>
      <c r="K46" s="15">
        <f t="shared" si="1"/>
        <v>73.11</v>
      </c>
      <c r="L46" s="17" t="s">
        <v>2245</v>
      </c>
      <c r="M46" s="17" t="s">
        <v>1745</v>
      </c>
      <c r="N46" s="15">
        <v>53</v>
      </c>
      <c r="O46" s="15">
        <v>45</v>
      </c>
      <c r="P46" s="19">
        <f t="shared" si="2"/>
        <v>0.849056603773585</v>
      </c>
      <c r="Q46" s="15">
        <f t="shared" si="3"/>
        <v>45</v>
      </c>
      <c r="R46" s="20">
        <f t="shared" si="4"/>
        <v>0.849056603773585</v>
      </c>
    </row>
    <row r="47" spans="1:18">
      <c r="A47" s="15">
        <v>46</v>
      </c>
      <c r="B47" s="205" t="s">
        <v>3205</v>
      </c>
      <c r="C47" s="21" t="s">
        <v>3206</v>
      </c>
      <c r="D47" s="15">
        <v>2022</v>
      </c>
      <c r="E47" s="16" t="s">
        <v>1084</v>
      </c>
      <c r="F47" s="21" t="s">
        <v>3092</v>
      </c>
      <c r="G47" s="15">
        <v>85</v>
      </c>
      <c r="H47" s="17">
        <f t="shared" si="0"/>
        <v>71.7</v>
      </c>
      <c r="I47" s="15">
        <v>70</v>
      </c>
      <c r="J47" s="15">
        <v>60</v>
      </c>
      <c r="K47" s="15">
        <f t="shared" si="1"/>
        <v>72.94</v>
      </c>
      <c r="L47" s="17" t="s">
        <v>2085</v>
      </c>
      <c r="M47" s="17" t="s">
        <v>1718</v>
      </c>
      <c r="N47" s="15">
        <v>53</v>
      </c>
      <c r="O47" s="15">
        <v>47</v>
      </c>
      <c r="P47" s="19">
        <f t="shared" si="2"/>
        <v>0.886792452830189</v>
      </c>
      <c r="Q47" s="15">
        <f t="shared" si="3"/>
        <v>46</v>
      </c>
      <c r="R47" s="20">
        <f t="shared" si="4"/>
        <v>0.867924528301887</v>
      </c>
    </row>
    <row r="48" spans="1:18">
      <c r="A48" s="15">
        <v>47</v>
      </c>
      <c r="B48" s="205" t="s">
        <v>3207</v>
      </c>
      <c r="C48" s="21" t="s">
        <v>3208</v>
      </c>
      <c r="D48" s="15">
        <v>2022</v>
      </c>
      <c r="E48" s="16" t="s">
        <v>1084</v>
      </c>
      <c r="F48" s="21" t="s">
        <v>3092</v>
      </c>
      <c r="G48" s="15">
        <v>80</v>
      </c>
      <c r="H48" s="17">
        <f t="shared" si="0"/>
        <v>71.9</v>
      </c>
      <c r="I48" s="15">
        <v>70</v>
      </c>
      <c r="J48" s="15">
        <v>60</v>
      </c>
      <c r="K48" s="15">
        <f t="shared" si="1"/>
        <v>72.33</v>
      </c>
      <c r="L48" s="17" t="s">
        <v>3209</v>
      </c>
      <c r="M48" s="17" t="s">
        <v>1745</v>
      </c>
      <c r="N48" s="15">
        <v>53</v>
      </c>
      <c r="O48" s="15">
        <v>46</v>
      </c>
      <c r="P48" s="19">
        <f t="shared" si="2"/>
        <v>0.867924528301887</v>
      </c>
      <c r="Q48" s="15">
        <f t="shared" si="3"/>
        <v>47</v>
      </c>
      <c r="R48" s="20">
        <f t="shared" si="4"/>
        <v>0.886792452830189</v>
      </c>
    </row>
    <row r="49" spans="1:18">
      <c r="A49" s="15">
        <v>48</v>
      </c>
      <c r="B49" s="205" t="s">
        <v>3210</v>
      </c>
      <c r="C49" s="21" t="s">
        <v>3211</v>
      </c>
      <c r="D49" s="15">
        <v>2022</v>
      </c>
      <c r="E49" s="16" t="s">
        <v>1084</v>
      </c>
      <c r="F49" s="21" t="s">
        <v>3092</v>
      </c>
      <c r="G49" s="15">
        <v>80</v>
      </c>
      <c r="H49" s="17">
        <f t="shared" si="0"/>
        <v>71.3</v>
      </c>
      <c r="I49" s="15">
        <v>70</v>
      </c>
      <c r="J49" s="15">
        <v>60</v>
      </c>
      <c r="K49" s="15">
        <f t="shared" si="1"/>
        <v>71.91</v>
      </c>
      <c r="L49" s="17" t="s">
        <v>3212</v>
      </c>
      <c r="M49" s="17" t="s">
        <v>1745</v>
      </c>
      <c r="N49" s="15">
        <v>53</v>
      </c>
      <c r="O49" s="15">
        <v>48</v>
      </c>
      <c r="P49" s="19">
        <f t="shared" si="2"/>
        <v>0.905660377358491</v>
      </c>
      <c r="Q49" s="15">
        <f t="shared" si="3"/>
        <v>48</v>
      </c>
      <c r="R49" s="20">
        <f t="shared" si="4"/>
        <v>0.905660377358491</v>
      </c>
    </row>
    <row r="50" spans="1:18">
      <c r="A50" s="15">
        <v>49</v>
      </c>
      <c r="B50" s="205" t="s">
        <v>3213</v>
      </c>
      <c r="C50" s="21" t="s">
        <v>3214</v>
      </c>
      <c r="D50" s="15">
        <v>2022</v>
      </c>
      <c r="E50" s="16" t="s">
        <v>1084</v>
      </c>
      <c r="F50" s="21" t="s">
        <v>3092</v>
      </c>
      <c r="G50" s="15">
        <v>80</v>
      </c>
      <c r="H50" s="17">
        <f t="shared" si="0"/>
        <v>71.1</v>
      </c>
      <c r="I50" s="15">
        <v>70</v>
      </c>
      <c r="J50" s="15">
        <v>60</v>
      </c>
      <c r="K50" s="15">
        <f t="shared" si="1"/>
        <v>71.77</v>
      </c>
      <c r="L50" s="17" t="s">
        <v>3215</v>
      </c>
      <c r="M50" s="17" t="s">
        <v>1745</v>
      </c>
      <c r="N50" s="15">
        <v>53</v>
      </c>
      <c r="O50" s="15">
        <v>49</v>
      </c>
      <c r="P50" s="19">
        <f t="shared" si="2"/>
        <v>0.924528301886792</v>
      </c>
      <c r="Q50" s="15">
        <f t="shared" si="3"/>
        <v>49</v>
      </c>
      <c r="R50" s="20">
        <f t="shared" si="4"/>
        <v>0.924528301886792</v>
      </c>
    </row>
    <row r="51" spans="1:18">
      <c r="A51" s="15">
        <v>50</v>
      </c>
      <c r="B51" s="205" t="s">
        <v>3216</v>
      </c>
      <c r="C51" s="21" t="s">
        <v>3217</v>
      </c>
      <c r="D51" s="15">
        <v>2022</v>
      </c>
      <c r="E51" s="16" t="s">
        <v>1084</v>
      </c>
      <c r="F51" s="21" t="s">
        <v>3092</v>
      </c>
      <c r="G51" s="15">
        <v>80</v>
      </c>
      <c r="H51" s="17">
        <f t="shared" si="0"/>
        <v>71.1</v>
      </c>
      <c r="I51" s="15">
        <v>70</v>
      </c>
      <c r="J51" s="15">
        <v>60</v>
      </c>
      <c r="K51" s="15">
        <f t="shared" si="1"/>
        <v>71.77</v>
      </c>
      <c r="L51" s="17" t="s">
        <v>3215</v>
      </c>
      <c r="M51" s="17" t="s">
        <v>1755</v>
      </c>
      <c r="N51" s="15">
        <v>53</v>
      </c>
      <c r="O51" s="15">
        <v>50</v>
      </c>
      <c r="P51" s="19">
        <f t="shared" si="2"/>
        <v>0.943396226415094</v>
      </c>
      <c r="Q51" s="15">
        <f t="shared" si="3"/>
        <v>49</v>
      </c>
      <c r="R51" s="20">
        <f t="shared" si="4"/>
        <v>0.924528301886792</v>
      </c>
    </row>
    <row r="52" spans="1:18">
      <c r="A52" s="15">
        <v>51</v>
      </c>
      <c r="B52" s="205" t="s">
        <v>3218</v>
      </c>
      <c r="C52" s="21" t="s">
        <v>3219</v>
      </c>
      <c r="D52" s="15">
        <v>2022</v>
      </c>
      <c r="E52" s="16" t="s">
        <v>1084</v>
      </c>
      <c r="F52" s="21" t="s">
        <v>3092</v>
      </c>
      <c r="G52" s="15">
        <v>80</v>
      </c>
      <c r="H52" s="17">
        <f t="shared" si="0"/>
        <v>70.7</v>
      </c>
      <c r="I52" s="15">
        <v>70</v>
      </c>
      <c r="J52" s="15">
        <v>60</v>
      </c>
      <c r="K52" s="15">
        <f t="shared" si="1"/>
        <v>71.49</v>
      </c>
      <c r="L52" s="17" t="s">
        <v>3220</v>
      </c>
      <c r="M52" s="17" t="s">
        <v>1755</v>
      </c>
      <c r="N52" s="15">
        <v>53</v>
      </c>
      <c r="O52" s="15">
        <v>51</v>
      </c>
      <c r="P52" s="19">
        <f t="shared" si="2"/>
        <v>0.962264150943396</v>
      </c>
      <c r="Q52" s="15">
        <f t="shared" si="3"/>
        <v>51</v>
      </c>
      <c r="R52" s="20">
        <f t="shared" si="4"/>
        <v>0.962264150943396</v>
      </c>
    </row>
    <row r="53" spans="1:18">
      <c r="A53" s="15">
        <v>52</v>
      </c>
      <c r="B53" s="205" t="s">
        <v>3221</v>
      </c>
      <c r="C53" s="21" t="s">
        <v>3222</v>
      </c>
      <c r="D53" s="15">
        <v>2022</v>
      </c>
      <c r="E53" s="16" t="s">
        <v>1084</v>
      </c>
      <c r="F53" s="21" t="s">
        <v>3092</v>
      </c>
      <c r="G53" s="15">
        <v>80</v>
      </c>
      <c r="H53" s="17">
        <f t="shared" si="0"/>
        <v>69</v>
      </c>
      <c r="I53" s="15">
        <v>70</v>
      </c>
      <c r="J53" s="15">
        <v>60</v>
      </c>
      <c r="K53" s="15">
        <f t="shared" si="1"/>
        <v>70.3</v>
      </c>
      <c r="L53" s="17" t="s">
        <v>3223</v>
      </c>
      <c r="M53" s="17" t="s">
        <v>1718</v>
      </c>
      <c r="N53" s="15">
        <v>53</v>
      </c>
      <c r="O53" s="15">
        <v>52</v>
      </c>
      <c r="P53" s="19">
        <f t="shared" si="2"/>
        <v>0.981132075471698</v>
      </c>
      <c r="Q53" s="15">
        <f t="shared" si="3"/>
        <v>52</v>
      </c>
      <c r="R53" s="20">
        <f t="shared" si="4"/>
        <v>0.981132075471698</v>
      </c>
    </row>
    <row r="54" spans="1:18">
      <c r="A54" s="15">
        <v>53</v>
      </c>
      <c r="B54" s="205" t="s">
        <v>3224</v>
      </c>
      <c r="C54" s="21" t="s">
        <v>3225</v>
      </c>
      <c r="D54" s="15">
        <v>2022</v>
      </c>
      <c r="E54" s="16" t="s">
        <v>1084</v>
      </c>
      <c r="F54" s="21" t="s">
        <v>3092</v>
      </c>
      <c r="G54" s="15">
        <v>80</v>
      </c>
      <c r="H54" s="17">
        <f t="shared" si="0"/>
        <v>64.3</v>
      </c>
      <c r="I54" s="15">
        <v>70</v>
      </c>
      <c r="J54" s="15">
        <v>60</v>
      </c>
      <c r="K54" s="15">
        <f t="shared" si="1"/>
        <v>67.01</v>
      </c>
      <c r="L54" s="17" t="s">
        <v>2279</v>
      </c>
      <c r="M54" s="17" t="s">
        <v>1787</v>
      </c>
      <c r="N54" s="15">
        <v>53</v>
      </c>
      <c r="O54" s="15">
        <v>53</v>
      </c>
      <c r="P54" s="19">
        <f t="shared" si="2"/>
        <v>1</v>
      </c>
      <c r="Q54" s="15">
        <f t="shared" si="3"/>
        <v>53</v>
      </c>
      <c r="R54" s="20">
        <f t="shared" si="4"/>
        <v>1</v>
      </c>
    </row>
  </sheetData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workbookViewId="0">
      <selection activeCell="A1" sqref="$A1:$XFD1048576"/>
    </sheetView>
  </sheetViews>
  <sheetFormatPr defaultColWidth="9" defaultRowHeight="14.25"/>
  <cols>
    <col min="1" max="1" width="4.375" style="11" customWidth="1"/>
    <col min="2" max="2" width="12.8333333333333" style="12" customWidth="1"/>
    <col min="3" max="3" width="7.125" style="11" customWidth="1"/>
    <col min="4" max="4" width="5.5" style="11" customWidth="1"/>
    <col min="5" max="6" width="9" style="11"/>
    <col min="7" max="8" width="7.5" style="11" customWidth="1"/>
    <col min="9" max="9" width="7.875" style="11" customWidth="1"/>
    <col min="10" max="10" width="8.5" style="11" customWidth="1"/>
    <col min="11" max="11" width="7.125" style="11" customWidth="1"/>
    <col min="12" max="12" width="8" style="11" customWidth="1"/>
    <col min="13" max="13" width="8.375" style="28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9" style="11"/>
  </cols>
  <sheetData>
    <row r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">
        <v>1</v>
      </c>
      <c r="B2" s="21" t="s">
        <v>3226</v>
      </c>
      <c r="C2" s="21" t="s">
        <v>3227</v>
      </c>
      <c r="D2" s="15">
        <v>2022</v>
      </c>
      <c r="E2" s="16" t="s">
        <v>1084</v>
      </c>
      <c r="F2" s="21" t="s">
        <v>3228</v>
      </c>
      <c r="G2" s="15">
        <v>88</v>
      </c>
      <c r="H2" s="17">
        <f t="shared" ref="H2:H55" si="0">L2*10+50</f>
        <v>90.8</v>
      </c>
      <c r="I2" s="15">
        <v>100</v>
      </c>
      <c r="J2" s="15">
        <v>63</v>
      </c>
      <c r="K2" s="15">
        <f t="shared" ref="K2:K55" si="1">G2*15%+H2*70%+I2*10%+J2*5%</f>
        <v>89.91</v>
      </c>
      <c r="L2" s="17" t="s">
        <v>3229</v>
      </c>
      <c r="M2" s="22">
        <v>0</v>
      </c>
      <c r="N2" s="15">
        <v>54</v>
      </c>
      <c r="O2" s="15">
        <v>1</v>
      </c>
      <c r="P2" s="19">
        <f t="shared" ref="P2:P55" si="2">O2/N2</f>
        <v>0.0185185185185185</v>
      </c>
      <c r="Q2" s="15">
        <f t="shared" ref="Q2:Q55" si="3">RANK(K2,$K$2:$K$55)</f>
        <v>1</v>
      </c>
      <c r="R2" s="20">
        <f t="shared" ref="R2:R55" si="4">Q2/N2</f>
        <v>0.0185185185185185</v>
      </c>
    </row>
    <row r="3" spans="1:18">
      <c r="A3" s="15">
        <v>2</v>
      </c>
      <c r="B3" s="21" t="s">
        <v>3230</v>
      </c>
      <c r="C3" s="21" t="s">
        <v>3231</v>
      </c>
      <c r="D3" s="15">
        <v>2022</v>
      </c>
      <c r="E3" s="16" t="s">
        <v>1084</v>
      </c>
      <c r="F3" s="21" t="s">
        <v>3228</v>
      </c>
      <c r="G3" s="15">
        <v>84</v>
      </c>
      <c r="H3" s="17">
        <f t="shared" si="0"/>
        <v>88.8</v>
      </c>
      <c r="I3" s="15">
        <v>100</v>
      </c>
      <c r="J3" s="15">
        <v>62</v>
      </c>
      <c r="K3" s="15">
        <f t="shared" si="1"/>
        <v>87.86</v>
      </c>
      <c r="L3" s="17" t="s">
        <v>3232</v>
      </c>
      <c r="M3" s="22">
        <v>0</v>
      </c>
      <c r="N3" s="15">
        <v>54</v>
      </c>
      <c r="O3" s="15">
        <v>2</v>
      </c>
      <c r="P3" s="19">
        <f t="shared" si="2"/>
        <v>0.037037037037037</v>
      </c>
      <c r="Q3" s="15">
        <f t="shared" si="3"/>
        <v>2</v>
      </c>
      <c r="R3" s="20">
        <f t="shared" si="4"/>
        <v>0.037037037037037</v>
      </c>
    </row>
    <row r="4" spans="1:18">
      <c r="A4" s="15">
        <v>3</v>
      </c>
      <c r="B4" s="21" t="s">
        <v>3233</v>
      </c>
      <c r="C4" s="21" t="s">
        <v>3234</v>
      </c>
      <c r="D4" s="15">
        <v>2022</v>
      </c>
      <c r="E4" s="16" t="s">
        <v>1084</v>
      </c>
      <c r="F4" s="21" t="s">
        <v>3228</v>
      </c>
      <c r="G4" s="15">
        <v>87.5</v>
      </c>
      <c r="H4" s="17">
        <f t="shared" si="0"/>
        <v>87.4</v>
      </c>
      <c r="I4" s="15">
        <v>100</v>
      </c>
      <c r="J4" s="15">
        <v>64.5</v>
      </c>
      <c r="K4" s="15">
        <f t="shared" si="1"/>
        <v>87.53</v>
      </c>
      <c r="L4" s="17" t="s">
        <v>3235</v>
      </c>
      <c r="M4" s="22">
        <v>0</v>
      </c>
      <c r="N4" s="15">
        <v>54</v>
      </c>
      <c r="O4" s="15">
        <v>4</v>
      </c>
      <c r="P4" s="19">
        <f t="shared" si="2"/>
        <v>0.0740740740740741</v>
      </c>
      <c r="Q4" s="15">
        <f t="shared" si="3"/>
        <v>3</v>
      </c>
      <c r="R4" s="20">
        <f t="shared" si="4"/>
        <v>0.0555555555555556</v>
      </c>
    </row>
    <row r="5" spans="1:18">
      <c r="A5" s="15">
        <v>4</v>
      </c>
      <c r="B5" s="21" t="s">
        <v>3236</v>
      </c>
      <c r="C5" s="21" t="s">
        <v>3237</v>
      </c>
      <c r="D5" s="15">
        <v>2022</v>
      </c>
      <c r="E5" s="16" t="s">
        <v>1084</v>
      </c>
      <c r="F5" s="21" t="s">
        <v>3228</v>
      </c>
      <c r="G5" s="15">
        <v>83</v>
      </c>
      <c r="H5" s="17">
        <f t="shared" si="0"/>
        <v>84</v>
      </c>
      <c r="I5" s="15">
        <v>100</v>
      </c>
      <c r="J5" s="15">
        <v>62</v>
      </c>
      <c r="K5" s="15">
        <f t="shared" si="1"/>
        <v>84.35</v>
      </c>
      <c r="L5" s="17" t="s">
        <v>2170</v>
      </c>
      <c r="M5" s="22">
        <v>0</v>
      </c>
      <c r="N5" s="15">
        <v>54</v>
      </c>
      <c r="O5" s="15">
        <v>9</v>
      </c>
      <c r="P5" s="19">
        <f t="shared" si="2"/>
        <v>0.166666666666667</v>
      </c>
      <c r="Q5" s="15">
        <f t="shared" si="3"/>
        <v>4</v>
      </c>
      <c r="R5" s="20">
        <f t="shared" si="4"/>
        <v>0.0740740740740741</v>
      </c>
    </row>
    <row r="6" spans="1:18">
      <c r="A6" s="15">
        <v>5</v>
      </c>
      <c r="B6" s="16" t="s">
        <v>3238</v>
      </c>
      <c r="C6" s="16" t="s">
        <v>3239</v>
      </c>
      <c r="D6" s="15">
        <v>2022</v>
      </c>
      <c r="E6" s="16" t="s">
        <v>1084</v>
      </c>
      <c r="F6" s="21" t="s">
        <v>3228</v>
      </c>
      <c r="G6" s="15">
        <v>83</v>
      </c>
      <c r="H6" s="17">
        <f t="shared" si="0"/>
        <v>87.6</v>
      </c>
      <c r="I6" s="15">
        <v>74</v>
      </c>
      <c r="J6" s="15">
        <v>61</v>
      </c>
      <c r="K6" s="15">
        <f t="shared" si="1"/>
        <v>84.22</v>
      </c>
      <c r="L6" s="17" t="s">
        <v>3240</v>
      </c>
      <c r="M6" s="22">
        <v>0</v>
      </c>
      <c r="N6" s="15">
        <v>54</v>
      </c>
      <c r="O6" s="15">
        <v>3</v>
      </c>
      <c r="P6" s="19">
        <f t="shared" si="2"/>
        <v>0.0555555555555556</v>
      </c>
      <c r="Q6" s="15">
        <f t="shared" si="3"/>
        <v>5</v>
      </c>
      <c r="R6" s="20">
        <f t="shared" si="4"/>
        <v>0.0925925925925926</v>
      </c>
    </row>
    <row r="7" spans="1:18">
      <c r="A7" s="15">
        <v>6</v>
      </c>
      <c r="B7" s="16" t="s">
        <v>3241</v>
      </c>
      <c r="C7" s="16" t="s">
        <v>3242</v>
      </c>
      <c r="D7" s="15">
        <v>2022</v>
      </c>
      <c r="E7" s="16" t="s">
        <v>1084</v>
      </c>
      <c r="F7" s="21" t="s">
        <v>3228</v>
      </c>
      <c r="G7" s="15">
        <v>90.5</v>
      </c>
      <c r="H7" s="17">
        <f t="shared" si="0"/>
        <v>83.9</v>
      </c>
      <c r="I7" s="15">
        <v>80.5</v>
      </c>
      <c r="J7" s="15">
        <v>63.5</v>
      </c>
      <c r="K7" s="15">
        <f t="shared" si="1"/>
        <v>83.53</v>
      </c>
      <c r="L7" s="17" t="s">
        <v>1995</v>
      </c>
      <c r="M7" s="22">
        <v>0</v>
      </c>
      <c r="N7" s="15">
        <v>54</v>
      </c>
      <c r="O7" s="15">
        <v>12</v>
      </c>
      <c r="P7" s="19">
        <f t="shared" si="2"/>
        <v>0.222222222222222</v>
      </c>
      <c r="Q7" s="15">
        <f t="shared" si="3"/>
        <v>6</v>
      </c>
      <c r="R7" s="20">
        <f t="shared" si="4"/>
        <v>0.111111111111111</v>
      </c>
    </row>
    <row r="8" spans="1:18">
      <c r="A8" s="15">
        <v>7</v>
      </c>
      <c r="B8" s="21" t="s">
        <v>3243</v>
      </c>
      <c r="C8" s="21" t="s">
        <v>3244</v>
      </c>
      <c r="D8" s="15">
        <v>2022</v>
      </c>
      <c r="E8" s="16" t="s">
        <v>1084</v>
      </c>
      <c r="F8" s="21" t="s">
        <v>3228</v>
      </c>
      <c r="G8" s="15">
        <v>80</v>
      </c>
      <c r="H8" s="17">
        <f t="shared" si="0"/>
        <v>83.2</v>
      </c>
      <c r="I8" s="15">
        <v>100</v>
      </c>
      <c r="J8" s="15">
        <v>60</v>
      </c>
      <c r="K8" s="15">
        <f t="shared" si="1"/>
        <v>83.24</v>
      </c>
      <c r="L8" s="17" t="s">
        <v>2184</v>
      </c>
      <c r="M8" s="22">
        <v>0</v>
      </c>
      <c r="N8" s="15">
        <v>54</v>
      </c>
      <c r="O8" s="15">
        <v>16</v>
      </c>
      <c r="P8" s="19">
        <f t="shared" si="2"/>
        <v>0.296296296296296</v>
      </c>
      <c r="Q8" s="15">
        <f t="shared" si="3"/>
        <v>7</v>
      </c>
      <c r="R8" s="20">
        <f t="shared" si="4"/>
        <v>0.12962962962963</v>
      </c>
    </row>
    <row r="9" spans="1:18">
      <c r="A9" s="15">
        <v>8</v>
      </c>
      <c r="B9" s="16" t="s">
        <v>3245</v>
      </c>
      <c r="C9" s="27" t="s">
        <v>3246</v>
      </c>
      <c r="D9" s="15">
        <v>2022</v>
      </c>
      <c r="E9" s="16" t="s">
        <v>1084</v>
      </c>
      <c r="F9" s="21" t="s">
        <v>3228</v>
      </c>
      <c r="G9" s="15">
        <v>85</v>
      </c>
      <c r="H9" s="17">
        <f t="shared" si="0"/>
        <v>84</v>
      </c>
      <c r="I9" s="15">
        <v>80</v>
      </c>
      <c r="J9" s="15">
        <v>62</v>
      </c>
      <c r="K9" s="15">
        <f t="shared" si="1"/>
        <v>82.65</v>
      </c>
      <c r="L9" s="17" t="s">
        <v>2170</v>
      </c>
      <c r="M9" s="22">
        <v>0</v>
      </c>
      <c r="N9" s="15">
        <v>54</v>
      </c>
      <c r="O9" s="15">
        <v>10</v>
      </c>
      <c r="P9" s="19">
        <f t="shared" si="2"/>
        <v>0.185185185185185</v>
      </c>
      <c r="Q9" s="15">
        <f t="shared" si="3"/>
        <v>8</v>
      </c>
      <c r="R9" s="20">
        <f t="shared" si="4"/>
        <v>0.148148148148148</v>
      </c>
    </row>
    <row r="10" spans="1:18">
      <c r="A10" s="15">
        <v>9</v>
      </c>
      <c r="B10" s="21" t="s">
        <v>3247</v>
      </c>
      <c r="C10" s="21" t="s">
        <v>911</v>
      </c>
      <c r="D10" s="15">
        <v>2022</v>
      </c>
      <c r="E10" s="16" t="s">
        <v>1084</v>
      </c>
      <c r="F10" s="21" t="s">
        <v>3228</v>
      </c>
      <c r="G10" s="15">
        <v>80</v>
      </c>
      <c r="H10" s="17">
        <f t="shared" si="0"/>
        <v>82.3</v>
      </c>
      <c r="I10" s="15">
        <v>100</v>
      </c>
      <c r="J10" s="15">
        <v>60</v>
      </c>
      <c r="K10" s="15">
        <f t="shared" si="1"/>
        <v>82.61</v>
      </c>
      <c r="L10" s="17" t="s">
        <v>2017</v>
      </c>
      <c r="M10" s="22">
        <v>0</v>
      </c>
      <c r="N10" s="15">
        <v>54</v>
      </c>
      <c r="O10" s="15">
        <v>18</v>
      </c>
      <c r="P10" s="19">
        <f t="shared" si="2"/>
        <v>0.333333333333333</v>
      </c>
      <c r="Q10" s="15">
        <f t="shared" si="3"/>
        <v>9</v>
      </c>
      <c r="R10" s="20">
        <f t="shared" si="4"/>
        <v>0.166666666666667</v>
      </c>
    </row>
    <row r="11" spans="1:18">
      <c r="A11" s="15">
        <v>10</v>
      </c>
      <c r="B11" s="21" t="s">
        <v>3248</v>
      </c>
      <c r="C11" s="21" t="s">
        <v>3249</v>
      </c>
      <c r="D11" s="15">
        <v>2022</v>
      </c>
      <c r="E11" s="16" t="s">
        <v>1084</v>
      </c>
      <c r="F11" s="21" t="s">
        <v>3228</v>
      </c>
      <c r="G11" s="15">
        <v>89.5</v>
      </c>
      <c r="H11" s="17">
        <f t="shared" si="0"/>
        <v>79.7</v>
      </c>
      <c r="I11" s="15">
        <v>100</v>
      </c>
      <c r="J11" s="15">
        <v>62.5</v>
      </c>
      <c r="K11" s="15">
        <f t="shared" si="1"/>
        <v>82.34</v>
      </c>
      <c r="L11" s="17" t="s">
        <v>3250</v>
      </c>
      <c r="M11" s="22">
        <v>0</v>
      </c>
      <c r="N11" s="15">
        <v>54</v>
      </c>
      <c r="O11" s="15">
        <v>31</v>
      </c>
      <c r="P11" s="19">
        <f t="shared" si="2"/>
        <v>0.574074074074074</v>
      </c>
      <c r="Q11" s="15">
        <f t="shared" si="3"/>
        <v>10</v>
      </c>
      <c r="R11" s="20">
        <f t="shared" si="4"/>
        <v>0.185185185185185</v>
      </c>
    </row>
    <row r="12" spans="1:18">
      <c r="A12" s="15">
        <v>11</v>
      </c>
      <c r="B12" s="21" t="s">
        <v>3251</v>
      </c>
      <c r="C12" s="21" t="s">
        <v>3252</v>
      </c>
      <c r="D12" s="15">
        <v>2022</v>
      </c>
      <c r="E12" s="16" t="s">
        <v>1084</v>
      </c>
      <c r="F12" s="21" t="s">
        <v>3228</v>
      </c>
      <c r="G12" s="15">
        <v>83</v>
      </c>
      <c r="H12" s="17">
        <f t="shared" si="0"/>
        <v>83.9</v>
      </c>
      <c r="I12" s="15">
        <v>80</v>
      </c>
      <c r="J12" s="15">
        <v>60.5</v>
      </c>
      <c r="K12" s="15">
        <f t="shared" si="1"/>
        <v>82.205</v>
      </c>
      <c r="L12" s="17" t="s">
        <v>1995</v>
      </c>
      <c r="M12" s="22">
        <v>0</v>
      </c>
      <c r="N12" s="15">
        <v>54</v>
      </c>
      <c r="O12" s="15">
        <v>11</v>
      </c>
      <c r="P12" s="19">
        <f t="shared" si="2"/>
        <v>0.203703703703704</v>
      </c>
      <c r="Q12" s="15">
        <f t="shared" si="3"/>
        <v>11</v>
      </c>
      <c r="R12" s="20">
        <f t="shared" si="4"/>
        <v>0.203703703703704</v>
      </c>
    </row>
    <row r="13" spans="1:18">
      <c r="A13" s="15">
        <v>12</v>
      </c>
      <c r="B13" s="16" t="s">
        <v>3253</v>
      </c>
      <c r="C13" s="16" t="s">
        <v>3254</v>
      </c>
      <c r="D13" s="15">
        <v>2022</v>
      </c>
      <c r="E13" s="16" t="s">
        <v>1084</v>
      </c>
      <c r="F13" s="21" t="s">
        <v>3228</v>
      </c>
      <c r="G13" s="15">
        <v>84.5</v>
      </c>
      <c r="H13" s="17">
        <f t="shared" si="0"/>
        <v>83.7</v>
      </c>
      <c r="I13" s="15">
        <v>77.5</v>
      </c>
      <c r="J13" s="15">
        <v>60</v>
      </c>
      <c r="K13" s="15">
        <f t="shared" si="1"/>
        <v>82.015</v>
      </c>
      <c r="L13" s="17" t="s">
        <v>3144</v>
      </c>
      <c r="M13" s="22">
        <v>0</v>
      </c>
      <c r="N13" s="15">
        <v>54</v>
      </c>
      <c r="O13" s="15">
        <v>14</v>
      </c>
      <c r="P13" s="19">
        <f t="shared" si="2"/>
        <v>0.259259259259259</v>
      </c>
      <c r="Q13" s="15">
        <f t="shared" si="3"/>
        <v>12</v>
      </c>
      <c r="R13" s="20">
        <f t="shared" si="4"/>
        <v>0.222222222222222</v>
      </c>
    </row>
    <row r="14" spans="1:18">
      <c r="A14" s="15">
        <v>13</v>
      </c>
      <c r="B14" s="21" t="s">
        <v>3255</v>
      </c>
      <c r="C14" s="21" t="s">
        <v>3256</v>
      </c>
      <c r="D14" s="15">
        <v>2022</v>
      </c>
      <c r="E14" s="16" t="s">
        <v>1084</v>
      </c>
      <c r="F14" s="21" t="s">
        <v>3228</v>
      </c>
      <c r="G14" s="15">
        <v>83</v>
      </c>
      <c r="H14" s="17">
        <f t="shared" si="0"/>
        <v>84.7</v>
      </c>
      <c r="I14" s="15">
        <v>72.5</v>
      </c>
      <c r="J14" s="15">
        <v>60</v>
      </c>
      <c r="K14" s="15">
        <f t="shared" si="1"/>
        <v>81.99</v>
      </c>
      <c r="L14" s="17" t="s">
        <v>3257</v>
      </c>
      <c r="M14" s="22">
        <v>0</v>
      </c>
      <c r="N14" s="15">
        <v>54</v>
      </c>
      <c r="O14" s="15">
        <v>6</v>
      </c>
      <c r="P14" s="19">
        <f t="shared" si="2"/>
        <v>0.111111111111111</v>
      </c>
      <c r="Q14" s="15">
        <f t="shared" si="3"/>
        <v>13</v>
      </c>
      <c r="R14" s="20">
        <f t="shared" si="4"/>
        <v>0.240740740740741</v>
      </c>
    </row>
    <row r="15" spans="1:18">
      <c r="A15" s="15">
        <v>14</v>
      </c>
      <c r="B15" s="21" t="s">
        <v>3258</v>
      </c>
      <c r="C15" s="21" t="s">
        <v>3259</v>
      </c>
      <c r="D15" s="15">
        <v>2022</v>
      </c>
      <c r="E15" s="16" t="s">
        <v>1084</v>
      </c>
      <c r="F15" s="21" t="s">
        <v>3228</v>
      </c>
      <c r="G15" s="15">
        <v>80</v>
      </c>
      <c r="H15" s="17">
        <f t="shared" si="0"/>
        <v>82.3</v>
      </c>
      <c r="I15" s="15">
        <v>87</v>
      </c>
      <c r="J15" s="15">
        <v>72</v>
      </c>
      <c r="K15" s="15">
        <f t="shared" si="1"/>
        <v>81.91</v>
      </c>
      <c r="L15" s="17" t="s">
        <v>2017</v>
      </c>
      <c r="M15" s="22">
        <v>0</v>
      </c>
      <c r="N15" s="15">
        <v>54</v>
      </c>
      <c r="O15" s="15">
        <v>19</v>
      </c>
      <c r="P15" s="19">
        <f t="shared" si="2"/>
        <v>0.351851851851852</v>
      </c>
      <c r="Q15" s="15">
        <f t="shared" si="3"/>
        <v>14</v>
      </c>
      <c r="R15" s="20">
        <f t="shared" si="4"/>
        <v>0.259259259259259</v>
      </c>
    </row>
    <row r="16" spans="1:18">
      <c r="A16" s="15">
        <v>15</v>
      </c>
      <c r="B16" s="21" t="s">
        <v>3260</v>
      </c>
      <c r="C16" s="21" t="s">
        <v>3261</v>
      </c>
      <c r="D16" s="15">
        <v>2022</v>
      </c>
      <c r="E16" s="16" t="s">
        <v>1084</v>
      </c>
      <c r="F16" s="21" t="s">
        <v>3228</v>
      </c>
      <c r="G16" s="15">
        <v>85</v>
      </c>
      <c r="H16" s="17">
        <f t="shared" si="0"/>
        <v>84.3</v>
      </c>
      <c r="I16" s="15">
        <v>70</v>
      </c>
      <c r="J16" s="15">
        <v>61.5</v>
      </c>
      <c r="K16" s="15">
        <f t="shared" si="1"/>
        <v>81.835</v>
      </c>
      <c r="L16" s="17" t="s">
        <v>3262</v>
      </c>
      <c r="M16" s="22">
        <v>0</v>
      </c>
      <c r="N16" s="15">
        <v>54</v>
      </c>
      <c r="O16" s="15">
        <v>7</v>
      </c>
      <c r="P16" s="19">
        <f t="shared" si="2"/>
        <v>0.12962962962963</v>
      </c>
      <c r="Q16" s="15">
        <f t="shared" si="3"/>
        <v>15</v>
      </c>
      <c r="R16" s="20">
        <f t="shared" si="4"/>
        <v>0.277777777777778</v>
      </c>
    </row>
    <row r="17" spans="1:18">
      <c r="A17" s="15">
        <v>16</v>
      </c>
      <c r="B17" s="21" t="s">
        <v>3263</v>
      </c>
      <c r="C17" s="21" t="s">
        <v>3264</v>
      </c>
      <c r="D17" s="15">
        <v>2022</v>
      </c>
      <c r="E17" s="16" t="s">
        <v>1084</v>
      </c>
      <c r="F17" s="21" t="s">
        <v>3228</v>
      </c>
      <c r="G17" s="15">
        <v>83</v>
      </c>
      <c r="H17" s="17">
        <f t="shared" si="0"/>
        <v>84.8</v>
      </c>
      <c r="I17" s="15">
        <v>70</v>
      </c>
      <c r="J17" s="15">
        <v>60</v>
      </c>
      <c r="K17" s="15">
        <f t="shared" si="1"/>
        <v>81.81</v>
      </c>
      <c r="L17" s="17" t="s">
        <v>3265</v>
      </c>
      <c r="M17" s="22">
        <v>0</v>
      </c>
      <c r="N17" s="15">
        <v>54</v>
      </c>
      <c r="O17" s="15">
        <v>5</v>
      </c>
      <c r="P17" s="19">
        <f t="shared" si="2"/>
        <v>0.0925925925925926</v>
      </c>
      <c r="Q17" s="15">
        <f t="shared" si="3"/>
        <v>16</v>
      </c>
      <c r="R17" s="20">
        <f t="shared" si="4"/>
        <v>0.296296296296296</v>
      </c>
    </row>
    <row r="18" spans="1:18">
      <c r="A18" s="15">
        <v>17</v>
      </c>
      <c r="B18" s="21" t="s">
        <v>3266</v>
      </c>
      <c r="C18" s="21" t="s">
        <v>3267</v>
      </c>
      <c r="D18" s="15">
        <v>2022</v>
      </c>
      <c r="E18" s="16" t="s">
        <v>1084</v>
      </c>
      <c r="F18" s="21" t="s">
        <v>3228</v>
      </c>
      <c r="G18" s="15">
        <v>80</v>
      </c>
      <c r="H18" s="17">
        <f t="shared" si="0"/>
        <v>84.3</v>
      </c>
      <c r="I18" s="15">
        <v>73</v>
      </c>
      <c r="J18" s="15">
        <v>60</v>
      </c>
      <c r="K18" s="15">
        <f t="shared" si="1"/>
        <v>81.31</v>
      </c>
      <c r="L18" s="17" t="s">
        <v>3262</v>
      </c>
      <c r="M18" s="22">
        <v>0</v>
      </c>
      <c r="N18" s="15">
        <v>54</v>
      </c>
      <c r="O18" s="15">
        <v>8</v>
      </c>
      <c r="P18" s="19">
        <f t="shared" si="2"/>
        <v>0.148148148148148</v>
      </c>
      <c r="Q18" s="15">
        <f t="shared" si="3"/>
        <v>17</v>
      </c>
      <c r="R18" s="20">
        <f t="shared" si="4"/>
        <v>0.314814814814815</v>
      </c>
    </row>
    <row r="19" spans="1:18">
      <c r="A19" s="15">
        <v>18</v>
      </c>
      <c r="B19" s="21" t="s">
        <v>3268</v>
      </c>
      <c r="C19" s="21" t="s">
        <v>3269</v>
      </c>
      <c r="D19" s="15">
        <v>2022</v>
      </c>
      <c r="E19" s="16" t="s">
        <v>1084</v>
      </c>
      <c r="F19" s="21" t="s">
        <v>3228</v>
      </c>
      <c r="G19" s="15">
        <v>84</v>
      </c>
      <c r="H19" s="17">
        <f t="shared" si="0"/>
        <v>83.8</v>
      </c>
      <c r="I19" s="15">
        <v>70</v>
      </c>
      <c r="J19" s="15">
        <v>60.5</v>
      </c>
      <c r="K19" s="15">
        <f t="shared" si="1"/>
        <v>81.285</v>
      </c>
      <c r="L19" s="17" t="s">
        <v>2161</v>
      </c>
      <c r="M19" s="22">
        <v>0</v>
      </c>
      <c r="N19" s="15">
        <v>54</v>
      </c>
      <c r="O19" s="15">
        <v>13</v>
      </c>
      <c r="P19" s="19">
        <f t="shared" si="2"/>
        <v>0.240740740740741</v>
      </c>
      <c r="Q19" s="15">
        <f t="shared" si="3"/>
        <v>18</v>
      </c>
      <c r="R19" s="20">
        <f t="shared" si="4"/>
        <v>0.333333333333333</v>
      </c>
    </row>
    <row r="20" spans="1:18">
      <c r="A20" s="15">
        <v>19</v>
      </c>
      <c r="B20" s="21" t="s">
        <v>3270</v>
      </c>
      <c r="C20" s="21" t="s">
        <v>3271</v>
      </c>
      <c r="D20" s="15">
        <v>2022</v>
      </c>
      <c r="E20" s="16" t="s">
        <v>1084</v>
      </c>
      <c r="F20" s="21" t="s">
        <v>3228</v>
      </c>
      <c r="G20" s="15">
        <v>86.5</v>
      </c>
      <c r="H20" s="17">
        <f t="shared" si="0"/>
        <v>82.2</v>
      </c>
      <c r="I20" s="15">
        <v>70</v>
      </c>
      <c r="J20" s="15">
        <v>60</v>
      </c>
      <c r="K20" s="15">
        <f t="shared" si="1"/>
        <v>80.515</v>
      </c>
      <c r="L20" s="17" t="s">
        <v>3272</v>
      </c>
      <c r="M20" s="22">
        <v>0</v>
      </c>
      <c r="N20" s="15">
        <v>54</v>
      </c>
      <c r="O20" s="15">
        <v>21</v>
      </c>
      <c r="P20" s="19">
        <f t="shared" si="2"/>
        <v>0.388888888888889</v>
      </c>
      <c r="Q20" s="15">
        <f t="shared" si="3"/>
        <v>19</v>
      </c>
      <c r="R20" s="20">
        <f t="shared" si="4"/>
        <v>0.351851851851852</v>
      </c>
    </row>
    <row r="21" spans="1:18">
      <c r="A21" s="15">
        <v>20</v>
      </c>
      <c r="B21" s="21" t="s">
        <v>3273</v>
      </c>
      <c r="C21" s="21" t="s">
        <v>3274</v>
      </c>
      <c r="D21" s="15">
        <v>2022</v>
      </c>
      <c r="E21" s="16" t="s">
        <v>1084</v>
      </c>
      <c r="F21" s="21" t="s">
        <v>3228</v>
      </c>
      <c r="G21" s="15">
        <v>86</v>
      </c>
      <c r="H21" s="17">
        <f t="shared" si="0"/>
        <v>82</v>
      </c>
      <c r="I21" s="15">
        <v>71.5</v>
      </c>
      <c r="J21" s="15">
        <v>60</v>
      </c>
      <c r="K21" s="15">
        <f t="shared" si="1"/>
        <v>80.45</v>
      </c>
      <c r="L21" s="17" t="s">
        <v>3275</v>
      </c>
      <c r="M21" s="22">
        <v>0</v>
      </c>
      <c r="N21" s="15">
        <v>54</v>
      </c>
      <c r="O21" s="15">
        <v>23</v>
      </c>
      <c r="P21" s="19">
        <f t="shared" si="2"/>
        <v>0.425925925925926</v>
      </c>
      <c r="Q21" s="15">
        <f t="shared" si="3"/>
        <v>20</v>
      </c>
      <c r="R21" s="20">
        <f t="shared" si="4"/>
        <v>0.37037037037037</v>
      </c>
    </row>
    <row r="22" spans="1:18">
      <c r="A22" s="15">
        <v>21</v>
      </c>
      <c r="B22" s="21" t="s">
        <v>3276</v>
      </c>
      <c r="C22" s="21" t="s">
        <v>3277</v>
      </c>
      <c r="D22" s="15">
        <v>2022</v>
      </c>
      <c r="E22" s="16" t="s">
        <v>1084</v>
      </c>
      <c r="F22" s="21" t="s">
        <v>3228</v>
      </c>
      <c r="G22" s="15">
        <v>80</v>
      </c>
      <c r="H22" s="17">
        <f t="shared" si="0"/>
        <v>83.2</v>
      </c>
      <c r="I22" s="15">
        <v>70</v>
      </c>
      <c r="J22" s="15">
        <v>60</v>
      </c>
      <c r="K22" s="15">
        <f t="shared" si="1"/>
        <v>80.24</v>
      </c>
      <c r="L22" s="17" t="s">
        <v>2184</v>
      </c>
      <c r="M22" s="22">
        <v>0</v>
      </c>
      <c r="N22" s="15">
        <v>54</v>
      </c>
      <c r="O22" s="15">
        <v>15</v>
      </c>
      <c r="P22" s="19">
        <f t="shared" si="2"/>
        <v>0.277777777777778</v>
      </c>
      <c r="Q22" s="15">
        <f t="shared" si="3"/>
        <v>21</v>
      </c>
      <c r="R22" s="20">
        <f t="shared" si="4"/>
        <v>0.388888888888889</v>
      </c>
    </row>
    <row r="23" spans="1:18">
      <c r="A23" s="15">
        <v>22</v>
      </c>
      <c r="B23" s="21" t="s">
        <v>3278</v>
      </c>
      <c r="C23" s="21" t="s">
        <v>3279</v>
      </c>
      <c r="D23" s="15">
        <v>2022</v>
      </c>
      <c r="E23" s="16" t="s">
        <v>1084</v>
      </c>
      <c r="F23" s="21" t="s">
        <v>3228</v>
      </c>
      <c r="G23" s="15">
        <v>84</v>
      </c>
      <c r="H23" s="17">
        <f t="shared" si="0"/>
        <v>81.5</v>
      </c>
      <c r="I23" s="15">
        <v>74</v>
      </c>
      <c r="J23" s="15">
        <v>63</v>
      </c>
      <c r="K23" s="15">
        <f t="shared" si="1"/>
        <v>80.2</v>
      </c>
      <c r="L23" s="17" t="s">
        <v>3280</v>
      </c>
      <c r="M23" s="22">
        <v>0</v>
      </c>
      <c r="N23" s="15">
        <v>54</v>
      </c>
      <c r="O23" s="15">
        <v>25</v>
      </c>
      <c r="P23" s="19">
        <f t="shared" si="2"/>
        <v>0.462962962962963</v>
      </c>
      <c r="Q23" s="15">
        <f t="shared" si="3"/>
        <v>22</v>
      </c>
      <c r="R23" s="20">
        <f t="shared" si="4"/>
        <v>0.407407407407407</v>
      </c>
    </row>
    <row r="24" spans="1:18">
      <c r="A24" s="15">
        <v>23</v>
      </c>
      <c r="B24" s="21" t="s">
        <v>3281</v>
      </c>
      <c r="C24" s="21" t="s">
        <v>3282</v>
      </c>
      <c r="D24" s="15">
        <v>2022</v>
      </c>
      <c r="E24" s="16" t="s">
        <v>1084</v>
      </c>
      <c r="F24" s="21" t="s">
        <v>3228</v>
      </c>
      <c r="G24" s="15">
        <v>87.5</v>
      </c>
      <c r="H24" s="17">
        <f t="shared" si="0"/>
        <v>81.1</v>
      </c>
      <c r="I24" s="15">
        <v>72.5</v>
      </c>
      <c r="J24" s="15">
        <v>60</v>
      </c>
      <c r="K24" s="15">
        <f t="shared" si="1"/>
        <v>80.145</v>
      </c>
      <c r="L24" s="17" t="s">
        <v>2001</v>
      </c>
      <c r="M24" s="22">
        <v>0</v>
      </c>
      <c r="N24" s="15">
        <v>54</v>
      </c>
      <c r="O24" s="15">
        <v>27</v>
      </c>
      <c r="P24" s="19">
        <f t="shared" si="2"/>
        <v>0.5</v>
      </c>
      <c r="Q24" s="15">
        <f t="shared" si="3"/>
        <v>23</v>
      </c>
      <c r="R24" s="20">
        <f t="shared" si="4"/>
        <v>0.425925925925926</v>
      </c>
    </row>
    <row r="25" spans="1:18">
      <c r="A25" s="15">
        <v>24</v>
      </c>
      <c r="B25" s="16" t="s">
        <v>3283</v>
      </c>
      <c r="C25" s="16" t="s">
        <v>3284</v>
      </c>
      <c r="D25" s="15">
        <v>2022</v>
      </c>
      <c r="E25" s="16" t="s">
        <v>1084</v>
      </c>
      <c r="F25" s="21" t="s">
        <v>3228</v>
      </c>
      <c r="G25" s="15">
        <v>84</v>
      </c>
      <c r="H25" s="17">
        <f t="shared" si="0"/>
        <v>80.6</v>
      </c>
      <c r="I25" s="15">
        <v>80</v>
      </c>
      <c r="J25" s="15">
        <v>61</v>
      </c>
      <c r="K25" s="15">
        <f t="shared" si="1"/>
        <v>80.07</v>
      </c>
      <c r="L25" s="17" t="s">
        <v>2204</v>
      </c>
      <c r="M25" s="22">
        <v>0</v>
      </c>
      <c r="N25" s="15">
        <v>54</v>
      </c>
      <c r="O25" s="15">
        <v>29</v>
      </c>
      <c r="P25" s="19">
        <f t="shared" si="2"/>
        <v>0.537037037037037</v>
      </c>
      <c r="Q25" s="15">
        <f t="shared" si="3"/>
        <v>24</v>
      </c>
      <c r="R25" s="20">
        <f t="shared" si="4"/>
        <v>0.444444444444444</v>
      </c>
    </row>
    <row r="26" spans="1:18">
      <c r="A26" s="15">
        <v>25</v>
      </c>
      <c r="B26" s="16" t="s">
        <v>3285</v>
      </c>
      <c r="C26" s="16" t="s">
        <v>3286</v>
      </c>
      <c r="D26" s="15">
        <v>2022</v>
      </c>
      <c r="E26" s="16" t="s">
        <v>1084</v>
      </c>
      <c r="F26" s="21" t="s">
        <v>3228</v>
      </c>
      <c r="G26" s="15">
        <v>82</v>
      </c>
      <c r="H26" s="17">
        <f t="shared" si="0"/>
        <v>82.5</v>
      </c>
      <c r="I26" s="15">
        <v>70</v>
      </c>
      <c r="J26" s="15">
        <v>60</v>
      </c>
      <c r="K26" s="15">
        <f t="shared" si="1"/>
        <v>80.05</v>
      </c>
      <c r="L26" s="17" t="s">
        <v>2009</v>
      </c>
      <c r="M26" s="22">
        <v>0</v>
      </c>
      <c r="N26" s="15">
        <v>54</v>
      </c>
      <c r="O26" s="15">
        <v>17</v>
      </c>
      <c r="P26" s="19">
        <f t="shared" si="2"/>
        <v>0.314814814814815</v>
      </c>
      <c r="Q26" s="15">
        <f t="shared" si="3"/>
        <v>25</v>
      </c>
      <c r="R26" s="20">
        <f t="shared" si="4"/>
        <v>0.462962962962963</v>
      </c>
    </row>
    <row r="27" spans="1:18">
      <c r="A27" s="15">
        <v>26</v>
      </c>
      <c r="B27" s="16" t="s">
        <v>3287</v>
      </c>
      <c r="C27" s="16" t="s">
        <v>3288</v>
      </c>
      <c r="D27" s="15">
        <v>2022</v>
      </c>
      <c r="E27" s="16" t="s">
        <v>1084</v>
      </c>
      <c r="F27" s="21" t="s">
        <v>3228</v>
      </c>
      <c r="G27" s="15">
        <v>82</v>
      </c>
      <c r="H27" s="17">
        <f t="shared" si="0"/>
        <v>78.7</v>
      </c>
      <c r="I27" s="15">
        <v>94</v>
      </c>
      <c r="J27" s="15">
        <v>61</v>
      </c>
      <c r="K27" s="15">
        <f t="shared" si="1"/>
        <v>79.84</v>
      </c>
      <c r="L27" s="17" t="s">
        <v>2201</v>
      </c>
      <c r="M27" s="22" t="s">
        <v>1718</v>
      </c>
      <c r="N27" s="15">
        <v>54</v>
      </c>
      <c r="O27" s="15">
        <v>35</v>
      </c>
      <c r="P27" s="19">
        <f t="shared" si="2"/>
        <v>0.648148148148148</v>
      </c>
      <c r="Q27" s="15">
        <f t="shared" si="3"/>
        <v>26</v>
      </c>
      <c r="R27" s="20">
        <f t="shared" si="4"/>
        <v>0.481481481481481</v>
      </c>
    </row>
    <row r="28" spans="1:18">
      <c r="A28" s="15">
        <v>27</v>
      </c>
      <c r="B28" s="21" t="s">
        <v>3289</v>
      </c>
      <c r="C28" s="21" t="s">
        <v>3290</v>
      </c>
      <c r="D28" s="15">
        <v>2022</v>
      </c>
      <c r="E28" s="16" t="s">
        <v>1084</v>
      </c>
      <c r="F28" s="21" t="s">
        <v>3228</v>
      </c>
      <c r="G28" s="15">
        <v>82</v>
      </c>
      <c r="H28" s="17">
        <f t="shared" si="0"/>
        <v>82.1</v>
      </c>
      <c r="I28" s="15">
        <v>70</v>
      </c>
      <c r="J28" s="15">
        <v>60</v>
      </c>
      <c r="K28" s="15">
        <f t="shared" si="1"/>
        <v>79.77</v>
      </c>
      <c r="L28" s="17" t="s">
        <v>3291</v>
      </c>
      <c r="M28" s="22">
        <v>0</v>
      </c>
      <c r="N28" s="15">
        <v>54</v>
      </c>
      <c r="O28" s="15">
        <v>22</v>
      </c>
      <c r="P28" s="19">
        <f t="shared" si="2"/>
        <v>0.407407407407407</v>
      </c>
      <c r="Q28" s="15">
        <f t="shared" si="3"/>
        <v>27</v>
      </c>
      <c r="R28" s="20">
        <f t="shared" si="4"/>
        <v>0.5</v>
      </c>
    </row>
    <row r="29" spans="1:18">
      <c r="A29" s="15">
        <v>28</v>
      </c>
      <c r="B29" s="21" t="s">
        <v>3292</v>
      </c>
      <c r="C29" s="21" t="s">
        <v>3293</v>
      </c>
      <c r="D29" s="15">
        <v>2022</v>
      </c>
      <c r="E29" s="16" t="s">
        <v>1084</v>
      </c>
      <c r="F29" s="21" t="s">
        <v>3228</v>
      </c>
      <c r="G29" s="15">
        <v>80</v>
      </c>
      <c r="H29" s="17">
        <f t="shared" si="0"/>
        <v>82.3</v>
      </c>
      <c r="I29" s="15">
        <v>70</v>
      </c>
      <c r="J29" s="15">
        <v>60</v>
      </c>
      <c r="K29" s="15">
        <f t="shared" si="1"/>
        <v>79.61</v>
      </c>
      <c r="L29" s="17" t="s">
        <v>2017</v>
      </c>
      <c r="M29" s="22">
        <v>0</v>
      </c>
      <c r="N29" s="15">
        <v>54</v>
      </c>
      <c r="O29" s="15">
        <v>20</v>
      </c>
      <c r="P29" s="19">
        <f t="shared" si="2"/>
        <v>0.37037037037037</v>
      </c>
      <c r="Q29" s="15">
        <f t="shared" si="3"/>
        <v>28</v>
      </c>
      <c r="R29" s="20">
        <f t="shared" si="4"/>
        <v>0.518518518518518</v>
      </c>
    </row>
    <row r="30" spans="1:18">
      <c r="A30" s="15">
        <v>29</v>
      </c>
      <c r="B30" s="206" t="s">
        <v>3294</v>
      </c>
      <c r="C30" s="16" t="s">
        <v>1093</v>
      </c>
      <c r="D30" s="15">
        <v>2022</v>
      </c>
      <c r="E30" s="16" t="s">
        <v>1084</v>
      </c>
      <c r="F30" s="21" t="s">
        <v>3228</v>
      </c>
      <c r="G30" s="15">
        <v>86</v>
      </c>
      <c r="H30" s="17">
        <f t="shared" si="0"/>
        <v>79.1</v>
      </c>
      <c r="I30" s="15">
        <v>81</v>
      </c>
      <c r="J30" s="15">
        <v>61.5</v>
      </c>
      <c r="K30" s="15">
        <f t="shared" si="1"/>
        <v>79.445</v>
      </c>
      <c r="L30" s="17" t="s">
        <v>3295</v>
      </c>
      <c r="M30" s="22">
        <v>0</v>
      </c>
      <c r="N30" s="15">
        <v>54</v>
      </c>
      <c r="O30" s="15">
        <v>33</v>
      </c>
      <c r="P30" s="19">
        <f t="shared" si="2"/>
        <v>0.611111111111111</v>
      </c>
      <c r="Q30" s="15">
        <f t="shared" si="3"/>
        <v>29</v>
      </c>
      <c r="R30" s="20">
        <f t="shared" si="4"/>
        <v>0.537037037037037</v>
      </c>
    </row>
    <row r="31" spans="1:18">
      <c r="A31" s="15">
        <v>30</v>
      </c>
      <c r="B31" s="21" t="s">
        <v>3296</v>
      </c>
      <c r="C31" s="21" t="s">
        <v>3297</v>
      </c>
      <c r="D31" s="15">
        <v>2022</v>
      </c>
      <c r="E31" s="16" t="s">
        <v>1084</v>
      </c>
      <c r="F31" s="21" t="s">
        <v>3228</v>
      </c>
      <c r="G31" s="15">
        <v>80</v>
      </c>
      <c r="H31" s="17">
        <f t="shared" si="0"/>
        <v>81.9</v>
      </c>
      <c r="I31" s="15">
        <v>70</v>
      </c>
      <c r="J31" s="15">
        <v>60</v>
      </c>
      <c r="K31" s="15">
        <f t="shared" si="1"/>
        <v>79.33</v>
      </c>
      <c r="L31" s="17" t="s">
        <v>3298</v>
      </c>
      <c r="M31" s="22">
        <v>0</v>
      </c>
      <c r="N31" s="15">
        <v>54</v>
      </c>
      <c r="O31" s="15">
        <v>24</v>
      </c>
      <c r="P31" s="19">
        <f t="shared" si="2"/>
        <v>0.444444444444444</v>
      </c>
      <c r="Q31" s="15">
        <f t="shared" si="3"/>
        <v>30</v>
      </c>
      <c r="R31" s="20">
        <f t="shared" si="4"/>
        <v>0.555555555555556</v>
      </c>
    </row>
    <row r="32" spans="1:18">
      <c r="A32" s="15">
        <v>31</v>
      </c>
      <c r="B32" s="21" t="s">
        <v>3299</v>
      </c>
      <c r="C32" s="21" t="s">
        <v>3300</v>
      </c>
      <c r="D32" s="15">
        <v>2022</v>
      </c>
      <c r="E32" s="16" t="s">
        <v>1084</v>
      </c>
      <c r="F32" s="21" t="s">
        <v>3228</v>
      </c>
      <c r="G32" s="15">
        <v>80</v>
      </c>
      <c r="H32" s="17">
        <f t="shared" si="0"/>
        <v>81.4</v>
      </c>
      <c r="I32" s="15">
        <v>70</v>
      </c>
      <c r="J32" s="15">
        <v>60</v>
      </c>
      <c r="K32" s="15">
        <f t="shared" si="1"/>
        <v>78.98</v>
      </c>
      <c r="L32" s="17" t="s">
        <v>3301</v>
      </c>
      <c r="M32" s="22">
        <v>0</v>
      </c>
      <c r="N32" s="15">
        <v>54</v>
      </c>
      <c r="O32" s="15">
        <v>26</v>
      </c>
      <c r="P32" s="19">
        <f t="shared" si="2"/>
        <v>0.481481481481481</v>
      </c>
      <c r="Q32" s="15">
        <f t="shared" si="3"/>
        <v>31</v>
      </c>
      <c r="R32" s="20">
        <f t="shared" si="4"/>
        <v>0.574074074074074</v>
      </c>
    </row>
    <row r="33" spans="1:18">
      <c r="A33" s="15">
        <v>32</v>
      </c>
      <c r="B33" s="21" t="s">
        <v>3302</v>
      </c>
      <c r="C33" s="21" t="s">
        <v>3303</v>
      </c>
      <c r="D33" s="15">
        <v>2022</v>
      </c>
      <c r="E33" s="16" t="s">
        <v>1084</v>
      </c>
      <c r="F33" s="21" t="s">
        <v>3228</v>
      </c>
      <c r="G33" s="15">
        <v>81</v>
      </c>
      <c r="H33" s="17">
        <f t="shared" si="0"/>
        <v>80.7</v>
      </c>
      <c r="I33" s="15">
        <v>70</v>
      </c>
      <c r="J33" s="15">
        <v>65</v>
      </c>
      <c r="K33" s="15">
        <f t="shared" si="1"/>
        <v>78.89</v>
      </c>
      <c r="L33" s="17" t="s">
        <v>2023</v>
      </c>
      <c r="M33" s="22">
        <v>0</v>
      </c>
      <c r="N33" s="15">
        <v>54</v>
      </c>
      <c r="O33" s="15">
        <v>28</v>
      </c>
      <c r="P33" s="19">
        <f t="shared" si="2"/>
        <v>0.518518518518518</v>
      </c>
      <c r="Q33" s="15">
        <f t="shared" si="3"/>
        <v>32</v>
      </c>
      <c r="R33" s="20">
        <f t="shared" si="4"/>
        <v>0.592592592592593</v>
      </c>
    </row>
    <row r="34" spans="1:18">
      <c r="A34" s="15">
        <v>33</v>
      </c>
      <c r="B34" s="16" t="s">
        <v>3304</v>
      </c>
      <c r="C34" s="16" t="s">
        <v>3305</v>
      </c>
      <c r="D34" s="15">
        <v>2022</v>
      </c>
      <c r="E34" s="16" t="s">
        <v>1084</v>
      </c>
      <c r="F34" s="21" t="s">
        <v>3228</v>
      </c>
      <c r="G34" s="15">
        <v>85</v>
      </c>
      <c r="H34" s="17">
        <f t="shared" si="0"/>
        <v>79.1</v>
      </c>
      <c r="I34" s="15">
        <v>70.5</v>
      </c>
      <c r="J34" s="15">
        <v>61.5</v>
      </c>
      <c r="K34" s="15">
        <f t="shared" si="1"/>
        <v>78.245</v>
      </c>
      <c r="L34" s="17" t="s">
        <v>3295</v>
      </c>
      <c r="M34" s="22" t="s">
        <v>1718</v>
      </c>
      <c r="N34" s="15">
        <v>54</v>
      </c>
      <c r="O34" s="15">
        <v>32</v>
      </c>
      <c r="P34" s="19">
        <f t="shared" si="2"/>
        <v>0.592592592592593</v>
      </c>
      <c r="Q34" s="15">
        <f t="shared" si="3"/>
        <v>33</v>
      </c>
      <c r="R34" s="20">
        <f t="shared" si="4"/>
        <v>0.611111111111111</v>
      </c>
    </row>
    <row r="35" spans="1:18">
      <c r="A35" s="15">
        <v>34</v>
      </c>
      <c r="B35" s="21" t="s">
        <v>3306</v>
      </c>
      <c r="C35" s="21" t="s">
        <v>3307</v>
      </c>
      <c r="D35" s="15">
        <v>2022</v>
      </c>
      <c r="E35" s="16" t="s">
        <v>1084</v>
      </c>
      <c r="F35" s="21" t="s">
        <v>3228</v>
      </c>
      <c r="G35" s="15">
        <v>85</v>
      </c>
      <c r="H35" s="17">
        <f t="shared" si="0"/>
        <v>78.8</v>
      </c>
      <c r="I35" s="15">
        <v>70</v>
      </c>
      <c r="J35" s="15">
        <v>60</v>
      </c>
      <c r="K35" s="15">
        <f t="shared" si="1"/>
        <v>77.91</v>
      </c>
      <c r="L35" s="17" t="s">
        <v>2038</v>
      </c>
      <c r="M35" s="22">
        <v>0</v>
      </c>
      <c r="N35" s="15">
        <v>54</v>
      </c>
      <c r="O35" s="15">
        <v>34</v>
      </c>
      <c r="P35" s="19">
        <f t="shared" si="2"/>
        <v>0.62962962962963</v>
      </c>
      <c r="Q35" s="15">
        <f t="shared" si="3"/>
        <v>34</v>
      </c>
      <c r="R35" s="20">
        <f t="shared" si="4"/>
        <v>0.62962962962963</v>
      </c>
    </row>
    <row r="36" spans="1:18">
      <c r="A36" s="15">
        <v>35</v>
      </c>
      <c r="B36" s="16" t="s">
        <v>3308</v>
      </c>
      <c r="C36" s="16" t="s">
        <v>3309</v>
      </c>
      <c r="D36" s="15">
        <v>2022</v>
      </c>
      <c r="E36" s="16" t="s">
        <v>1084</v>
      </c>
      <c r="F36" s="21" t="s">
        <v>3228</v>
      </c>
      <c r="G36" s="15">
        <v>80</v>
      </c>
      <c r="H36" s="17">
        <f t="shared" si="0"/>
        <v>79.8</v>
      </c>
      <c r="I36" s="15">
        <v>70</v>
      </c>
      <c r="J36" s="15">
        <v>60</v>
      </c>
      <c r="K36" s="15">
        <f t="shared" si="1"/>
        <v>77.86</v>
      </c>
      <c r="L36" s="17" t="s">
        <v>3310</v>
      </c>
      <c r="M36" s="22">
        <v>0</v>
      </c>
      <c r="N36" s="15">
        <v>54</v>
      </c>
      <c r="O36" s="15">
        <v>30</v>
      </c>
      <c r="P36" s="19">
        <f t="shared" si="2"/>
        <v>0.555555555555556</v>
      </c>
      <c r="Q36" s="15">
        <f t="shared" si="3"/>
        <v>35</v>
      </c>
      <c r="R36" s="20">
        <f t="shared" si="4"/>
        <v>0.648148148148148</v>
      </c>
    </row>
    <row r="37" spans="1:18">
      <c r="A37" s="15">
        <v>36</v>
      </c>
      <c r="B37" s="21" t="s">
        <v>3311</v>
      </c>
      <c r="C37" s="21" t="s">
        <v>3312</v>
      </c>
      <c r="D37" s="15">
        <v>2022</v>
      </c>
      <c r="E37" s="16" t="s">
        <v>1084</v>
      </c>
      <c r="F37" s="21" t="s">
        <v>3228</v>
      </c>
      <c r="G37" s="15">
        <v>80</v>
      </c>
      <c r="H37" s="17">
        <f t="shared" si="0"/>
        <v>78.4</v>
      </c>
      <c r="I37" s="15">
        <v>70</v>
      </c>
      <c r="J37" s="15">
        <v>60</v>
      </c>
      <c r="K37" s="15">
        <f t="shared" si="1"/>
        <v>76.88</v>
      </c>
      <c r="L37" s="17" t="s">
        <v>2053</v>
      </c>
      <c r="M37" s="22">
        <v>0</v>
      </c>
      <c r="N37" s="15">
        <v>54</v>
      </c>
      <c r="O37" s="15">
        <v>36</v>
      </c>
      <c r="P37" s="19">
        <f t="shared" si="2"/>
        <v>0.666666666666667</v>
      </c>
      <c r="Q37" s="15">
        <f t="shared" si="3"/>
        <v>36</v>
      </c>
      <c r="R37" s="20">
        <f t="shared" si="4"/>
        <v>0.666666666666667</v>
      </c>
    </row>
    <row r="38" spans="1:18">
      <c r="A38" s="15">
        <v>37</v>
      </c>
      <c r="B38" s="21" t="s">
        <v>3313</v>
      </c>
      <c r="C38" s="21" t="s">
        <v>3314</v>
      </c>
      <c r="D38" s="15">
        <v>2022</v>
      </c>
      <c r="E38" s="16" t="s">
        <v>1084</v>
      </c>
      <c r="F38" s="21" t="s">
        <v>3228</v>
      </c>
      <c r="G38" s="15">
        <v>80</v>
      </c>
      <c r="H38" s="17">
        <f t="shared" si="0"/>
        <v>78.3</v>
      </c>
      <c r="I38" s="15">
        <v>70</v>
      </c>
      <c r="J38" s="15">
        <v>60</v>
      </c>
      <c r="K38" s="15">
        <f t="shared" si="1"/>
        <v>76.81</v>
      </c>
      <c r="L38" s="17" t="s">
        <v>2179</v>
      </c>
      <c r="M38" s="22">
        <v>0</v>
      </c>
      <c r="N38" s="15">
        <v>54</v>
      </c>
      <c r="O38" s="15">
        <v>37</v>
      </c>
      <c r="P38" s="19">
        <f t="shared" si="2"/>
        <v>0.685185185185185</v>
      </c>
      <c r="Q38" s="15">
        <f t="shared" si="3"/>
        <v>37</v>
      </c>
      <c r="R38" s="20">
        <f t="shared" si="4"/>
        <v>0.685185185185185</v>
      </c>
    </row>
    <row r="39" spans="1:18">
      <c r="A39" s="15">
        <v>38</v>
      </c>
      <c r="B39" s="21" t="s">
        <v>3315</v>
      </c>
      <c r="C39" s="21" t="s">
        <v>3316</v>
      </c>
      <c r="D39" s="15">
        <v>2022</v>
      </c>
      <c r="E39" s="16" t="s">
        <v>1084</v>
      </c>
      <c r="F39" s="21" t="s">
        <v>3228</v>
      </c>
      <c r="G39" s="15">
        <v>80</v>
      </c>
      <c r="H39" s="17">
        <f t="shared" si="0"/>
        <v>77.2</v>
      </c>
      <c r="I39" s="15">
        <v>70</v>
      </c>
      <c r="J39" s="15">
        <v>60</v>
      </c>
      <c r="K39" s="15">
        <f t="shared" si="1"/>
        <v>76.04</v>
      </c>
      <c r="L39" s="17" t="s">
        <v>3178</v>
      </c>
      <c r="M39" s="22">
        <v>0</v>
      </c>
      <c r="N39" s="15">
        <v>54</v>
      </c>
      <c r="O39" s="15">
        <v>38</v>
      </c>
      <c r="P39" s="19">
        <f t="shared" si="2"/>
        <v>0.703703703703704</v>
      </c>
      <c r="Q39" s="15">
        <f t="shared" si="3"/>
        <v>38</v>
      </c>
      <c r="R39" s="20">
        <f t="shared" si="4"/>
        <v>0.703703703703704</v>
      </c>
    </row>
    <row r="40" spans="1:18">
      <c r="A40" s="15">
        <v>39</v>
      </c>
      <c r="B40" s="21" t="s">
        <v>3317</v>
      </c>
      <c r="C40" s="21" t="s">
        <v>3318</v>
      </c>
      <c r="D40" s="15">
        <v>2022</v>
      </c>
      <c r="E40" s="16" t="s">
        <v>1084</v>
      </c>
      <c r="F40" s="21" t="s">
        <v>3228</v>
      </c>
      <c r="G40" s="15">
        <v>80</v>
      </c>
      <c r="H40" s="17">
        <f t="shared" si="0"/>
        <v>76.6</v>
      </c>
      <c r="I40" s="15">
        <v>70</v>
      </c>
      <c r="J40" s="15">
        <v>60</v>
      </c>
      <c r="K40" s="15">
        <f t="shared" si="1"/>
        <v>75.62</v>
      </c>
      <c r="L40" s="17" t="s">
        <v>2065</v>
      </c>
      <c r="M40" s="22">
        <v>0</v>
      </c>
      <c r="N40" s="15">
        <v>54</v>
      </c>
      <c r="O40" s="15">
        <v>39</v>
      </c>
      <c r="P40" s="19">
        <f t="shared" si="2"/>
        <v>0.722222222222222</v>
      </c>
      <c r="Q40" s="15">
        <f t="shared" si="3"/>
        <v>39</v>
      </c>
      <c r="R40" s="20">
        <f t="shared" si="4"/>
        <v>0.722222222222222</v>
      </c>
    </row>
    <row r="41" spans="1:18">
      <c r="A41" s="15">
        <v>40</v>
      </c>
      <c r="B41" s="16" t="s">
        <v>3319</v>
      </c>
      <c r="C41" s="16" t="s">
        <v>3320</v>
      </c>
      <c r="D41" s="15">
        <v>2022</v>
      </c>
      <c r="E41" s="16" t="s">
        <v>1084</v>
      </c>
      <c r="F41" s="21" t="s">
        <v>3228</v>
      </c>
      <c r="G41" s="15">
        <v>80</v>
      </c>
      <c r="H41" s="17">
        <f t="shared" si="0"/>
        <v>75.6</v>
      </c>
      <c r="I41" s="15">
        <v>70</v>
      </c>
      <c r="J41" s="15">
        <v>60</v>
      </c>
      <c r="K41" s="15">
        <f t="shared" si="1"/>
        <v>74.92</v>
      </c>
      <c r="L41" s="17" t="s">
        <v>2219</v>
      </c>
      <c r="M41" s="22">
        <v>0</v>
      </c>
      <c r="N41" s="15">
        <v>54</v>
      </c>
      <c r="O41" s="15">
        <v>40</v>
      </c>
      <c r="P41" s="19">
        <f t="shared" si="2"/>
        <v>0.740740740740741</v>
      </c>
      <c r="Q41" s="15">
        <f t="shared" si="3"/>
        <v>40</v>
      </c>
      <c r="R41" s="20">
        <f t="shared" si="4"/>
        <v>0.740740740740741</v>
      </c>
    </row>
    <row r="42" spans="1:18">
      <c r="A42" s="15">
        <v>41</v>
      </c>
      <c r="B42" s="16" t="s">
        <v>3321</v>
      </c>
      <c r="C42" s="16" t="s">
        <v>3322</v>
      </c>
      <c r="D42" s="15">
        <v>2022</v>
      </c>
      <c r="E42" s="16" t="s">
        <v>1084</v>
      </c>
      <c r="F42" s="21" t="s">
        <v>3228</v>
      </c>
      <c r="G42" s="15">
        <v>80</v>
      </c>
      <c r="H42" s="17">
        <f t="shared" si="0"/>
        <v>75.3</v>
      </c>
      <c r="I42" s="15">
        <v>70</v>
      </c>
      <c r="J42" s="15">
        <v>60</v>
      </c>
      <c r="K42" s="15">
        <f t="shared" si="1"/>
        <v>74.71</v>
      </c>
      <c r="L42" s="17" t="s">
        <v>3323</v>
      </c>
      <c r="M42" s="22">
        <v>0</v>
      </c>
      <c r="N42" s="15">
        <v>54</v>
      </c>
      <c r="O42" s="15">
        <v>41</v>
      </c>
      <c r="P42" s="19">
        <f t="shared" si="2"/>
        <v>0.759259259259259</v>
      </c>
      <c r="Q42" s="15">
        <f t="shared" si="3"/>
        <v>41</v>
      </c>
      <c r="R42" s="20">
        <f t="shared" si="4"/>
        <v>0.759259259259259</v>
      </c>
    </row>
    <row r="43" spans="1:18">
      <c r="A43" s="15">
        <v>42</v>
      </c>
      <c r="B43" s="21" t="s">
        <v>3324</v>
      </c>
      <c r="C43" s="21" t="s">
        <v>3325</v>
      </c>
      <c r="D43" s="15">
        <v>2022</v>
      </c>
      <c r="E43" s="16" t="s">
        <v>1084</v>
      </c>
      <c r="F43" s="21" t="s">
        <v>3228</v>
      </c>
      <c r="G43" s="15">
        <v>80</v>
      </c>
      <c r="H43" s="17">
        <f t="shared" si="0"/>
        <v>74.3</v>
      </c>
      <c r="I43" s="15">
        <v>70</v>
      </c>
      <c r="J43" s="15">
        <v>60</v>
      </c>
      <c r="K43" s="15">
        <f t="shared" si="1"/>
        <v>74.01</v>
      </c>
      <c r="L43" s="17" t="s">
        <v>2248</v>
      </c>
      <c r="M43" s="22" t="s">
        <v>1718</v>
      </c>
      <c r="N43" s="15">
        <v>54</v>
      </c>
      <c r="O43" s="15">
        <v>42</v>
      </c>
      <c r="P43" s="19">
        <f t="shared" si="2"/>
        <v>0.777777777777778</v>
      </c>
      <c r="Q43" s="15">
        <f t="shared" si="3"/>
        <v>42</v>
      </c>
      <c r="R43" s="20">
        <f t="shared" si="4"/>
        <v>0.777777777777778</v>
      </c>
    </row>
    <row r="44" spans="1:18">
      <c r="A44" s="15">
        <v>43</v>
      </c>
      <c r="B44" s="16" t="s">
        <v>3326</v>
      </c>
      <c r="C44" s="16" t="s">
        <v>3327</v>
      </c>
      <c r="D44" s="15">
        <v>2022</v>
      </c>
      <c r="E44" s="16" t="s">
        <v>1084</v>
      </c>
      <c r="F44" s="21" t="s">
        <v>3228</v>
      </c>
      <c r="G44" s="15">
        <v>80</v>
      </c>
      <c r="H44" s="17">
        <f t="shared" si="0"/>
        <v>74.2</v>
      </c>
      <c r="I44" s="15">
        <v>70</v>
      </c>
      <c r="J44" s="15">
        <v>60</v>
      </c>
      <c r="K44" s="15">
        <f t="shared" si="1"/>
        <v>73.94</v>
      </c>
      <c r="L44" s="17" t="s">
        <v>3328</v>
      </c>
      <c r="M44" s="22">
        <v>0</v>
      </c>
      <c r="N44" s="15">
        <v>54</v>
      </c>
      <c r="O44" s="15">
        <v>43</v>
      </c>
      <c r="P44" s="19">
        <f t="shared" si="2"/>
        <v>0.796296296296296</v>
      </c>
      <c r="Q44" s="15">
        <f t="shared" si="3"/>
        <v>43</v>
      </c>
      <c r="R44" s="20">
        <f t="shared" si="4"/>
        <v>0.796296296296296</v>
      </c>
    </row>
    <row r="45" spans="1:18">
      <c r="A45" s="15">
        <v>44</v>
      </c>
      <c r="B45" s="21" t="s">
        <v>3329</v>
      </c>
      <c r="C45" s="21" t="s">
        <v>3330</v>
      </c>
      <c r="D45" s="15">
        <v>2022</v>
      </c>
      <c r="E45" s="16" t="s">
        <v>1084</v>
      </c>
      <c r="F45" s="21" t="s">
        <v>3228</v>
      </c>
      <c r="G45" s="15">
        <v>80</v>
      </c>
      <c r="H45" s="17">
        <f t="shared" si="0"/>
        <v>73.8</v>
      </c>
      <c r="I45" s="15">
        <v>70</v>
      </c>
      <c r="J45" s="15">
        <v>60</v>
      </c>
      <c r="K45" s="15">
        <f t="shared" si="1"/>
        <v>73.66</v>
      </c>
      <c r="L45" s="17" t="s">
        <v>3331</v>
      </c>
      <c r="M45" s="22" t="s">
        <v>1718</v>
      </c>
      <c r="N45" s="15">
        <v>54</v>
      </c>
      <c r="O45" s="15">
        <v>44</v>
      </c>
      <c r="P45" s="19">
        <f t="shared" si="2"/>
        <v>0.814814814814815</v>
      </c>
      <c r="Q45" s="15">
        <f t="shared" si="3"/>
        <v>44</v>
      </c>
      <c r="R45" s="20">
        <f t="shared" si="4"/>
        <v>0.814814814814815</v>
      </c>
    </row>
    <row r="46" spans="1:18">
      <c r="A46" s="15">
        <v>45</v>
      </c>
      <c r="B46" s="21" t="s">
        <v>3332</v>
      </c>
      <c r="C46" s="21" t="s">
        <v>3333</v>
      </c>
      <c r="D46" s="15">
        <v>2022</v>
      </c>
      <c r="E46" s="16" t="s">
        <v>1084</v>
      </c>
      <c r="F46" s="21" t="s">
        <v>3228</v>
      </c>
      <c r="G46" s="15">
        <v>80</v>
      </c>
      <c r="H46" s="17">
        <f t="shared" si="0"/>
        <v>73.5</v>
      </c>
      <c r="I46" s="15">
        <v>70</v>
      </c>
      <c r="J46" s="15">
        <v>60</v>
      </c>
      <c r="K46" s="15">
        <f t="shared" si="1"/>
        <v>73.45</v>
      </c>
      <c r="L46" s="17" t="s">
        <v>2071</v>
      </c>
      <c r="M46" s="22" t="s">
        <v>1718</v>
      </c>
      <c r="N46" s="15">
        <v>54</v>
      </c>
      <c r="O46" s="15">
        <v>45</v>
      </c>
      <c r="P46" s="19">
        <f t="shared" si="2"/>
        <v>0.833333333333333</v>
      </c>
      <c r="Q46" s="15">
        <f t="shared" si="3"/>
        <v>45</v>
      </c>
      <c r="R46" s="20">
        <f t="shared" si="4"/>
        <v>0.833333333333333</v>
      </c>
    </row>
    <row r="47" spans="1:18">
      <c r="A47" s="15">
        <v>46</v>
      </c>
      <c r="B47" s="21" t="s">
        <v>3334</v>
      </c>
      <c r="C47" s="21" t="s">
        <v>3335</v>
      </c>
      <c r="D47" s="15">
        <v>2022</v>
      </c>
      <c r="E47" s="16" t="s">
        <v>1084</v>
      </c>
      <c r="F47" s="21" t="s">
        <v>3228</v>
      </c>
      <c r="G47" s="15">
        <v>80</v>
      </c>
      <c r="H47" s="17">
        <f t="shared" si="0"/>
        <v>73.4</v>
      </c>
      <c r="I47" s="15">
        <v>70</v>
      </c>
      <c r="J47" s="15">
        <v>60</v>
      </c>
      <c r="K47" s="15">
        <f t="shared" si="1"/>
        <v>73.38</v>
      </c>
      <c r="L47" s="17" t="s">
        <v>2074</v>
      </c>
      <c r="M47" s="22" t="s">
        <v>1718</v>
      </c>
      <c r="N47" s="15">
        <v>54</v>
      </c>
      <c r="O47" s="15">
        <v>46</v>
      </c>
      <c r="P47" s="19">
        <f t="shared" si="2"/>
        <v>0.851851851851852</v>
      </c>
      <c r="Q47" s="15">
        <f t="shared" si="3"/>
        <v>46</v>
      </c>
      <c r="R47" s="20">
        <f t="shared" si="4"/>
        <v>0.851851851851852</v>
      </c>
    </row>
    <row r="48" spans="1:18">
      <c r="A48" s="15">
        <v>47</v>
      </c>
      <c r="B48" s="16" t="s">
        <v>3336</v>
      </c>
      <c r="C48" s="16" t="s">
        <v>3337</v>
      </c>
      <c r="D48" s="15">
        <v>2022</v>
      </c>
      <c r="E48" s="16" t="s">
        <v>1084</v>
      </c>
      <c r="F48" s="21" t="s">
        <v>3228</v>
      </c>
      <c r="G48" s="15">
        <v>82</v>
      </c>
      <c r="H48" s="17">
        <f t="shared" si="0"/>
        <v>72.6</v>
      </c>
      <c r="I48" s="15">
        <v>70</v>
      </c>
      <c r="J48" s="15">
        <v>60</v>
      </c>
      <c r="K48" s="15">
        <f t="shared" si="1"/>
        <v>73.12</v>
      </c>
      <c r="L48" s="17" t="s">
        <v>3338</v>
      </c>
      <c r="M48" s="22" t="s">
        <v>1745</v>
      </c>
      <c r="N48" s="15">
        <v>54</v>
      </c>
      <c r="O48" s="15">
        <v>47</v>
      </c>
      <c r="P48" s="19">
        <f t="shared" si="2"/>
        <v>0.87037037037037</v>
      </c>
      <c r="Q48" s="15">
        <f t="shared" si="3"/>
        <v>47</v>
      </c>
      <c r="R48" s="20">
        <f t="shared" si="4"/>
        <v>0.87037037037037</v>
      </c>
    </row>
    <row r="49" spans="1:18">
      <c r="A49" s="15">
        <v>48</v>
      </c>
      <c r="B49" s="16" t="s">
        <v>3339</v>
      </c>
      <c r="C49" s="16" t="s">
        <v>3340</v>
      </c>
      <c r="D49" s="15">
        <v>2022</v>
      </c>
      <c r="E49" s="16" t="s">
        <v>1084</v>
      </c>
      <c r="F49" s="21" t="s">
        <v>3228</v>
      </c>
      <c r="G49" s="15">
        <v>83</v>
      </c>
      <c r="H49" s="17">
        <f t="shared" si="0"/>
        <v>70.3</v>
      </c>
      <c r="I49" s="15">
        <v>80</v>
      </c>
      <c r="J49" s="15">
        <v>61.5</v>
      </c>
      <c r="K49" s="15">
        <f t="shared" si="1"/>
        <v>72.735</v>
      </c>
      <c r="L49" s="17" t="s">
        <v>3341</v>
      </c>
      <c r="M49" s="22" t="s">
        <v>1755</v>
      </c>
      <c r="N49" s="15">
        <v>54</v>
      </c>
      <c r="O49" s="15">
        <v>51</v>
      </c>
      <c r="P49" s="19">
        <f t="shared" si="2"/>
        <v>0.944444444444444</v>
      </c>
      <c r="Q49" s="15">
        <f t="shared" si="3"/>
        <v>48</v>
      </c>
      <c r="R49" s="20">
        <f t="shared" si="4"/>
        <v>0.888888888888889</v>
      </c>
    </row>
    <row r="50" spans="1:18">
      <c r="A50" s="15">
        <v>49</v>
      </c>
      <c r="B50" s="21" t="s">
        <v>3342</v>
      </c>
      <c r="C50" s="21" t="s">
        <v>3343</v>
      </c>
      <c r="D50" s="15">
        <v>2022</v>
      </c>
      <c r="E50" s="16" t="s">
        <v>1084</v>
      </c>
      <c r="F50" s="21" t="s">
        <v>3228</v>
      </c>
      <c r="G50" s="15">
        <v>80</v>
      </c>
      <c r="H50" s="17">
        <f t="shared" si="0"/>
        <v>71.8</v>
      </c>
      <c r="I50" s="15">
        <v>70</v>
      </c>
      <c r="J50" s="15">
        <v>60</v>
      </c>
      <c r="K50" s="15">
        <f t="shared" si="1"/>
        <v>72.26</v>
      </c>
      <c r="L50" s="17" t="s">
        <v>3344</v>
      </c>
      <c r="M50" s="22" t="s">
        <v>1718</v>
      </c>
      <c r="N50" s="15">
        <v>54</v>
      </c>
      <c r="O50" s="15">
        <v>48</v>
      </c>
      <c r="P50" s="19">
        <f t="shared" si="2"/>
        <v>0.888888888888889</v>
      </c>
      <c r="Q50" s="15">
        <f t="shared" si="3"/>
        <v>49</v>
      </c>
      <c r="R50" s="20">
        <f t="shared" si="4"/>
        <v>0.907407407407407</v>
      </c>
    </row>
    <row r="51" spans="1:18">
      <c r="A51" s="15">
        <v>50</v>
      </c>
      <c r="B51" s="21" t="s">
        <v>3345</v>
      </c>
      <c r="C51" s="21" t="s">
        <v>3346</v>
      </c>
      <c r="D51" s="15">
        <v>2022</v>
      </c>
      <c r="E51" s="16" t="s">
        <v>1084</v>
      </c>
      <c r="F51" s="21" t="s">
        <v>3228</v>
      </c>
      <c r="G51" s="15">
        <v>80</v>
      </c>
      <c r="H51" s="17">
        <f t="shared" si="0"/>
        <v>71.6</v>
      </c>
      <c r="I51" s="15">
        <v>70</v>
      </c>
      <c r="J51" s="15">
        <v>60</v>
      </c>
      <c r="K51" s="15">
        <f t="shared" si="1"/>
        <v>72.12</v>
      </c>
      <c r="L51" s="17" t="s">
        <v>3347</v>
      </c>
      <c r="M51" s="22" t="s">
        <v>1718</v>
      </c>
      <c r="N51" s="15">
        <v>54</v>
      </c>
      <c r="O51" s="15">
        <v>49</v>
      </c>
      <c r="P51" s="19">
        <f t="shared" si="2"/>
        <v>0.907407407407407</v>
      </c>
      <c r="Q51" s="15">
        <f t="shared" si="3"/>
        <v>50</v>
      </c>
      <c r="R51" s="20">
        <f t="shared" si="4"/>
        <v>0.925925925925926</v>
      </c>
    </row>
    <row r="52" spans="1:18">
      <c r="A52" s="15">
        <v>51</v>
      </c>
      <c r="B52" s="21" t="s">
        <v>3348</v>
      </c>
      <c r="C52" s="21" t="s">
        <v>3349</v>
      </c>
      <c r="D52" s="15">
        <v>2022</v>
      </c>
      <c r="E52" s="16" t="s">
        <v>1084</v>
      </c>
      <c r="F52" s="21" t="s">
        <v>3228</v>
      </c>
      <c r="G52" s="15">
        <v>80</v>
      </c>
      <c r="H52" s="17">
        <f t="shared" si="0"/>
        <v>71</v>
      </c>
      <c r="I52" s="15">
        <v>70</v>
      </c>
      <c r="J52" s="15">
        <v>60</v>
      </c>
      <c r="K52" s="15">
        <f t="shared" si="1"/>
        <v>71.7</v>
      </c>
      <c r="L52" s="17" t="s">
        <v>3350</v>
      </c>
      <c r="M52" s="22" t="s">
        <v>1745</v>
      </c>
      <c r="N52" s="15">
        <v>54</v>
      </c>
      <c r="O52" s="15">
        <v>50</v>
      </c>
      <c r="P52" s="19">
        <f t="shared" si="2"/>
        <v>0.925925925925926</v>
      </c>
      <c r="Q52" s="15">
        <f t="shared" si="3"/>
        <v>51</v>
      </c>
      <c r="R52" s="20">
        <f t="shared" si="4"/>
        <v>0.944444444444444</v>
      </c>
    </row>
    <row r="53" spans="1:18">
      <c r="A53" s="15">
        <v>52</v>
      </c>
      <c r="B53" s="16" t="s">
        <v>3351</v>
      </c>
      <c r="C53" s="16" t="s">
        <v>3352</v>
      </c>
      <c r="D53" s="15">
        <v>2022</v>
      </c>
      <c r="E53" s="16" t="s">
        <v>1084</v>
      </c>
      <c r="F53" s="21" t="s">
        <v>3228</v>
      </c>
      <c r="G53" s="15">
        <v>80</v>
      </c>
      <c r="H53" s="17">
        <f t="shared" si="0"/>
        <v>70</v>
      </c>
      <c r="I53" s="15">
        <v>70</v>
      </c>
      <c r="J53" s="15">
        <v>60</v>
      </c>
      <c r="K53" s="15">
        <f t="shared" si="1"/>
        <v>71</v>
      </c>
      <c r="L53" s="17" t="s">
        <v>1745</v>
      </c>
      <c r="M53" s="22">
        <v>0</v>
      </c>
      <c r="N53" s="15">
        <v>54</v>
      </c>
      <c r="O53" s="15">
        <v>52</v>
      </c>
      <c r="P53" s="19">
        <f t="shared" si="2"/>
        <v>0.962962962962963</v>
      </c>
      <c r="Q53" s="15">
        <f t="shared" si="3"/>
        <v>52</v>
      </c>
      <c r="R53" s="20">
        <f t="shared" si="4"/>
        <v>0.962962962962963</v>
      </c>
    </row>
    <row r="54" spans="1:18">
      <c r="A54" s="15">
        <v>53</v>
      </c>
      <c r="B54" s="21" t="s">
        <v>3353</v>
      </c>
      <c r="C54" s="21" t="s">
        <v>3354</v>
      </c>
      <c r="D54" s="15">
        <v>2022</v>
      </c>
      <c r="E54" s="16" t="s">
        <v>1084</v>
      </c>
      <c r="F54" s="21" t="s">
        <v>3228</v>
      </c>
      <c r="G54" s="15">
        <v>84</v>
      </c>
      <c r="H54" s="17">
        <f t="shared" si="0"/>
        <v>67.3</v>
      </c>
      <c r="I54" s="15">
        <v>70</v>
      </c>
      <c r="J54" s="15">
        <v>60.5</v>
      </c>
      <c r="K54" s="15">
        <f t="shared" si="1"/>
        <v>69.735</v>
      </c>
      <c r="L54" s="17" t="s">
        <v>3355</v>
      </c>
      <c r="M54" s="22" t="s">
        <v>1718</v>
      </c>
      <c r="N54" s="15">
        <v>54</v>
      </c>
      <c r="O54" s="15">
        <v>53</v>
      </c>
      <c r="P54" s="19">
        <f t="shared" si="2"/>
        <v>0.981481481481482</v>
      </c>
      <c r="Q54" s="15">
        <f t="shared" si="3"/>
        <v>53</v>
      </c>
      <c r="R54" s="20">
        <f t="shared" si="4"/>
        <v>0.981481481481482</v>
      </c>
    </row>
    <row r="55" spans="1:18">
      <c r="A55" s="15">
        <v>54</v>
      </c>
      <c r="B55" s="21" t="s">
        <v>3356</v>
      </c>
      <c r="C55" s="21" t="s">
        <v>3357</v>
      </c>
      <c r="D55" s="15">
        <v>2022</v>
      </c>
      <c r="E55" s="16" t="s">
        <v>1084</v>
      </c>
      <c r="F55" s="21" t="s">
        <v>3228</v>
      </c>
      <c r="G55" s="15">
        <v>80</v>
      </c>
      <c r="H55" s="17">
        <f t="shared" si="0"/>
        <v>65.5</v>
      </c>
      <c r="I55" s="15">
        <v>70</v>
      </c>
      <c r="J55" s="15">
        <v>60</v>
      </c>
      <c r="K55" s="15">
        <f t="shared" si="1"/>
        <v>67.85</v>
      </c>
      <c r="L55" s="17" t="s">
        <v>3358</v>
      </c>
      <c r="M55" s="22">
        <v>6</v>
      </c>
      <c r="N55" s="15">
        <v>54</v>
      </c>
      <c r="O55" s="15">
        <v>54</v>
      </c>
      <c r="P55" s="19">
        <f t="shared" si="2"/>
        <v>1</v>
      </c>
      <c r="Q55" s="15">
        <f t="shared" si="3"/>
        <v>54</v>
      </c>
      <c r="R55" s="20">
        <f t="shared" si="4"/>
        <v>1</v>
      </c>
    </row>
  </sheetData>
  <autoFilter xmlns:etc="http://www.wps.cn/officeDocument/2017/etCustomData" ref="A1:R55" etc:filterBottomFollowUsedRange="0">
    <extLst/>
  </autoFilter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9"/>
  <sheetViews>
    <sheetView workbookViewId="0">
      <selection activeCell="A1" sqref="$A1:$XFD1048576"/>
    </sheetView>
  </sheetViews>
  <sheetFormatPr defaultColWidth="9" defaultRowHeight="14.25"/>
  <cols>
    <col min="1" max="1" width="4.375" style="74" customWidth="1"/>
    <col min="2" max="2" width="16.0166666666667" style="24" customWidth="1"/>
    <col min="3" max="3" width="7.125" style="74" customWidth="1"/>
    <col min="4" max="4" width="5.5" style="74" customWidth="1"/>
    <col min="5" max="6" width="9" style="74"/>
    <col min="7" max="8" width="7.5" style="74" customWidth="1"/>
    <col min="9" max="9" width="7.875" style="74" customWidth="1"/>
    <col min="10" max="10" width="8.5" style="74" customWidth="1"/>
    <col min="11" max="11" width="6.625" style="74" customWidth="1"/>
    <col min="12" max="12" width="8" style="74" customWidth="1"/>
    <col min="13" max="13" width="8.375" style="74" customWidth="1"/>
    <col min="14" max="14" width="5.25" style="74" customWidth="1"/>
    <col min="15" max="15" width="5.125" style="74" customWidth="1"/>
    <col min="16" max="16" width="8.125" style="74" customWidth="1"/>
    <col min="17" max="17" width="6.625" style="74" customWidth="1"/>
    <col min="18" max="18" width="8.25" style="74" customWidth="1"/>
    <col min="19" max="16384" width="9" style="74"/>
  </cols>
  <sheetData>
    <row r="1" s="74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74" customFormat="1" spans="1:18">
      <c r="A2" s="15">
        <v>1</v>
      </c>
      <c r="B2" s="45" t="s">
        <v>3359</v>
      </c>
      <c r="C2" s="15" t="s">
        <v>3360</v>
      </c>
      <c r="D2" s="15">
        <v>2022</v>
      </c>
      <c r="E2" s="15" t="s">
        <v>20</v>
      </c>
      <c r="F2" s="15" t="s">
        <v>3361</v>
      </c>
      <c r="G2" s="15">
        <v>100</v>
      </c>
      <c r="H2" s="15">
        <v>87.2</v>
      </c>
      <c r="I2" s="15">
        <v>100</v>
      </c>
      <c r="J2" s="15">
        <v>78.5</v>
      </c>
      <c r="K2" s="15">
        <f t="shared" ref="K2:K49" si="0">G2*0.15+H2*0.7+I2*0.1+J2*0.05</f>
        <v>89.965</v>
      </c>
      <c r="L2" s="27">
        <v>3.72</v>
      </c>
      <c r="M2" s="15">
        <v>0</v>
      </c>
      <c r="N2" s="15">
        <v>48</v>
      </c>
      <c r="O2" s="15">
        <f t="shared" ref="O2:O49" si="1">RANK(L2,$L$2:$L$49)</f>
        <v>5</v>
      </c>
      <c r="P2" s="19">
        <f t="shared" ref="P2:P49" si="2">O2/N2</f>
        <v>0.104166666666667</v>
      </c>
      <c r="Q2" s="15">
        <f t="shared" ref="Q2:Q49" si="3">RANK(K2,$K$2:$K$49)</f>
        <v>1</v>
      </c>
      <c r="R2" s="20">
        <f t="shared" ref="R2:R49" si="4">Q2/N2</f>
        <v>0.0208333333333333</v>
      </c>
    </row>
    <row r="3" s="74" customFormat="1" spans="1:18">
      <c r="A3" s="15">
        <v>2</v>
      </c>
      <c r="B3" s="45" t="s">
        <v>3362</v>
      </c>
      <c r="C3" s="15" t="s">
        <v>3363</v>
      </c>
      <c r="D3" s="15">
        <v>2022</v>
      </c>
      <c r="E3" s="15" t="s">
        <v>20</v>
      </c>
      <c r="F3" s="15" t="s">
        <v>3361</v>
      </c>
      <c r="G3" s="15">
        <v>90</v>
      </c>
      <c r="H3" s="15">
        <v>88.4</v>
      </c>
      <c r="I3" s="15">
        <v>72</v>
      </c>
      <c r="J3" s="15">
        <v>65.5</v>
      </c>
      <c r="K3" s="15">
        <f t="shared" si="0"/>
        <v>85.855</v>
      </c>
      <c r="L3" s="27">
        <v>3.84</v>
      </c>
      <c r="M3" s="15">
        <v>0</v>
      </c>
      <c r="N3" s="15">
        <v>48</v>
      </c>
      <c r="O3" s="15">
        <f t="shared" si="1"/>
        <v>3</v>
      </c>
      <c r="P3" s="19">
        <f t="shared" si="2"/>
        <v>0.0625</v>
      </c>
      <c r="Q3" s="15">
        <f t="shared" si="3"/>
        <v>4</v>
      </c>
      <c r="R3" s="20">
        <f t="shared" si="4"/>
        <v>0.0833333333333333</v>
      </c>
    </row>
    <row r="4" s="74" customFormat="1" spans="1:18">
      <c r="A4" s="15">
        <v>3</v>
      </c>
      <c r="B4" s="45" t="s">
        <v>3364</v>
      </c>
      <c r="C4" s="15" t="s">
        <v>3365</v>
      </c>
      <c r="D4" s="15">
        <v>2022</v>
      </c>
      <c r="E4" s="15" t="s">
        <v>20</v>
      </c>
      <c r="F4" s="15" t="s">
        <v>3361</v>
      </c>
      <c r="G4" s="15">
        <v>95.5</v>
      </c>
      <c r="H4" s="15">
        <v>87.6</v>
      </c>
      <c r="I4" s="15">
        <v>86.5</v>
      </c>
      <c r="J4" s="15">
        <v>77.5</v>
      </c>
      <c r="K4" s="15">
        <f t="shared" si="0"/>
        <v>88.17</v>
      </c>
      <c r="L4" s="27">
        <v>3.76</v>
      </c>
      <c r="M4" s="15">
        <v>0</v>
      </c>
      <c r="N4" s="15">
        <v>48</v>
      </c>
      <c r="O4" s="15">
        <f t="shared" si="1"/>
        <v>4</v>
      </c>
      <c r="P4" s="19">
        <f t="shared" si="2"/>
        <v>0.0833333333333333</v>
      </c>
      <c r="Q4" s="15">
        <f t="shared" si="3"/>
        <v>3</v>
      </c>
      <c r="R4" s="20">
        <f t="shared" si="4"/>
        <v>0.0625</v>
      </c>
    </row>
    <row r="5" s="74" customFormat="1" spans="1:18">
      <c r="A5" s="15">
        <v>4</v>
      </c>
      <c r="B5" s="45" t="s">
        <v>3366</v>
      </c>
      <c r="C5" s="15" t="s">
        <v>3367</v>
      </c>
      <c r="D5" s="15">
        <v>2022</v>
      </c>
      <c r="E5" s="15" t="s">
        <v>20</v>
      </c>
      <c r="F5" s="15" t="s">
        <v>3361</v>
      </c>
      <c r="G5" s="15">
        <v>87</v>
      </c>
      <c r="H5" s="15">
        <v>88.6</v>
      </c>
      <c r="I5" s="15">
        <v>71</v>
      </c>
      <c r="J5" s="15">
        <v>60</v>
      </c>
      <c r="K5" s="15">
        <f t="shared" si="0"/>
        <v>85.17</v>
      </c>
      <c r="L5" s="27">
        <v>3.86</v>
      </c>
      <c r="M5" s="15">
        <v>0</v>
      </c>
      <c r="N5" s="15">
        <v>48</v>
      </c>
      <c r="O5" s="15">
        <f t="shared" si="1"/>
        <v>2</v>
      </c>
      <c r="P5" s="19">
        <f t="shared" si="2"/>
        <v>0.0416666666666667</v>
      </c>
      <c r="Q5" s="15">
        <f t="shared" si="3"/>
        <v>7</v>
      </c>
      <c r="R5" s="20">
        <f t="shared" si="4"/>
        <v>0.145833333333333</v>
      </c>
    </row>
    <row r="6" s="74" customFormat="1" spans="1:18">
      <c r="A6" s="15">
        <v>5</v>
      </c>
      <c r="B6" s="45" t="s">
        <v>3368</v>
      </c>
      <c r="C6" s="15" t="s">
        <v>3369</v>
      </c>
      <c r="D6" s="15">
        <v>2022</v>
      </c>
      <c r="E6" s="15" t="s">
        <v>20</v>
      </c>
      <c r="F6" s="15" t="s">
        <v>3361</v>
      </c>
      <c r="G6" s="15">
        <v>85</v>
      </c>
      <c r="H6" s="15">
        <v>89.7</v>
      </c>
      <c r="I6" s="15">
        <v>70.5</v>
      </c>
      <c r="J6" s="15">
        <v>60</v>
      </c>
      <c r="K6" s="15">
        <f t="shared" si="0"/>
        <v>85.59</v>
      </c>
      <c r="L6" s="27">
        <v>3.97</v>
      </c>
      <c r="M6" s="15">
        <v>0</v>
      </c>
      <c r="N6" s="15">
        <v>48</v>
      </c>
      <c r="O6" s="15">
        <f t="shared" si="1"/>
        <v>1</v>
      </c>
      <c r="P6" s="19">
        <f t="shared" si="2"/>
        <v>0.0208333333333333</v>
      </c>
      <c r="Q6" s="15">
        <f t="shared" si="3"/>
        <v>6</v>
      </c>
      <c r="R6" s="20">
        <f t="shared" si="4"/>
        <v>0.125</v>
      </c>
    </row>
    <row r="7" s="74" customFormat="1" spans="1:18">
      <c r="A7" s="15">
        <v>6</v>
      </c>
      <c r="B7" s="45" t="s">
        <v>3370</v>
      </c>
      <c r="C7" s="15" t="s">
        <v>3371</v>
      </c>
      <c r="D7" s="15">
        <v>2022</v>
      </c>
      <c r="E7" s="15" t="s">
        <v>20</v>
      </c>
      <c r="F7" s="15" t="s">
        <v>3361</v>
      </c>
      <c r="G7" s="15">
        <v>80</v>
      </c>
      <c r="H7" s="15">
        <v>84.4</v>
      </c>
      <c r="I7" s="15">
        <v>70</v>
      </c>
      <c r="J7" s="15">
        <v>60</v>
      </c>
      <c r="K7" s="15">
        <f t="shared" si="0"/>
        <v>81.08</v>
      </c>
      <c r="L7" s="27">
        <v>3.44</v>
      </c>
      <c r="M7" s="15">
        <v>0</v>
      </c>
      <c r="N7" s="15">
        <v>48</v>
      </c>
      <c r="O7" s="15">
        <f t="shared" si="1"/>
        <v>13</v>
      </c>
      <c r="P7" s="19">
        <f t="shared" si="2"/>
        <v>0.270833333333333</v>
      </c>
      <c r="Q7" s="15">
        <f t="shared" si="3"/>
        <v>19</v>
      </c>
      <c r="R7" s="20">
        <f t="shared" si="4"/>
        <v>0.395833333333333</v>
      </c>
    </row>
    <row r="8" s="74" customFormat="1" spans="1:18">
      <c r="A8" s="15">
        <v>7</v>
      </c>
      <c r="B8" s="45" t="s">
        <v>3372</v>
      </c>
      <c r="C8" s="15" t="s">
        <v>3373</v>
      </c>
      <c r="D8" s="15">
        <v>2022</v>
      </c>
      <c r="E8" s="15" t="s">
        <v>20</v>
      </c>
      <c r="F8" s="15" t="s">
        <v>3361</v>
      </c>
      <c r="G8" s="15">
        <v>87</v>
      </c>
      <c r="H8" s="15">
        <v>86.3</v>
      </c>
      <c r="I8" s="15">
        <v>71</v>
      </c>
      <c r="J8" s="15">
        <v>65.5</v>
      </c>
      <c r="K8" s="15">
        <f t="shared" si="0"/>
        <v>83.835</v>
      </c>
      <c r="L8" s="27">
        <v>3.63</v>
      </c>
      <c r="M8" s="15">
        <v>0</v>
      </c>
      <c r="N8" s="15">
        <v>48</v>
      </c>
      <c r="O8" s="15">
        <f t="shared" si="1"/>
        <v>8</v>
      </c>
      <c r="P8" s="19">
        <f t="shared" si="2"/>
        <v>0.166666666666667</v>
      </c>
      <c r="Q8" s="15">
        <f t="shared" si="3"/>
        <v>9</v>
      </c>
      <c r="R8" s="20">
        <f t="shared" si="4"/>
        <v>0.1875</v>
      </c>
    </row>
    <row r="9" s="74" customFormat="1" spans="1:18">
      <c r="A9" s="15">
        <v>8</v>
      </c>
      <c r="B9" s="45" t="s">
        <v>3374</v>
      </c>
      <c r="C9" s="15" t="s">
        <v>3375</v>
      </c>
      <c r="D9" s="15">
        <v>2022</v>
      </c>
      <c r="E9" s="15" t="s">
        <v>20</v>
      </c>
      <c r="F9" s="15" t="s">
        <v>3361</v>
      </c>
      <c r="G9" s="15">
        <v>100</v>
      </c>
      <c r="H9" s="15">
        <v>85.5</v>
      </c>
      <c r="I9" s="15">
        <v>100</v>
      </c>
      <c r="J9" s="15">
        <v>69</v>
      </c>
      <c r="K9" s="15">
        <f t="shared" si="0"/>
        <v>88.3</v>
      </c>
      <c r="L9" s="27">
        <v>3.55</v>
      </c>
      <c r="M9" s="15">
        <v>0</v>
      </c>
      <c r="N9" s="15">
        <v>48</v>
      </c>
      <c r="O9" s="15">
        <f t="shared" si="1"/>
        <v>12</v>
      </c>
      <c r="P9" s="19">
        <f t="shared" si="2"/>
        <v>0.25</v>
      </c>
      <c r="Q9" s="15">
        <f t="shared" si="3"/>
        <v>2</v>
      </c>
      <c r="R9" s="20">
        <f t="shared" si="4"/>
        <v>0.0416666666666667</v>
      </c>
    </row>
    <row r="10" s="74" customFormat="1" spans="1:18">
      <c r="A10" s="15">
        <v>9</v>
      </c>
      <c r="B10" s="45" t="s">
        <v>3376</v>
      </c>
      <c r="C10" s="15" t="s">
        <v>3377</v>
      </c>
      <c r="D10" s="15">
        <v>2022</v>
      </c>
      <c r="E10" s="15" t="s">
        <v>20</v>
      </c>
      <c r="F10" s="15" t="s">
        <v>3361</v>
      </c>
      <c r="G10" s="15">
        <v>96.5</v>
      </c>
      <c r="H10" s="15">
        <v>85.6</v>
      </c>
      <c r="I10" s="15">
        <v>80</v>
      </c>
      <c r="J10" s="15">
        <v>65.5</v>
      </c>
      <c r="K10" s="15">
        <f t="shared" si="0"/>
        <v>85.67</v>
      </c>
      <c r="L10" s="27">
        <v>3.56</v>
      </c>
      <c r="M10" s="15">
        <v>0</v>
      </c>
      <c r="N10" s="15">
        <v>48</v>
      </c>
      <c r="O10" s="15">
        <f t="shared" si="1"/>
        <v>11</v>
      </c>
      <c r="P10" s="19">
        <f t="shared" si="2"/>
        <v>0.229166666666667</v>
      </c>
      <c r="Q10" s="15">
        <f t="shared" si="3"/>
        <v>5</v>
      </c>
      <c r="R10" s="20">
        <f t="shared" si="4"/>
        <v>0.104166666666667</v>
      </c>
    </row>
    <row r="11" s="74" customFormat="1" spans="1:18">
      <c r="A11" s="15">
        <v>10</v>
      </c>
      <c r="B11" s="45" t="s">
        <v>3378</v>
      </c>
      <c r="C11" s="15" t="s">
        <v>3379</v>
      </c>
      <c r="D11" s="15">
        <v>2022</v>
      </c>
      <c r="E11" s="15" t="s">
        <v>20</v>
      </c>
      <c r="F11" s="15" t="s">
        <v>3361</v>
      </c>
      <c r="G11" s="15">
        <v>85</v>
      </c>
      <c r="H11" s="15">
        <v>86.4</v>
      </c>
      <c r="I11" s="15">
        <v>82</v>
      </c>
      <c r="J11" s="15">
        <v>64.5</v>
      </c>
      <c r="K11" s="15">
        <f t="shared" si="0"/>
        <v>84.655</v>
      </c>
      <c r="L11" s="27">
        <v>3.64</v>
      </c>
      <c r="M11" s="15">
        <v>0</v>
      </c>
      <c r="N11" s="15">
        <v>48</v>
      </c>
      <c r="O11" s="15">
        <f t="shared" si="1"/>
        <v>7</v>
      </c>
      <c r="P11" s="19">
        <f t="shared" si="2"/>
        <v>0.145833333333333</v>
      </c>
      <c r="Q11" s="15">
        <f t="shared" si="3"/>
        <v>8</v>
      </c>
      <c r="R11" s="20">
        <f t="shared" si="4"/>
        <v>0.166666666666667</v>
      </c>
    </row>
    <row r="12" s="74" customFormat="1" spans="1:18">
      <c r="A12" s="15">
        <v>11</v>
      </c>
      <c r="B12" s="45" t="s">
        <v>3380</v>
      </c>
      <c r="C12" s="15" t="s">
        <v>3381</v>
      </c>
      <c r="D12" s="15">
        <v>2022</v>
      </c>
      <c r="E12" s="15" t="s">
        <v>20</v>
      </c>
      <c r="F12" s="15" t="s">
        <v>3361</v>
      </c>
      <c r="G12" s="15">
        <v>82</v>
      </c>
      <c r="H12" s="15">
        <v>84.3</v>
      </c>
      <c r="I12" s="15">
        <v>82</v>
      </c>
      <c r="J12" s="15">
        <v>60</v>
      </c>
      <c r="K12" s="15">
        <f t="shared" si="0"/>
        <v>82.51</v>
      </c>
      <c r="L12" s="27">
        <v>3.43</v>
      </c>
      <c r="M12" s="15">
        <v>0</v>
      </c>
      <c r="N12" s="15">
        <v>48</v>
      </c>
      <c r="O12" s="15">
        <f t="shared" si="1"/>
        <v>14</v>
      </c>
      <c r="P12" s="19">
        <f t="shared" si="2"/>
        <v>0.291666666666667</v>
      </c>
      <c r="Q12" s="15">
        <f t="shared" si="3"/>
        <v>13</v>
      </c>
      <c r="R12" s="20">
        <f t="shared" si="4"/>
        <v>0.270833333333333</v>
      </c>
    </row>
    <row r="13" s="74" customFormat="1" spans="1:18">
      <c r="A13" s="15">
        <v>12</v>
      </c>
      <c r="B13" s="45" t="s">
        <v>3382</v>
      </c>
      <c r="C13" s="15" t="s">
        <v>3383</v>
      </c>
      <c r="D13" s="15">
        <v>2022</v>
      </c>
      <c r="E13" s="15" t="s">
        <v>20</v>
      </c>
      <c r="F13" s="15" t="s">
        <v>3361</v>
      </c>
      <c r="G13" s="15">
        <v>94.5</v>
      </c>
      <c r="H13" s="15">
        <v>80.6</v>
      </c>
      <c r="I13" s="15">
        <v>85</v>
      </c>
      <c r="J13" s="15">
        <v>60.5</v>
      </c>
      <c r="K13" s="15">
        <f t="shared" si="0"/>
        <v>82.12</v>
      </c>
      <c r="L13" s="27">
        <v>3.06</v>
      </c>
      <c r="M13" s="15">
        <v>0</v>
      </c>
      <c r="N13" s="15">
        <v>48</v>
      </c>
      <c r="O13" s="15">
        <f t="shared" si="1"/>
        <v>27</v>
      </c>
      <c r="P13" s="19">
        <f t="shared" si="2"/>
        <v>0.5625</v>
      </c>
      <c r="Q13" s="15">
        <f t="shared" si="3"/>
        <v>16</v>
      </c>
      <c r="R13" s="20">
        <f t="shared" si="4"/>
        <v>0.333333333333333</v>
      </c>
    </row>
    <row r="14" s="74" customFormat="1" spans="1:18">
      <c r="A14" s="15">
        <v>13</v>
      </c>
      <c r="B14" s="45" t="s">
        <v>3384</v>
      </c>
      <c r="C14" s="15" t="s">
        <v>3385</v>
      </c>
      <c r="D14" s="15">
        <v>2022</v>
      </c>
      <c r="E14" s="15" t="s">
        <v>20</v>
      </c>
      <c r="F14" s="15" t="s">
        <v>3361</v>
      </c>
      <c r="G14" s="15">
        <v>80</v>
      </c>
      <c r="H14" s="15">
        <v>83.2</v>
      </c>
      <c r="I14" s="15">
        <v>71.5</v>
      </c>
      <c r="J14" s="15">
        <v>60</v>
      </c>
      <c r="K14" s="15">
        <f t="shared" si="0"/>
        <v>80.39</v>
      </c>
      <c r="L14" s="27">
        <v>3.32</v>
      </c>
      <c r="M14" s="15">
        <v>0</v>
      </c>
      <c r="N14" s="15">
        <v>48</v>
      </c>
      <c r="O14" s="15">
        <f t="shared" si="1"/>
        <v>20</v>
      </c>
      <c r="P14" s="19">
        <f t="shared" si="2"/>
        <v>0.416666666666667</v>
      </c>
      <c r="Q14" s="15">
        <f t="shared" si="3"/>
        <v>23</v>
      </c>
      <c r="R14" s="20">
        <f t="shared" si="4"/>
        <v>0.479166666666667</v>
      </c>
    </row>
    <row r="15" s="74" customFormat="1" spans="1:18">
      <c r="A15" s="15">
        <v>14</v>
      </c>
      <c r="B15" s="45" t="s">
        <v>3386</v>
      </c>
      <c r="C15" s="15" t="s">
        <v>3387</v>
      </c>
      <c r="D15" s="15">
        <v>2022</v>
      </c>
      <c r="E15" s="15" t="s">
        <v>20</v>
      </c>
      <c r="F15" s="15" t="s">
        <v>3361</v>
      </c>
      <c r="G15" s="15">
        <v>82</v>
      </c>
      <c r="H15" s="15">
        <v>83</v>
      </c>
      <c r="I15" s="15">
        <v>72</v>
      </c>
      <c r="J15" s="15">
        <v>60</v>
      </c>
      <c r="K15" s="15">
        <f t="shared" si="0"/>
        <v>80.6</v>
      </c>
      <c r="L15" s="27">
        <v>3.3</v>
      </c>
      <c r="M15" s="15">
        <v>0</v>
      </c>
      <c r="N15" s="15">
        <v>48</v>
      </c>
      <c r="O15" s="15">
        <f t="shared" si="1"/>
        <v>21</v>
      </c>
      <c r="P15" s="19">
        <f t="shared" si="2"/>
        <v>0.4375</v>
      </c>
      <c r="Q15" s="15">
        <f t="shared" si="3"/>
        <v>21</v>
      </c>
      <c r="R15" s="20">
        <f t="shared" si="4"/>
        <v>0.4375</v>
      </c>
    </row>
    <row r="16" s="74" customFormat="1" spans="1:18">
      <c r="A16" s="15">
        <v>15</v>
      </c>
      <c r="B16" s="45" t="s">
        <v>3388</v>
      </c>
      <c r="C16" s="15" t="s">
        <v>3389</v>
      </c>
      <c r="D16" s="15">
        <v>2022</v>
      </c>
      <c r="E16" s="15" t="s">
        <v>20</v>
      </c>
      <c r="F16" s="15" t="s">
        <v>3361</v>
      </c>
      <c r="G16" s="15">
        <v>80</v>
      </c>
      <c r="H16" s="15">
        <v>86</v>
      </c>
      <c r="I16" s="15">
        <v>70</v>
      </c>
      <c r="J16" s="15">
        <v>60</v>
      </c>
      <c r="K16" s="15">
        <f t="shared" si="0"/>
        <v>82.2</v>
      </c>
      <c r="L16" s="27">
        <v>3.6</v>
      </c>
      <c r="M16" s="15">
        <v>0</v>
      </c>
      <c r="N16" s="15">
        <v>48</v>
      </c>
      <c r="O16" s="15">
        <f t="shared" si="1"/>
        <v>10</v>
      </c>
      <c r="P16" s="19">
        <f t="shared" si="2"/>
        <v>0.208333333333333</v>
      </c>
      <c r="Q16" s="15">
        <f t="shared" si="3"/>
        <v>15</v>
      </c>
      <c r="R16" s="20">
        <f t="shared" si="4"/>
        <v>0.3125</v>
      </c>
    </row>
    <row r="17" s="74" customFormat="1" spans="1:18">
      <c r="A17" s="15">
        <v>16</v>
      </c>
      <c r="B17" s="45" t="s">
        <v>3390</v>
      </c>
      <c r="C17" s="15" t="s">
        <v>3391</v>
      </c>
      <c r="D17" s="15">
        <v>2022</v>
      </c>
      <c r="E17" s="15" t="s">
        <v>20</v>
      </c>
      <c r="F17" s="15" t="s">
        <v>3361</v>
      </c>
      <c r="G17" s="15">
        <v>83</v>
      </c>
      <c r="H17" s="15">
        <v>84.1</v>
      </c>
      <c r="I17" s="15">
        <v>71</v>
      </c>
      <c r="J17" s="15">
        <v>61.5</v>
      </c>
      <c r="K17" s="15">
        <f t="shared" si="0"/>
        <v>81.495</v>
      </c>
      <c r="L17" s="27">
        <v>3.41</v>
      </c>
      <c r="M17" s="15">
        <v>0</v>
      </c>
      <c r="N17" s="15">
        <v>48</v>
      </c>
      <c r="O17" s="15">
        <f t="shared" si="1"/>
        <v>15</v>
      </c>
      <c r="P17" s="19">
        <f t="shared" si="2"/>
        <v>0.3125</v>
      </c>
      <c r="Q17" s="15">
        <f t="shared" si="3"/>
        <v>18</v>
      </c>
      <c r="R17" s="20">
        <f t="shared" si="4"/>
        <v>0.375</v>
      </c>
    </row>
    <row r="18" s="74" customFormat="1" spans="1:18">
      <c r="A18" s="15">
        <v>17</v>
      </c>
      <c r="B18" s="45" t="s">
        <v>3392</v>
      </c>
      <c r="C18" s="15" t="s">
        <v>3393</v>
      </c>
      <c r="D18" s="15">
        <v>2022</v>
      </c>
      <c r="E18" s="15" t="s">
        <v>20</v>
      </c>
      <c r="F18" s="15" t="s">
        <v>3361</v>
      </c>
      <c r="G18" s="15">
        <v>85</v>
      </c>
      <c r="H18" s="15">
        <v>83.8</v>
      </c>
      <c r="I18" s="15">
        <v>74</v>
      </c>
      <c r="J18" s="15">
        <v>60</v>
      </c>
      <c r="K18" s="15">
        <f t="shared" si="0"/>
        <v>81.81</v>
      </c>
      <c r="L18" s="27">
        <v>3.38</v>
      </c>
      <c r="M18" s="15">
        <v>0</v>
      </c>
      <c r="N18" s="15">
        <v>48</v>
      </c>
      <c r="O18" s="15">
        <f t="shared" si="1"/>
        <v>17</v>
      </c>
      <c r="P18" s="19">
        <f t="shared" si="2"/>
        <v>0.354166666666667</v>
      </c>
      <c r="Q18" s="15">
        <f t="shared" si="3"/>
        <v>17</v>
      </c>
      <c r="R18" s="20">
        <f t="shared" si="4"/>
        <v>0.354166666666667</v>
      </c>
    </row>
    <row r="19" s="74" customFormat="1" spans="1:18">
      <c r="A19" s="15">
        <v>18</v>
      </c>
      <c r="B19" s="45" t="s">
        <v>3394</v>
      </c>
      <c r="C19" s="15" t="s">
        <v>3395</v>
      </c>
      <c r="D19" s="15">
        <v>2022</v>
      </c>
      <c r="E19" s="15" t="s">
        <v>20</v>
      </c>
      <c r="F19" s="15" t="s">
        <v>3361</v>
      </c>
      <c r="G19" s="15">
        <v>80</v>
      </c>
      <c r="H19" s="15">
        <v>76.8</v>
      </c>
      <c r="I19" s="15">
        <v>70</v>
      </c>
      <c r="J19" s="15">
        <v>60</v>
      </c>
      <c r="K19" s="15">
        <f t="shared" si="0"/>
        <v>75.76</v>
      </c>
      <c r="L19" s="27">
        <v>2.68</v>
      </c>
      <c r="M19" s="15">
        <v>0</v>
      </c>
      <c r="N19" s="15">
        <v>48</v>
      </c>
      <c r="O19" s="15">
        <f t="shared" si="1"/>
        <v>38</v>
      </c>
      <c r="P19" s="19">
        <f t="shared" si="2"/>
        <v>0.791666666666667</v>
      </c>
      <c r="Q19" s="15">
        <f t="shared" si="3"/>
        <v>40</v>
      </c>
      <c r="R19" s="20">
        <f t="shared" si="4"/>
        <v>0.833333333333333</v>
      </c>
    </row>
    <row r="20" s="74" customFormat="1" spans="1:18">
      <c r="A20" s="15">
        <v>19</v>
      </c>
      <c r="B20" s="45" t="s">
        <v>3396</v>
      </c>
      <c r="C20" s="15" t="s">
        <v>3397</v>
      </c>
      <c r="D20" s="15">
        <v>2022</v>
      </c>
      <c r="E20" s="15" t="s">
        <v>20</v>
      </c>
      <c r="F20" s="15" t="s">
        <v>3361</v>
      </c>
      <c r="G20" s="15">
        <v>80</v>
      </c>
      <c r="H20" s="15">
        <v>83</v>
      </c>
      <c r="I20" s="15">
        <v>70</v>
      </c>
      <c r="J20" s="15">
        <v>60</v>
      </c>
      <c r="K20" s="15">
        <f t="shared" si="0"/>
        <v>80.1</v>
      </c>
      <c r="L20" s="27">
        <v>3.3</v>
      </c>
      <c r="M20" s="15">
        <v>0</v>
      </c>
      <c r="N20" s="15">
        <v>48</v>
      </c>
      <c r="O20" s="15">
        <f t="shared" si="1"/>
        <v>21</v>
      </c>
      <c r="P20" s="19">
        <f t="shared" si="2"/>
        <v>0.4375</v>
      </c>
      <c r="Q20" s="15">
        <f t="shared" si="3"/>
        <v>24</v>
      </c>
      <c r="R20" s="20">
        <f t="shared" si="4"/>
        <v>0.5</v>
      </c>
    </row>
    <row r="21" s="74" customFormat="1" spans="1:18">
      <c r="A21" s="15">
        <v>20</v>
      </c>
      <c r="B21" s="45" t="s">
        <v>3398</v>
      </c>
      <c r="C21" s="15" t="s">
        <v>3399</v>
      </c>
      <c r="D21" s="15">
        <v>2022</v>
      </c>
      <c r="E21" s="15" t="s">
        <v>20</v>
      </c>
      <c r="F21" s="15" t="s">
        <v>3361</v>
      </c>
      <c r="G21" s="15">
        <v>80</v>
      </c>
      <c r="H21" s="15">
        <v>86.8</v>
      </c>
      <c r="I21" s="15">
        <v>71.5</v>
      </c>
      <c r="J21" s="15">
        <v>60</v>
      </c>
      <c r="K21" s="15">
        <f t="shared" si="0"/>
        <v>82.91</v>
      </c>
      <c r="L21" s="27">
        <v>3.68</v>
      </c>
      <c r="M21" s="15">
        <v>0</v>
      </c>
      <c r="N21" s="15">
        <v>48</v>
      </c>
      <c r="O21" s="15">
        <f t="shared" si="1"/>
        <v>6</v>
      </c>
      <c r="P21" s="19">
        <f t="shared" si="2"/>
        <v>0.125</v>
      </c>
      <c r="Q21" s="15">
        <f t="shared" si="3"/>
        <v>12</v>
      </c>
      <c r="R21" s="20">
        <f t="shared" si="4"/>
        <v>0.25</v>
      </c>
    </row>
    <row r="22" s="74" customFormat="1" spans="1:18">
      <c r="A22" s="15">
        <v>21</v>
      </c>
      <c r="B22" s="45" t="s">
        <v>3400</v>
      </c>
      <c r="C22" s="15" t="s">
        <v>3401</v>
      </c>
      <c r="D22" s="15">
        <v>2022</v>
      </c>
      <c r="E22" s="15" t="s">
        <v>20</v>
      </c>
      <c r="F22" s="15" t="s">
        <v>3361</v>
      </c>
      <c r="G22" s="15">
        <v>81</v>
      </c>
      <c r="H22" s="15">
        <v>84</v>
      </c>
      <c r="I22" s="15">
        <v>73.5</v>
      </c>
      <c r="J22" s="15">
        <v>98</v>
      </c>
      <c r="K22" s="15">
        <f t="shared" si="0"/>
        <v>83.2</v>
      </c>
      <c r="L22" s="27">
        <v>3.4</v>
      </c>
      <c r="M22" s="15">
        <v>0</v>
      </c>
      <c r="N22" s="15">
        <v>48</v>
      </c>
      <c r="O22" s="15">
        <f t="shared" si="1"/>
        <v>16</v>
      </c>
      <c r="P22" s="19">
        <f t="shared" si="2"/>
        <v>0.333333333333333</v>
      </c>
      <c r="Q22" s="15">
        <f t="shared" si="3"/>
        <v>11</v>
      </c>
      <c r="R22" s="20">
        <f t="shared" si="4"/>
        <v>0.229166666666667</v>
      </c>
    </row>
    <row r="23" s="74" customFormat="1" spans="1:18">
      <c r="A23" s="15">
        <v>22</v>
      </c>
      <c r="B23" s="45" t="s">
        <v>3402</v>
      </c>
      <c r="C23" s="15" t="s">
        <v>3403</v>
      </c>
      <c r="D23" s="15">
        <v>2022</v>
      </c>
      <c r="E23" s="15" t="s">
        <v>20</v>
      </c>
      <c r="F23" s="15" t="s">
        <v>3361</v>
      </c>
      <c r="G23" s="15">
        <v>85</v>
      </c>
      <c r="H23" s="15">
        <v>81.7</v>
      </c>
      <c r="I23" s="15">
        <v>71.5</v>
      </c>
      <c r="J23" s="15">
        <v>60</v>
      </c>
      <c r="K23" s="15">
        <f t="shared" si="0"/>
        <v>80.09</v>
      </c>
      <c r="L23" s="27">
        <v>3.17</v>
      </c>
      <c r="M23" s="15">
        <v>0</v>
      </c>
      <c r="N23" s="15">
        <v>48</v>
      </c>
      <c r="O23" s="15">
        <f t="shared" si="1"/>
        <v>25</v>
      </c>
      <c r="P23" s="19">
        <f t="shared" si="2"/>
        <v>0.520833333333333</v>
      </c>
      <c r="Q23" s="15">
        <f t="shared" si="3"/>
        <v>26</v>
      </c>
      <c r="R23" s="20">
        <f t="shared" si="4"/>
        <v>0.541666666666667</v>
      </c>
    </row>
    <row r="24" s="74" customFormat="1" spans="1:18">
      <c r="A24" s="15">
        <v>23</v>
      </c>
      <c r="B24" s="45" t="s">
        <v>3404</v>
      </c>
      <c r="C24" s="15" t="s">
        <v>3405</v>
      </c>
      <c r="D24" s="15">
        <v>2022</v>
      </c>
      <c r="E24" s="15" t="s">
        <v>20</v>
      </c>
      <c r="F24" s="15" t="s">
        <v>3361</v>
      </c>
      <c r="G24" s="15">
        <v>80</v>
      </c>
      <c r="H24" s="15">
        <v>83.8</v>
      </c>
      <c r="I24" s="15">
        <v>70</v>
      </c>
      <c r="J24" s="15">
        <v>60</v>
      </c>
      <c r="K24" s="15">
        <f t="shared" si="0"/>
        <v>80.66</v>
      </c>
      <c r="L24" s="27">
        <v>3.38</v>
      </c>
      <c r="M24" s="15">
        <v>0</v>
      </c>
      <c r="N24" s="15">
        <v>48</v>
      </c>
      <c r="O24" s="15">
        <f t="shared" si="1"/>
        <v>17</v>
      </c>
      <c r="P24" s="19">
        <f t="shared" si="2"/>
        <v>0.354166666666667</v>
      </c>
      <c r="Q24" s="15">
        <f t="shared" si="3"/>
        <v>20</v>
      </c>
      <c r="R24" s="20">
        <f t="shared" si="4"/>
        <v>0.416666666666667</v>
      </c>
    </row>
    <row r="25" s="74" customFormat="1" spans="1:18">
      <c r="A25" s="15">
        <v>24</v>
      </c>
      <c r="B25" s="45" t="s">
        <v>3406</v>
      </c>
      <c r="C25" s="15" t="s">
        <v>3407</v>
      </c>
      <c r="D25" s="15">
        <v>2022</v>
      </c>
      <c r="E25" s="15" t="s">
        <v>20</v>
      </c>
      <c r="F25" s="15" t="s">
        <v>3361</v>
      </c>
      <c r="G25" s="15">
        <v>80</v>
      </c>
      <c r="H25" s="15">
        <v>80.4</v>
      </c>
      <c r="I25" s="15">
        <v>72.5</v>
      </c>
      <c r="J25" s="15">
        <v>60</v>
      </c>
      <c r="K25" s="15">
        <f t="shared" si="0"/>
        <v>78.53</v>
      </c>
      <c r="L25" s="27">
        <v>3.04</v>
      </c>
      <c r="M25" s="15">
        <v>0</v>
      </c>
      <c r="N25" s="15">
        <v>48</v>
      </c>
      <c r="O25" s="15">
        <f t="shared" si="1"/>
        <v>29</v>
      </c>
      <c r="P25" s="19">
        <f t="shared" si="2"/>
        <v>0.604166666666667</v>
      </c>
      <c r="Q25" s="15">
        <f t="shared" si="3"/>
        <v>28</v>
      </c>
      <c r="R25" s="20">
        <f t="shared" si="4"/>
        <v>0.583333333333333</v>
      </c>
    </row>
    <row r="26" s="74" customFormat="1" spans="1:18">
      <c r="A26" s="15">
        <v>25</v>
      </c>
      <c r="B26" s="45" t="s">
        <v>3408</v>
      </c>
      <c r="C26" s="15" t="s">
        <v>3409</v>
      </c>
      <c r="D26" s="15">
        <v>2022</v>
      </c>
      <c r="E26" s="15" t="s">
        <v>20</v>
      </c>
      <c r="F26" s="15" t="s">
        <v>3361</v>
      </c>
      <c r="G26" s="15">
        <v>94</v>
      </c>
      <c r="H26" s="15">
        <v>82.1</v>
      </c>
      <c r="I26" s="15">
        <v>88.5</v>
      </c>
      <c r="J26" s="15">
        <v>67</v>
      </c>
      <c r="K26" s="15">
        <f t="shared" si="0"/>
        <v>83.77</v>
      </c>
      <c r="L26" s="27">
        <v>3.21</v>
      </c>
      <c r="M26" s="15">
        <v>0</v>
      </c>
      <c r="N26" s="15">
        <v>48</v>
      </c>
      <c r="O26" s="15">
        <f t="shared" si="1"/>
        <v>24</v>
      </c>
      <c r="P26" s="19">
        <f t="shared" si="2"/>
        <v>0.5</v>
      </c>
      <c r="Q26" s="15">
        <f t="shared" si="3"/>
        <v>10</v>
      </c>
      <c r="R26" s="20">
        <f t="shared" si="4"/>
        <v>0.208333333333333</v>
      </c>
    </row>
    <row r="27" s="74" customFormat="1" spans="1:18">
      <c r="A27" s="15">
        <v>26</v>
      </c>
      <c r="B27" s="45" t="s">
        <v>3410</v>
      </c>
      <c r="C27" s="15" t="s">
        <v>3411</v>
      </c>
      <c r="D27" s="15">
        <v>2022</v>
      </c>
      <c r="E27" s="15" t="s">
        <v>20</v>
      </c>
      <c r="F27" s="15" t="s">
        <v>3361</v>
      </c>
      <c r="G27" s="15">
        <v>80</v>
      </c>
      <c r="H27" s="15">
        <v>82.7</v>
      </c>
      <c r="I27" s="15">
        <v>71</v>
      </c>
      <c r="J27" s="15">
        <v>60</v>
      </c>
      <c r="K27" s="15">
        <f t="shared" si="0"/>
        <v>79.99</v>
      </c>
      <c r="L27" s="27">
        <v>3.27</v>
      </c>
      <c r="M27" s="15">
        <v>0</v>
      </c>
      <c r="N27" s="15">
        <v>48</v>
      </c>
      <c r="O27" s="15">
        <f t="shared" si="1"/>
        <v>23</v>
      </c>
      <c r="P27" s="19">
        <f t="shared" si="2"/>
        <v>0.479166666666667</v>
      </c>
      <c r="Q27" s="15">
        <f t="shared" si="3"/>
        <v>27</v>
      </c>
      <c r="R27" s="20">
        <f t="shared" si="4"/>
        <v>0.5625</v>
      </c>
    </row>
    <row r="28" s="74" customFormat="1" spans="1:18">
      <c r="A28" s="15">
        <v>27</v>
      </c>
      <c r="B28" s="45" t="s">
        <v>3412</v>
      </c>
      <c r="C28" s="15" t="s">
        <v>3413</v>
      </c>
      <c r="D28" s="15">
        <v>2022</v>
      </c>
      <c r="E28" s="15" t="s">
        <v>20</v>
      </c>
      <c r="F28" s="15" t="s">
        <v>3361</v>
      </c>
      <c r="G28" s="15">
        <v>80</v>
      </c>
      <c r="H28" s="15">
        <v>73.4</v>
      </c>
      <c r="I28" s="15">
        <v>70</v>
      </c>
      <c r="J28" s="15">
        <v>60</v>
      </c>
      <c r="K28" s="15">
        <f t="shared" si="0"/>
        <v>73.38</v>
      </c>
      <c r="L28" s="27">
        <v>2.34</v>
      </c>
      <c r="M28" s="15" t="s">
        <v>1745</v>
      </c>
      <c r="N28" s="15">
        <v>48</v>
      </c>
      <c r="O28" s="15">
        <f t="shared" si="1"/>
        <v>42</v>
      </c>
      <c r="P28" s="19">
        <f t="shared" si="2"/>
        <v>0.875</v>
      </c>
      <c r="Q28" s="15">
        <f t="shared" si="3"/>
        <v>42</v>
      </c>
      <c r="R28" s="20">
        <f t="shared" si="4"/>
        <v>0.875</v>
      </c>
    </row>
    <row r="29" s="74" customFormat="1" spans="1:18">
      <c r="A29" s="15">
        <v>28</v>
      </c>
      <c r="B29" s="45" t="s">
        <v>3414</v>
      </c>
      <c r="C29" s="15" t="s">
        <v>3415</v>
      </c>
      <c r="D29" s="15">
        <v>2022</v>
      </c>
      <c r="E29" s="15" t="s">
        <v>20</v>
      </c>
      <c r="F29" s="15" t="s">
        <v>3361</v>
      </c>
      <c r="G29" s="15">
        <v>80</v>
      </c>
      <c r="H29" s="15">
        <v>77.6</v>
      </c>
      <c r="I29" s="15">
        <v>71</v>
      </c>
      <c r="J29" s="15">
        <v>60</v>
      </c>
      <c r="K29" s="15">
        <f t="shared" si="0"/>
        <v>76.42</v>
      </c>
      <c r="L29" s="27">
        <v>2.76</v>
      </c>
      <c r="M29" s="15">
        <v>0</v>
      </c>
      <c r="N29" s="15">
        <v>48</v>
      </c>
      <c r="O29" s="15">
        <f t="shared" si="1"/>
        <v>34</v>
      </c>
      <c r="P29" s="19">
        <f t="shared" si="2"/>
        <v>0.708333333333333</v>
      </c>
      <c r="Q29" s="15">
        <f t="shared" si="3"/>
        <v>34</v>
      </c>
      <c r="R29" s="20">
        <f t="shared" si="4"/>
        <v>0.708333333333333</v>
      </c>
    </row>
    <row r="30" s="74" customFormat="1" spans="1:18">
      <c r="A30" s="15">
        <v>29</v>
      </c>
      <c r="B30" s="45" t="s">
        <v>3416</v>
      </c>
      <c r="C30" s="15" t="s">
        <v>3417</v>
      </c>
      <c r="D30" s="15">
        <v>2022</v>
      </c>
      <c r="E30" s="15" t="s">
        <v>20</v>
      </c>
      <c r="F30" s="15" t="s">
        <v>3361</v>
      </c>
      <c r="G30" s="15">
        <v>86</v>
      </c>
      <c r="H30" s="15">
        <v>81.6</v>
      </c>
      <c r="I30" s="15">
        <v>70.5</v>
      </c>
      <c r="J30" s="15">
        <v>60.5</v>
      </c>
      <c r="K30" s="15">
        <f t="shared" si="0"/>
        <v>80.095</v>
      </c>
      <c r="L30" s="27">
        <v>3.16</v>
      </c>
      <c r="M30" s="15">
        <v>0</v>
      </c>
      <c r="N30" s="15">
        <v>48</v>
      </c>
      <c r="O30" s="15">
        <f t="shared" si="1"/>
        <v>26</v>
      </c>
      <c r="P30" s="19">
        <f t="shared" si="2"/>
        <v>0.541666666666667</v>
      </c>
      <c r="Q30" s="15">
        <f t="shared" si="3"/>
        <v>25</v>
      </c>
      <c r="R30" s="20">
        <f t="shared" si="4"/>
        <v>0.520833333333333</v>
      </c>
    </row>
    <row r="31" s="74" customFormat="1" spans="1:18">
      <c r="A31" s="15">
        <v>30</v>
      </c>
      <c r="B31" s="45" t="s">
        <v>3418</v>
      </c>
      <c r="C31" s="15" t="s">
        <v>3419</v>
      </c>
      <c r="D31" s="15">
        <v>2022</v>
      </c>
      <c r="E31" s="15" t="s">
        <v>20</v>
      </c>
      <c r="F31" s="15" t="s">
        <v>3361</v>
      </c>
      <c r="G31" s="15">
        <v>80</v>
      </c>
      <c r="H31" s="15">
        <v>86.1</v>
      </c>
      <c r="I31" s="15">
        <v>70.5</v>
      </c>
      <c r="J31" s="15">
        <v>60</v>
      </c>
      <c r="K31" s="15">
        <f t="shared" si="0"/>
        <v>82.32</v>
      </c>
      <c r="L31" s="27">
        <v>3.61</v>
      </c>
      <c r="M31" s="15">
        <v>0</v>
      </c>
      <c r="N31" s="15">
        <v>48</v>
      </c>
      <c r="O31" s="15">
        <f t="shared" si="1"/>
        <v>9</v>
      </c>
      <c r="P31" s="19">
        <f t="shared" si="2"/>
        <v>0.1875</v>
      </c>
      <c r="Q31" s="15">
        <f t="shared" si="3"/>
        <v>14</v>
      </c>
      <c r="R31" s="20">
        <f t="shared" si="4"/>
        <v>0.291666666666667</v>
      </c>
    </row>
    <row r="32" s="74" customFormat="1" spans="1:18">
      <c r="A32" s="15">
        <v>31</v>
      </c>
      <c r="B32" s="45" t="s">
        <v>3420</v>
      </c>
      <c r="C32" s="15" t="s">
        <v>3421</v>
      </c>
      <c r="D32" s="15">
        <v>2022</v>
      </c>
      <c r="E32" s="15" t="s">
        <v>20</v>
      </c>
      <c r="F32" s="15" t="s">
        <v>3361</v>
      </c>
      <c r="G32" s="15">
        <v>80</v>
      </c>
      <c r="H32" s="15">
        <v>79.4</v>
      </c>
      <c r="I32" s="15">
        <v>70</v>
      </c>
      <c r="J32" s="15">
        <v>60</v>
      </c>
      <c r="K32" s="15">
        <f t="shared" si="0"/>
        <v>77.58</v>
      </c>
      <c r="L32" s="27">
        <v>2.94</v>
      </c>
      <c r="M32" s="15">
        <v>0</v>
      </c>
      <c r="N32" s="15">
        <v>48</v>
      </c>
      <c r="O32" s="15">
        <f t="shared" si="1"/>
        <v>32</v>
      </c>
      <c r="P32" s="19">
        <f t="shared" si="2"/>
        <v>0.666666666666667</v>
      </c>
      <c r="Q32" s="15">
        <f t="shared" si="3"/>
        <v>33</v>
      </c>
      <c r="R32" s="20">
        <f t="shared" si="4"/>
        <v>0.6875</v>
      </c>
    </row>
    <row r="33" s="74" customFormat="1" spans="1:18">
      <c r="A33" s="15">
        <v>32</v>
      </c>
      <c r="B33" s="45" t="s">
        <v>3422</v>
      </c>
      <c r="C33" s="15" t="s">
        <v>3423</v>
      </c>
      <c r="D33" s="15">
        <v>2022</v>
      </c>
      <c r="E33" s="15" t="s">
        <v>20</v>
      </c>
      <c r="F33" s="15" t="s">
        <v>3361</v>
      </c>
      <c r="G33" s="15">
        <v>80</v>
      </c>
      <c r="H33" s="15">
        <v>83.6</v>
      </c>
      <c r="I33" s="15">
        <v>70</v>
      </c>
      <c r="J33" s="15">
        <v>60</v>
      </c>
      <c r="K33" s="15">
        <f t="shared" si="0"/>
        <v>80.52</v>
      </c>
      <c r="L33" s="27">
        <v>3.36</v>
      </c>
      <c r="M33" s="15">
        <v>0</v>
      </c>
      <c r="N33" s="15">
        <v>48</v>
      </c>
      <c r="O33" s="15">
        <f t="shared" si="1"/>
        <v>19</v>
      </c>
      <c r="P33" s="19">
        <f t="shared" si="2"/>
        <v>0.395833333333333</v>
      </c>
      <c r="Q33" s="15">
        <f t="shared" si="3"/>
        <v>22</v>
      </c>
      <c r="R33" s="20">
        <f t="shared" si="4"/>
        <v>0.458333333333333</v>
      </c>
    </row>
    <row r="34" s="74" customFormat="1" spans="1:18">
      <c r="A34" s="15">
        <v>33</v>
      </c>
      <c r="B34" s="45" t="s">
        <v>3424</v>
      </c>
      <c r="C34" s="15" t="s">
        <v>3425</v>
      </c>
      <c r="D34" s="15">
        <v>2022</v>
      </c>
      <c r="E34" s="15" t="s">
        <v>20</v>
      </c>
      <c r="F34" s="15" t="s">
        <v>3361</v>
      </c>
      <c r="G34" s="15">
        <v>82</v>
      </c>
      <c r="H34" s="15">
        <v>76.4</v>
      </c>
      <c r="I34" s="15">
        <v>70</v>
      </c>
      <c r="J34" s="15">
        <v>61</v>
      </c>
      <c r="K34" s="15">
        <f t="shared" si="0"/>
        <v>75.83</v>
      </c>
      <c r="L34" s="27">
        <v>2.64</v>
      </c>
      <c r="M34" s="15">
        <v>0</v>
      </c>
      <c r="N34" s="15">
        <v>48</v>
      </c>
      <c r="O34" s="15">
        <f t="shared" si="1"/>
        <v>39</v>
      </c>
      <c r="P34" s="19">
        <f t="shared" si="2"/>
        <v>0.8125</v>
      </c>
      <c r="Q34" s="15">
        <f t="shared" si="3"/>
        <v>38</v>
      </c>
      <c r="R34" s="20">
        <f t="shared" si="4"/>
        <v>0.791666666666667</v>
      </c>
    </row>
    <row r="35" s="74" customFormat="1" spans="1:18">
      <c r="A35" s="15">
        <v>34</v>
      </c>
      <c r="B35" s="45" t="s">
        <v>3426</v>
      </c>
      <c r="C35" s="15" t="s">
        <v>3427</v>
      </c>
      <c r="D35" s="15">
        <v>2022</v>
      </c>
      <c r="E35" s="15" t="s">
        <v>20</v>
      </c>
      <c r="F35" s="15" t="s">
        <v>3361</v>
      </c>
      <c r="G35" s="15">
        <v>80</v>
      </c>
      <c r="H35" s="15">
        <v>80</v>
      </c>
      <c r="I35" s="15">
        <v>70</v>
      </c>
      <c r="J35" s="15">
        <v>60</v>
      </c>
      <c r="K35" s="15">
        <f t="shared" si="0"/>
        <v>78</v>
      </c>
      <c r="L35" s="27">
        <v>3</v>
      </c>
      <c r="M35" s="15">
        <v>0</v>
      </c>
      <c r="N35" s="15">
        <v>48</v>
      </c>
      <c r="O35" s="15">
        <f t="shared" si="1"/>
        <v>30</v>
      </c>
      <c r="P35" s="19">
        <f t="shared" si="2"/>
        <v>0.625</v>
      </c>
      <c r="Q35" s="15">
        <f t="shared" si="3"/>
        <v>31</v>
      </c>
      <c r="R35" s="20">
        <f t="shared" si="4"/>
        <v>0.645833333333333</v>
      </c>
    </row>
    <row r="36" s="74" customFormat="1" spans="1:18">
      <c r="A36" s="15">
        <v>35</v>
      </c>
      <c r="B36" s="45" t="s">
        <v>3428</v>
      </c>
      <c r="C36" s="15" t="s">
        <v>3429</v>
      </c>
      <c r="D36" s="15">
        <v>2022</v>
      </c>
      <c r="E36" s="15" t="s">
        <v>20</v>
      </c>
      <c r="F36" s="15" t="s">
        <v>3361</v>
      </c>
      <c r="G36" s="15">
        <v>83</v>
      </c>
      <c r="H36" s="15">
        <v>79.7</v>
      </c>
      <c r="I36" s="15">
        <v>71.5</v>
      </c>
      <c r="J36" s="15">
        <v>60</v>
      </c>
      <c r="K36" s="15">
        <f t="shared" si="0"/>
        <v>78.39</v>
      </c>
      <c r="L36" s="27">
        <v>2.97</v>
      </c>
      <c r="M36" s="15">
        <v>0</v>
      </c>
      <c r="N36" s="15">
        <v>48</v>
      </c>
      <c r="O36" s="15">
        <f t="shared" si="1"/>
        <v>31</v>
      </c>
      <c r="P36" s="19">
        <f t="shared" si="2"/>
        <v>0.645833333333333</v>
      </c>
      <c r="Q36" s="15">
        <f t="shared" si="3"/>
        <v>30</v>
      </c>
      <c r="R36" s="20">
        <f t="shared" si="4"/>
        <v>0.625</v>
      </c>
    </row>
    <row r="37" s="74" customFormat="1" spans="1:18">
      <c r="A37" s="15">
        <v>36</v>
      </c>
      <c r="B37" s="45" t="s">
        <v>3430</v>
      </c>
      <c r="C37" s="15" t="s">
        <v>3431</v>
      </c>
      <c r="D37" s="15">
        <v>2022</v>
      </c>
      <c r="E37" s="15" t="s">
        <v>20</v>
      </c>
      <c r="F37" s="15" t="s">
        <v>3361</v>
      </c>
      <c r="G37" s="15">
        <v>80</v>
      </c>
      <c r="H37" s="15">
        <v>72.7</v>
      </c>
      <c r="I37" s="15">
        <v>70</v>
      </c>
      <c r="J37" s="15">
        <v>60</v>
      </c>
      <c r="K37" s="15">
        <f t="shared" si="0"/>
        <v>72.89</v>
      </c>
      <c r="L37" s="27">
        <v>2.27</v>
      </c>
      <c r="M37" s="15" t="s">
        <v>1718</v>
      </c>
      <c r="N37" s="15">
        <v>48</v>
      </c>
      <c r="O37" s="15">
        <f t="shared" si="1"/>
        <v>43</v>
      </c>
      <c r="P37" s="19">
        <f t="shared" si="2"/>
        <v>0.895833333333333</v>
      </c>
      <c r="Q37" s="15">
        <f t="shared" si="3"/>
        <v>44</v>
      </c>
      <c r="R37" s="20">
        <f t="shared" si="4"/>
        <v>0.916666666666667</v>
      </c>
    </row>
    <row r="38" s="74" customFormat="1" spans="1:18">
      <c r="A38" s="15">
        <v>37</v>
      </c>
      <c r="B38" s="45" t="s">
        <v>3432</v>
      </c>
      <c r="C38" s="15" t="s">
        <v>3433</v>
      </c>
      <c r="D38" s="15">
        <v>2022</v>
      </c>
      <c r="E38" s="15" t="s">
        <v>20</v>
      </c>
      <c r="F38" s="15" t="s">
        <v>3361</v>
      </c>
      <c r="G38" s="15">
        <v>82</v>
      </c>
      <c r="H38" s="15">
        <v>79.1</v>
      </c>
      <c r="I38" s="15">
        <v>70.5</v>
      </c>
      <c r="J38" s="15">
        <v>61</v>
      </c>
      <c r="K38" s="15">
        <f t="shared" si="0"/>
        <v>77.77</v>
      </c>
      <c r="L38" s="27">
        <v>2.91</v>
      </c>
      <c r="M38" s="15">
        <v>0</v>
      </c>
      <c r="N38" s="15">
        <v>48</v>
      </c>
      <c r="O38" s="15">
        <f t="shared" si="1"/>
        <v>33</v>
      </c>
      <c r="P38" s="19">
        <f t="shared" si="2"/>
        <v>0.6875</v>
      </c>
      <c r="Q38" s="15">
        <f t="shared" si="3"/>
        <v>32</v>
      </c>
      <c r="R38" s="20">
        <f t="shared" si="4"/>
        <v>0.666666666666667</v>
      </c>
    </row>
    <row r="39" s="74" customFormat="1" spans="1:18">
      <c r="A39" s="15">
        <v>38</v>
      </c>
      <c r="B39" s="45" t="s">
        <v>3434</v>
      </c>
      <c r="C39" s="15" t="s">
        <v>3435</v>
      </c>
      <c r="D39" s="15">
        <v>2022</v>
      </c>
      <c r="E39" s="15" t="s">
        <v>20</v>
      </c>
      <c r="F39" s="15" t="s">
        <v>3361</v>
      </c>
      <c r="G39" s="15">
        <v>80</v>
      </c>
      <c r="H39" s="15">
        <v>77.1</v>
      </c>
      <c r="I39" s="15">
        <v>70</v>
      </c>
      <c r="J39" s="15">
        <v>60</v>
      </c>
      <c r="K39" s="15">
        <f t="shared" si="0"/>
        <v>75.97</v>
      </c>
      <c r="L39" s="27">
        <v>2.71</v>
      </c>
      <c r="M39" s="15" t="s">
        <v>1718</v>
      </c>
      <c r="N39" s="15">
        <v>48</v>
      </c>
      <c r="O39" s="15">
        <f t="shared" si="1"/>
        <v>36</v>
      </c>
      <c r="P39" s="19">
        <f t="shared" si="2"/>
        <v>0.75</v>
      </c>
      <c r="Q39" s="15">
        <f t="shared" si="3"/>
        <v>37</v>
      </c>
      <c r="R39" s="20">
        <f t="shared" si="4"/>
        <v>0.770833333333333</v>
      </c>
    </row>
    <row r="40" s="74" customFormat="1" spans="1:18">
      <c r="A40" s="15">
        <v>39</v>
      </c>
      <c r="B40" s="45" t="s">
        <v>3436</v>
      </c>
      <c r="C40" s="15" t="s">
        <v>3437</v>
      </c>
      <c r="D40" s="15">
        <v>2022</v>
      </c>
      <c r="E40" s="15" t="s">
        <v>20</v>
      </c>
      <c r="F40" s="15" t="s">
        <v>3361</v>
      </c>
      <c r="G40" s="15">
        <v>82</v>
      </c>
      <c r="H40" s="15">
        <v>72.3</v>
      </c>
      <c r="I40" s="15">
        <v>71</v>
      </c>
      <c r="J40" s="15">
        <v>60</v>
      </c>
      <c r="K40" s="15">
        <f t="shared" si="0"/>
        <v>73.01</v>
      </c>
      <c r="L40" s="27">
        <v>2.23</v>
      </c>
      <c r="M40" s="15" t="s">
        <v>1718</v>
      </c>
      <c r="N40" s="15">
        <v>48</v>
      </c>
      <c r="O40" s="15">
        <f t="shared" si="1"/>
        <v>44</v>
      </c>
      <c r="P40" s="19">
        <f t="shared" si="2"/>
        <v>0.916666666666667</v>
      </c>
      <c r="Q40" s="15">
        <f t="shared" si="3"/>
        <v>43</v>
      </c>
      <c r="R40" s="20">
        <f t="shared" si="4"/>
        <v>0.895833333333333</v>
      </c>
    </row>
    <row r="41" s="74" customFormat="1" spans="1:18">
      <c r="A41" s="15">
        <v>40</v>
      </c>
      <c r="B41" s="45" t="s">
        <v>3438</v>
      </c>
      <c r="C41" s="15" t="s">
        <v>3439</v>
      </c>
      <c r="D41" s="15">
        <v>2022</v>
      </c>
      <c r="E41" s="15" t="s">
        <v>20</v>
      </c>
      <c r="F41" s="15" t="s">
        <v>3361</v>
      </c>
      <c r="G41" s="15">
        <v>83</v>
      </c>
      <c r="H41" s="15">
        <v>76.4</v>
      </c>
      <c r="I41" s="15">
        <v>71</v>
      </c>
      <c r="J41" s="15">
        <v>60.5</v>
      </c>
      <c r="K41" s="15">
        <f t="shared" si="0"/>
        <v>76.055</v>
      </c>
      <c r="L41" s="27">
        <v>2.64</v>
      </c>
      <c r="M41" s="15">
        <v>0</v>
      </c>
      <c r="N41" s="15">
        <v>48</v>
      </c>
      <c r="O41" s="15">
        <f t="shared" si="1"/>
        <v>39</v>
      </c>
      <c r="P41" s="19">
        <f t="shared" si="2"/>
        <v>0.8125</v>
      </c>
      <c r="Q41" s="15">
        <f t="shared" si="3"/>
        <v>36</v>
      </c>
      <c r="R41" s="20">
        <f t="shared" si="4"/>
        <v>0.75</v>
      </c>
    </row>
    <row r="42" s="74" customFormat="1" spans="1:18">
      <c r="A42" s="15">
        <v>41</v>
      </c>
      <c r="B42" s="45" t="s">
        <v>3440</v>
      </c>
      <c r="C42" s="15" t="s">
        <v>3441</v>
      </c>
      <c r="D42" s="15">
        <v>2022</v>
      </c>
      <c r="E42" s="15" t="s">
        <v>20</v>
      </c>
      <c r="F42" s="15" t="s">
        <v>3361</v>
      </c>
      <c r="G42" s="15">
        <v>80</v>
      </c>
      <c r="H42" s="15">
        <v>77.3</v>
      </c>
      <c r="I42" s="15">
        <v>70</v>
      </c>
      <c r="J42" s="15">
        <v>60</v>
      </c>
      <c r="K42" s="15">
        <f t="shared" si="0"/>
        <v>76.11</v>
      </c>
      <c r="L42" s="27">
        <v>2.73</v>
      </c>
      <c r="M42" s="15">
        <v>0</v>
      </c>
      <c r="N42" s="15">
        <v>48</v>
      </c>
      <c r="O42" s="15">
        <f t="shared" si="1"/>
        <v>35</v>
      </c>
      <c r="P42" s="19">
        <f t="shared" si="2"/>
        <v>0.729166666666667</v>
      </c>
      <c r="Q42" s="15">
        <f t="shared" si="3"/>
        <v>35</v>
      </c>
      <c r="R42" s="20">
        <f t="shared" si="4"/>
        <v>0.729166666666667</v>
      </c>
    </row>
    <row r="43" s="74" customFormat="1" spans="1:18">
      <c r="A43" s="15">
        <v>42</v>
      </c>
      <c r="B43" s="45" t="s">
        <v>3442</v>
      </c>
      <c r="C43" s="15" t="s">
        <v>3443</v>
      </c>
      <c r="D43" s="15">
        <v>2022</v>
      </c>
      <c r="E43" s="15" t="s">
        <v>20</v>
      </c>
      <c r="F43" s="15" t="s">
        <v>3361</v>
      </c>
      <c r="G43" s="15">
        <v>80</v>
      </c>
      <c r="H43" s="15">
        <v>80.6</v>
      </c>
      <c r="I43" s="15">
        <v>70</v>
      </c>
      <c r="J43" s="15">
        <v>60</v>
      </c>
      <c r="K43" s="15">
        <f t="shared" si="0"/>
        <v>78.42</v>
      </c>
      <c r="L43" s="27">
        <v>3.06</v>
      </c>
      <c r="M43" s="15">
        <v>0</v>
      </c>
      <c r="N43" s="15">
        <v>48</v>
      </c>
      <c r="O43" s="15">
        <f t="shared" si="1"/>
        <v>27</v>
      </c>
      <c r="P43" s="19">
        <f t="shared" si="2"/>
        <v>0.5625</v>
      </c>
      <c r="Q43" s="15">
        <f t="shared" si="3"/>
        <v>29</v>
      </c>
      <c r="R43" s="20">
        <f t="shared" si="4"/>
        <v>0.604166666666667</v>
      </c>
    </row>
    <row r="44" s="74" customFormat="1" spans="1:18">
      <c r="A44" s="15">
        <v>43</v>
      </c>
      <c r="B44" s="45" t="s">
        <v>3444</v>
      </c>
      <c r="C44" s="15" t="s">
        <v>3445</v>
      </c>
      <c r="D44" s="15">
        <v>2022</v>
      </c>
      <c r="E44" s="15" t="s">
        <v>20</v>
      </c>
      <c r="F44" s="15" t="s">
        <v>3361</v>
      </c>
      <c r="G44" s="15">
        <v>80</v>
      </c>
      <c r="H44" s="15">
        <v>76.9</v>
      </c>
      <c r="I44" s="15">
        <v>70</v>
      </c>
      <c r="J44" s="15">
        <v>60</v>
      </c>
      <c r="K44" s="15">
        <f t="shared" si="0"/>
        <v>75.83</v>
      </c>
      <c r="L44" s="27">
        <v>2.69</v>
      </c>
      <c r="M44" s="15">
        <v>0</v>
      </c>
      <c r="N44" s="15">
        <v>48</v>
      </c>
      <c r="O44" s="15">
        <f t="shared" si="1"/>
        <v>37</v>
      </c>
      <c r="P44" s="19">
        <f t="shared" si="2"/>
        <v>0.770833333333333</v>
      </c>
      <c r="Q44" s="15">
        <f t="shared" si="3"/>
        <v>38</v>
      </c>
      <c r="R44" s="20">
        <f t="shared" si="4"/>
        <v>0.791666666666667</v>
      </c>
    </row>
    <row r="45" s="74" customFormat="1" spans="1:18">
      <c r="A45" s="15">
        <v>44</v>
      </c>
      <c r="B45" s="45" t="s">
        <v>3446</v>
      </c>
      <c r="C45" s="15" t="s">
        <v>2748</v>
      </c>
      <c r="D45" s="15">
        <v>2022</v>
      </c>
      <c r="E45" s="15" t="s">
        <v>20</v>
      </c>
      <c r="F45" s="15" t="s">
        <v>3361</v>
      </c>
      <c r="G45" s="15">
        <v>80</v>
      </c>
      <c r="H45" s="15">
        <v>71.9</v>
      </c>
      <c r="I45" s="15">
        <v>70</v>
      </c>
      <c r="J45" s="15">
        <v>60</v>
      </c>
      <c r="K45" s="15">
        <f t="shared" si="0"/>
        <v>72.33</v>
      </c>
      <c r="L45" s="27">
        <v>2.19</v>
      </c>
      <c r="M45" s="15">
        <v>0</v>
      </c>
      <c r="N45" s="15">
        <v>48</v>
      </c>
      <c r="O45" s="15">
        <f t="shared" si="1"/>
        <v>46</v>
      </c>
      <c r="P45" s="19">
        <f t="shared" si="2"/>
        <v>0.958333333333333</v>
      </c>
      <c r="Q45" s="15">
        <f t="shared" si="3"/>
        <v>46</v>
      </c>
      <c r="R45" s="20">
        <f t="shared" si="4"/>
        <v>0.958333333333333</v>
      </c>
    </row>
    <row r="46" s="74" customFormat="1" spans="1:18">
      <c r="A46" s="15">
        <v>45</v>
      </c>
      <c r="B46" s="45" t="s">
        <v>3447</v>
      </c>
      <c r="C46" s="15" t="s">
        <v>3448</v>
      </c>
      <c r="D46" s="15">
        <v>2022</v>
      </c>
      <c r="E46" s="15" t="s">
        <v>20</v>
      </c>
      <c r="F46" s="15" t="s">
        <v>3361</v>
      </c>
      <c r="G46" s="15">
        <v>80</v>
      </c>
      <c r="H46" s="15">
        <v>72.2</v>
      </c>
      <c r="I46" s="15">
        <v>70</v>
      </c>
      <c r="J46" s="15">
        <v>60</v>
      </c>
      <c r="K46" s="15">
        <f t="shared" si="0"/>
        <v>72.54</v>
      </c>
      <c r="L46" s="27">
        <v>2.22</v>
      </c>
      <c r="M46" s="15" t="s">
        <v>1718</v>
      </c>
      <c r="N46" s="15">
        <v>48</v>
      </c>
      <c r="O46" s="15">
        <f t="shared" si="1"/>
        <v>45</v>
      </c>
      <c r="P46" s="19">
        <f t="shared" si="2"/>
        <v>0.9375</v>
      </c>
      <c r="Q46" s="15">
        <f t="shared" si="3"/>
        <v>45</v>
      </c>
      <c r="R46" s="20">
        <f t="shared" si="4"/>
        <v>0.9375</v>
      </c>
    </row>
    <row r="47" s="74" customFormat="1" spans="1:18">
      <c r="A47" s="15">
        <v>46</v>
      </c>
      <c r="B47" s="45" t="s">
        <v>3449</v>
      </c>
      <c r="C47" s="15" t="s">
        <v>3450</v>
      </c>
      <c r="D47" s="15">
        <v>2022</v>
      </c>
      <c r="E47" s="15" t="s">
        <v>20</v>
      </c>
      <c r="F47" s="15" t="s">
        <v>3361</v>
      </c>
      <c r="G47" s="15">
        <v>80</v>
      </c>
      <c r="H47" s="15">
        <v>74.1</v>
      </c>
      <c r="I47" s="15">
        <v>70</v>
      </c>
      <c r="J47" s="15">
        <v>60</v>
      </c>
      <c r="K47" s="15">
        <f t="shared" si="0"/>
        <v>73.87</v>
      </c>
      <c r="L47" s="27">
        <v>2.41</v>
      </c>
      <c r="M47" s="15">
        <v>0</v>
      </c>
      <c r="N47" s="15">
        <v>48</v>
      </c>
      <c r="O47" s="15">
        <f t="shared" si="1"/>
        <v>41</v>
      </c>
      <c r="P47" s="19">
        <f t="shared" si="2"/>
        <v>0.854166666666667</v>
      </c>
      <c r="Q47" s="15">
        <f t="shared" si="3"/>
        <v>41</v>
      </c>
      <c r="R47" s="20">
        <f t="shared" si="4"/>
        <v>0.854166666666667</v>
      </c>
    </row>
    <row r="48" s="74" customFormat="1" spans="1:18">
      <c r="A48" s="15">
        <v>47</v>
      </c>
      <c r="B48" s="45" t="s">
        <v>3451</v>
      </c>
      <c r="C48" s="15" t="s">
        <v>3452</v>
      </c>
      <c r="D48" s="15">
        <v>2022</v>
      </c>
      <c r="E48" s="15" t="s">
        <v>20</v>
      </c>
      <c r="F48" s="15" t="s">
        <v>3361</v>
      </c>
      <c r="G48" s="15">
        <v>80</v>
      </c>
      <c r="H48" s="15">
        <v>71.6</v>
      </c>
      <c r="I48" s="15">
        <v>70</v>
      </c>
      <c r="J48" s="15">
        <v>60</v>
      </c>
      <c r="K48" s="15">
        <f t="shared" si="0"/>
        <v>72.12</v>
      </c>
      <c r="L48" s="27">
        <v>2.16</v>
      </c>
      <c r="M48" s="15" t="s">
        <v>1745</v>
      </c>
      <c r="N48" s="15">
        <v>48</v>
      </c>
      <c r="O48" s="15">
        <f t="shared" si="1"/>
        <v>47</v>
      </c>
      <c r="P48" s="19">
        <f t="shared" si="2"/>
        <v>0.979166666666667</v>
      </c>
      <c r="Q48" s="15">
        <f t="shared" si="3"/>
        <v>47</v>
      </c>
      <c r="R48" s="20">
        <f t="shared" si="4"/>
        <v>0.979166666666667</v>
      </c>
    </row>
    <row r="49" s="74" customFormat="1" spans="1:18">
      <c r="A49" s="15">
        <v>48</v>
      </c>
      <c r="B49" s="45" t="s">
        <v>3453</v>
      </c>
      <c r="C49" s="15" t="s">
        <v>3454</v>
      </c>
      <c r="D49" s="15">
        <v>2022</v>
      </c>
      <c r="E49" s="15" t="s">
        <v>20</v>
      </c>
      <c r="F49" s="15" t="s">
        <v>3361</v>
      </c>
      <c r="G49" s="15">
        <v>80</v>
      </c>
      <c r="H49" s="15">
        <v>65.8</v>
      </c>
      <c r="I49" s="15">
        <v>70</v>
      </c>
      <c r="J49" s="15">
        <v>60</v>
      </c>
      <c r="K49" s="15">
        <f t="shared" si="0"/>
        <v>68.06</v>
      </c>
      <c r="L49" s="27">
        <v>1.58</v>
      </c>
      <c r="M49" s="15" t="s">
        <v>1760</v>
      </c>
      <c r="N49" s="15">
        <v>48</v>
      </c>
      <c r="O49" s="15">
        <f t="shared" si="1"/>
        <v>48</v>
      </c>
      <c r="P49" s="19">
        <f t="shared" si="2"/>
        <v>1</v>
      </c>
      <c r="Q49" s="15">
        <f t="shared" si="3"/>
        <v>48</v>
      </c>
      <c r="R49" s="20">
        <f t="shared" si="4"/>
        <v>1</v>
      </c>
    </row>
  </sheetData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8"/>
  <sheetViews>
    <sheetView workbookViewId="0">
      <selection activeCell="A1" sqref="$A1:$XFD1048576"/>
    </sheetView>
  </sheetViews>
  <sheetFormatPr defaultColWidth="9" defaultRowHeight="14.25"/>
  <cols>
    <col min="1" max="1" width="4.375" style="74" customWidth="1"/>
    <col min="2" max="2" width="13.125" style="24" customWidth="1"/>
    <col min="3" max="3" width="7.125" style="74" customWidth="1"/>
    <col min="4" max="4" width="5.5" style="74" customWidth="1"/>
    <col min="5" max="6" width="9" style="74"/>
    <col min="7" max="7" width="7.5" style="74" customWidth="1"/>
    <col min="8" max="8" width="15.225" style="74" customWidth="1"/>
    <col min="9" max="9" width="7.875" style="74" customWidth="1"/>
    <col min="10" max="10" width="8.5" style="74" customWidth="1"/>
    <col min="11" max="11" width="6.625" style="74" customWidth="1"/>
    <col min="12" max="12" width="8" style="74" customWidth="1"/>
    <col min="13" max="13" width="8.375" style="74" customWidth="1"/>
    <col min="14" max="14" width="5.25" style="74" customWidth="1"/>
    <col min="15" max="15" width="5.125" style="74" customWidth="1"/>
    <col min="16" max="16" width="8.125" style="74" customWidth="1"/>
    <col min="17" max="17" width="6.625" style="74" customWidth="1"/>
    <col min="18" max="18" width="8.25" style="74" customWidth="1"/>
    <col min="19" max="16384" width="9" style="74"/>
  </cols>
  <sheetData>
    <row r="1" s="74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74" customFormat="1" spans="1:18">
      <c r="A2" s="15">
        <v>1</v>
      </c>
      <c r="B2" s="45" t="s">
        <v>3455</v>
      </c>
      <c r="C2" s="15" t="s">
        <v>3456</v>
      </c>
      <c r="D2" s="15">
        <v>2022</v>
      </c>
      <c r="E2" s="15" t="s">
        <v>20</v>
      </c>
      <c r="F2" s="15" t="s">
        <v>3457</v>
      </c>
      <c r="G2" s="15">
        <v>100</v>
      </c>
      <c r="H2" s="15">
        <v>90.8</v>
      </c>
      <c r="I2" s="15">
        <v>100</v>
      </c>
      <c r="J2" s="15">
        <v>73</v>
      </c>
      <c r="K2" s="15">
        <f t="shared" ref="K2:K48" si="0">G2*0.15+H2*0.7+I2*0.1+J2*0.05</f>
        <v>92.21</v>
      </c>
      <c r="L2" s="15">
        <v>4.08</v>
      </c>
      <c r="M2" s="15">
        <v>0</v>
      </c>
      <c r="N2" s="15">
        <v>47</v>
      </c>
      <c r="O2" s="15">
        <f t="shared" ref="O2:O48" si="1">RANK(L2,$L$2:$L$48)</f>
        <v>1</v>
      </c>
      <c r="P2" s="19">
        <f t="shared" ref="P2:P48" si="2">O2/N2</f>
        <v>0.0212765957446809</v>
      </c>
      <c r="Q2" s="15">
        <f t="shared" ref="Q2:Q48" si="3">RANK(K2,$K$2:$K$48)</f>
        <v>1</v>
      </c>
      <c r="R2" s="20">
        <f t="shared" ref="R2:R48" si="4">Q2/N2</f>
        <v>0.0212765957446809</v>
      </c>
    </row>
    <row r="3" s="74" customFormat="1" spans="1:18">
      <c r="A3" s="15">
        <v>2</v>
      </c>
      <c r="B3" s="45" t="s">
        <v>3458</v>
      </c>
      <c r="C3" s="15" t="s">
        <v>3459</v>
      </c>
      <c r="D3" s="15">
        <v>2022</v>
      </c>
      <c r="E3" s="15" t="s">
        <v>20</v>
      </c>
      <c r="F3" s="15" t="s">
        <v>3457</v>
      </c>
      <c r="G3" s="15">
        <v>86</v>
      </c>
      <c r="H3" s="15">
        <v>85.5</v>
      </c>
      <c r="I3" s="15">
        <v>91.5</v>
      </c>
      <c r="J3" s="15">
        <v>70.5</v>
      </c>
      <c r="K3" s="15">
        <f t="shared" si="0"/>
        <v>85.425</v>
      </c>
      <c r="L3" s="27">
        <v>3.55</v>
      </c>
      <c r="M3" s="15">
        <v>0</v>
      </c>
      <c r="N3" s="15">
        <v>47</v>
      </c>
      <c r="O3" s="15">
        <f t="shared" si="1"/>
        <v>12</v>
      </c>
      <c r="P3" s="19">
        <f t="shared" si="2"/>
        <v>0.25531914893617</v>
      </c>
      <c r="Q3" s="15">
        <f t="shared" si="3"/>
        <v>8</v>
      </c>
      <c r="R3" s="20">
        <f t="shared" si="4"/>
        <v>0.170212765957447</v>
      </c>
    </row>
    <row r="4" s="74" customFormat="1" spans="1:18">
      <c r="A4" s="15">
        <v>3</v>
      </c>
      <c r="B4" s="45" t="s">
        <v>3460</v>
      </c>
      <c r="C4" s="15" t="s">
        <v>3461</v>
      </c>
      <c r="D4" s="15">
        <v>2022</v>
      </c>
      <c r="E4" s="15" t="s">
        <v>20</v>
      </c>
      <c r="F4" s="15" t="s">
        <v>3457</v>
      </c>
      <c r="G4" s="15">
        <v>94.5</v>
      </c>
      <c r="H4" s="15">
        <v>89.2</v>
      </c>
      <c r="I4" s="15">
        <v>81</v>
      </c>
      <c r="J4" s="15">
        <v>63</v>
      </c>
      <c r="K4" s="15">
        <f t="shared" si="0"/>
        <v>87.865</v>
      </c>
      <c r="L4" s="27">
        <v>3.92</v>
      </c>
      <c r="M4" s="15">
        <v>0</v>
      </c>
      <c r="N4" s="15">
        <v>47</v>
      </c>
      <c r="O4" s="15">
        <f t="shared" si="1"/>
        <v>2</v>
      </c>
      <c r="P4" s="19">
        <f t="shared" si="2"/>
        <v>0.0425531914893617</v>
      </c>
      <c r="Q4" s="15">
        <f t="shared" si="3"/>
        <v>3</v>
      </c>
      <c r="R4" s="20">
        <f t="shared" si="4"/>
        <v>0.0638297872340425</v>
      </c>
    </row>
    <row r="5" s="74" customFormat="1" spans="1:18">
      <c r="A5" s="15">
        <v>4</v>
      </c>
      <c r="B5" s="45" t="s">
        <v>3462</v>
      </c>
      <c r="C5" s="15" t="s">
        <v>3463</v>
      </c>
      <c r="D5" s="15">
        <v>2022</v>
      </c>
      <c r="E5" s="15" t="s">
        <v>20</v>
      </c>
      <c r="F5" s="15" t="s">
        <v>3457</v>
      </c>
      <c r="G5" s="15">
        <v>96</v>
      </c>
      <c r="H5" s="15">
        <v>85.5</v>
      </c>
      <c r="I5" s="15">
        <v>92</v>
      </c>
      <c r="J5" s="15">
        <v>72.5</v>
      </c>
      <c r="K5" s="15">
        <f t="shared" si="0"/>
        <v>87.075</v>
      </c>
      <c r="L5" s="27">
        <v>3.55</v>
      </c>
      <c r="M5" s="15">
        <v>0</v>
      </c>
      <c r="N5" s="15">
        <v>47</v>
      </c>
      <c r="O5" s="15">
        <f t="shared" si="1"/>
        <v>12</v>
      </c>
      <c r="P5" s="19">
        <f t="shared" si="2"/>
        <v>0.25531914893617</v>
      </c>
      <c r="Q5" s="15">
        <f t="shared" si="3"/>
        <v>5</v>
      </c>
      <c r="R5" s="20">
        <f t="shared" si="4"/>
        <v>0.106382978723404</v>
      </c>
    </row>
    <row r="6" s="74" customFormat="1" spans="1:18">
      <c r="A6" s="15">
        <v>5</v>
      </c>
      <c r="B6" s="45" t="s">
        <v>3464</v>
      </c>
      <c r="C6" s="15" t="s">
        <v>3465</v>
      </c>
      <c r="D6" s="15">
        <v>2022</v>
      </c>
      <c r="E6" s="15" t="s">
        <v>20</v>
      </c>
      <c r="F6" s="15" t="s">
        <v>3457</v>
      </c>
      <c r="G6" s="15">
        <v>100</v>
      </c>
      <c r="H6" s="15">
        <v>86.2</v>
      </c>
      <c r="I6" s="15">
        <v>71</v>
      </c>
      <c r="J6" s="15">
        <v>68</v>
      </c>
      <c r="K6" s="15">
        <f t="shared" si="0"/>
        <v>85.84</v>
      </c>
      <c r="L6" s="27">
        <v>3.62</v>
      </c>
      <c r="M6" s="15">
        <v>0</v>
      </c>
      <c r="N6" s="15">
        <v>47</v>
      </c>
      <c r="O6" s="15">
        <f t="shared" si="1"/>
        <v>5</v>
      </c>
      <c r="P6" s="19">
        <f t="shared" si="2"/>
        <v>0.106382978723404</v>
      </c>
      <c r="Q6" s="15">
        <f t="shared" si="3"/>
        <v>7</v>
      </c>
      <c r="R6" s="20">
        <f t="shared" si="4"/>
        <v>0.148936170212766</v>
      </c>
    </row>
    <row r="7" s="74" customFormat="1" spans="1:18">
      <c r="A7" s="15">
        <v>6</v>
      </c>
      <c r="B7" s="45" t="s">
        <v>3466</v>
      </c>
      <c r="C7" s="15" t="s">
        <v>3467</v>
      </c>
      <c r="D7" s="15">
        <v>2022</v>
      </c>
      <c r="E7" s="15" t="s">
        <v>20</v>
      </c>
      <c r="F7" s="15" t="s">
        <v>3457</v>
      </c>
      <c r="G7" s="15">
        <v>100</v>
      </c>
      <c r="H7" s="15">
        <v>86</v>
      </c>
      <c r="I7" s="15">
        <v>86.5</v>
      </c>
      <c r="J7" s="15">
        <v>78</v>
      </c>
      <c r="K7" s="15">
        <f t="shared" si="0"/>
        <v>87.75</v>
      </c>
      <c r="L7" s="27">
        <v>3.6</v>
      </c>
      <c r="M7" s="15">
        <v>0</v>
      </c>
      <c r="N7" s="15">
        <v>47</v>
      </c>
      <c r="O7" s="15">
        <f t="shared" si="1"/>
        <v>7</v>
      </c>
      <c r="P7" s="19">
        <f t="shared" si="2"/>
        <v>0.148936170212766</v>
      </c>
      <c r="Q7" s="15">
        <f t="shared" si="3"/>
        <v>4</v>
      </c>
      <c r="R7" s="20">
        <f t="shared" si="4"/>
        <v>0.0851063829787234</v>
      </c>
    </row>
    <row r="8" s="74" customFormat="1" spans="1:18">
      <c r="A8" s="15">
        <v>7</v>
      </c>
      <c r="B8" s="45" t="s">
        <v>3468</v>
      </c>
      <c r="C8" s="15" t="s">
        <v>3469</v>
      </c>
      <c r="D8" s="15">
        <v>2022</v>
      </c>
      <c r="E8" s="15" t="s">
        <v>20</v>
      </c>
      <c r="F8" s="15" t="s">
        <v>3457</v>
      </c>
      <c r="G8" s="15">
        <v>98</v>
      </c>
      <c r="H8" s="15">
        <v>85.9</v>
      </c>
      <c r="I8" s="15">
        <v>100</v>
      </c>
      <c r="J8" s="15">
        <v>63.5</v>
      </c>
      <c r="K8" s="15">
        <f t="shared" si="0"/>
        <v>88.005</v>
      </c>
      <c r="L8" s="27">
        <v>3.59</v>
      </c>
      <c r="M8" s="15">
        <v>0</v>
      </c>
      <c r="N8" s="15">
        <v>47</v>
      </c>
      <c r="O8" s="15">
        <f t="shared" si="1"/>
        <v>8</v>
      </c>
      <c r="P8" s="19">
        <f t="shared" si="2"/>
        <v>0.170212765957447</v>
      </c>
      <c r="Q8" s="15">
        <f t="shared" si="3"/>
        <v>2</v>
      </c>
      <c r="R8" s="20">
        <f t="shared" si="4"/>
        <v>0.0425531914893617</v>
      </c>
    </row>
    <row r="9" s="74" customFormat="1" spans="1:18">
      <c r="A9" s="15">
        <v>8</v>
      </c>
      <c r="B9" s="45" t="s">
        <v>3470</v>
      </c>
      <c r="C9" s="15" t="s">
        <v>3471</v>
      </c>
      <c r="D9" s="15">
        <v>2022</v>
      </c>
      <c r="E9" s="15" t="s">
        <v>20</v>
      </c>
      <c r="F9" s="15" t="s">
        <v>3457</v>
      </c>
      <c r="G9" s="15">
        <v>85</v>
      </c>
      <c r="H9" s="15">
        <v>87.5</v>
      </c>
      <c r="I9" s="15">
        <v>70</v>
      </c>
      <c r="J9" s="15">
        <v>60.5</v>
      </c>
      <c r="K9" s="15">
        <f t="shared" si="0"/>
        <v>84.025</v>
      </c>
      <c r="L9" s="27">
        <v>3.75</v>
      </c>
      <c r="M9" s="15">
        <v>0</v>
      </c>
      <c r="N9" s="15">
        <v>47</v>
      </c>
      <c r="O9" s="15">
        <f t="shared" si="1"/>
        <v>4</v>
      </c>
      <c r="P9" s="19">
        <f t="shared" si="2"/>
        <v>0.0851063829787234</v>
      </c>
      <c r="Q9" s="15">
        <f t="shared" si="3"/>
        <v>10</v>
      </c>
      <c r="R9" s="20">
        <f t="shared" si="4"/>
        <v>0.212765957446809</v>
      </c>
    </row>
    <row r="10" s="74" customFormat="1" spans="1:18">
      <c r="A10" s="15">
        <v>9</v>
      </c>
      <c r="B10" s="45" t="s">
        <v>3472</v>
      </c>
      <c r="C10" s="15" t="s">
        <v>3473</v>
      </c>
      <c r="D10" s="15">
        <v>2022</v>
      </c>
      <c r="E10" s="15" t="s">
        <v>20</v>
      </c>
      <c r="F10" s="15" t="s">
        <v>3457</v>
      </c>
      <c r="G10" s="15">
        <v>85.5</v>
      </c>
      <c r="H10" s="15">
        <v>88.2</v>
      </c>
      <c r="I10" s="15">
        <v>71.5</v>
      </c>
      <c r="J10" s="15">
        <v>60.5</v>
      </c>
      <c r="K10" s="15">
        <f t="shared" si="0"/>
        <v>84.74</v>
      </c>
      <c r="L10" s="27">
        <v>3.82</v>
      </c>
      <c r="M10" s="15">
        <v>0</v>
      </c>
      <c r="N10" s="15">
        <v>47</v>
      </c>
      <c r="O10" s="15">
        <f t="shared" si="1"/>
        <v>3</v>
      </c>
      <c r="P10" s="19">
        <f t="shared" si="2"/>
        <v>0.0638297872340425</v>
      </c>
      <c r="Q10" s="15">
        <f t="shared" si="3"/>
        <v>9</v>
      </c>
      <c r="R10" s="20">
        <f t="shared" si="4"/>
        <v>0.191489361702128</v>
      </c>
    </row>
    <row r="11" s="74" customFormat="1" spans="1:18">
      <c r="A11" s="15">
        <v>10</v>
      </c>
      <c r="B11" s="45" t="s">
        <v>3474</v>
      </c>
      <c r="C11" s="15" t="s">
        <v>3475</v>
      </c>
      <c r="D11" s="15">
        <v>2022</v>
      </c>
      <c r="E11" s="15" t="s">
        <v>20</v>
      </c>
      <c r="F11" s="15" t="s">
        <v>3457</v>
      </c>
      <c r="G11" s="15">
        <v>89.5</v>
      </c>
      <c r="H11" s="15">
        <v>85.6</v>
      </c>
      <c r="I11" s="15">
        <v>72</v>
      </c>
      <c r="J11" s="15">
        <v>62</v>
      </c>
      <c r="K11" s="15">
        <f t="shared" si="0"/>
        <v>83.645</v>
      </c>
      <c r="L11" s="27">
        <v>3.56</v>
      </c>
      <c r="M11" s="15">
        <v>0</v>
      </c>
      <c r="N11" s="15">
        <v>47</v>
      </c>
      <c r="O11" s="15">
        <f t="shared" si="1"/>
        <v>9</v>
      </c>
      <c r="P11" s="19">
        <f t="shared" si="2"/>
        <v>0.191489361702128</v>
      </c>
      <c r="Q11" s="15">
        <f t="shared" si="3"/>
        <v>12</v>
      </c>
      <c r="R11" s="20">
        <f t="shared" si="4"/>
        <v>0.25531914893617</v>
      </c>
    </row>
    <row r="12" s="74" customFormat="1" spans="1:18">
      <c r="A12" s="15">
        <v>11</v>
      </c>
      <c r="B12" s="45" t="s">
        <v>3476</v>
      </c>
      <c r="C12" s="15" t="s">
        <v>3477</v>
      </c>
      <c r="D12" s="15">
        <v>2022</v>
      </c>
      <c r="E12" s="15" t="s">
        <v>20</v>
      </c>
      <c r="F12" s="15" t="s">
        <v>3457</v>
      </c>
      <c r="G12" s="15">
        <v>80</v>
      </c>
      <c r="H12" s="15">
        <v>81.3</v>
      </c>
      <c r="I12" s="15">
        <v>71</v>
      </c>
      <c r="J12" s="15">
        <v>60</v>
      </c>
      <c r="K12" s="15">
        <f t="shared" si="0"/>
        <v>79.01</v>
      </c>
      <c r="L12" s="27">
        <v>3.13</v>
      </c>
      <c r="M12" s="15">
        <v>0</v>
      </c>
      <c r="N12" s="15">
        <v>47</v>
      </c>
      <c r="O12" s="15">
        <f t="shared" si="1"/>
        <v>24</v>
      </c>
      <c r="P12" s="19">
        <f t="shared" si="2"/>
        <v>0.51063829787234</v>
      </c>
      <c r="Q12" s="15">
        <f t="shared" si="3"/>
        <v>24</v>
      </c>
      <c r="R12" s="20">
        <f t="shared" si="4"/>
        <v>0.51063829787234</v>
      </c>
    </row>
    <row r="13" s="74" customFormat="1" spans="1:18">
      <c r="A13" s="15">
        <v>12</v>
      </c>
      <c r="B13" s="45" t="s">
        <v>3478</v>
      </c>
      <c r="C13" s="15" t="s">
        <v>3479</v>
      </c>
      <c r="D13" s="15">
        <v>2022</v>
      </c>
      <c r="E13" s="15" t="s">
        <v>20</v>
      </c>
      <c r="F13" s="15" t="s">
        <v>3457</v>
      </c>
      <c r="G13" s="15">
        <v>85</v>
      </c>
      <c r="H13" s="15">
        <v>85.3</v>
      </c>
      <c r="I13" s="15">
        <v>70</v>
      </c>
      <c r="J13" s="15">
        <v>61</v>
      </c>
      <c r="K13" s="15">
        <f t="shared" si="0"/>
        <v>82.51</v>
      </c>
      <c r="L13" s="27">
        <v>3.53</v>
      </c>
      <c r="M13" s="15">
        <v>0</v>
      </c>
      <c r="N13" s="15">
        <v>47</v>
      </c>
      <c r="O13" s="15">
        <f t="shared" si="1"/>
        <v>14</v>
      </c>
      <c r="P13" s="19">
        <f t="shared" si="2"/>
        <v>0.297872340425532</v>
      </c>
      <c r="Q13" s="15">
        <f t="shared" si="3"/>
        <v>15</v>
      </c>
      <c r="R13" s="20">
        <f t="shared" si="4"/>
        <v>0.319148936170213</v>
      </c>
    </row>
    <row r="14" s="74" customFormat="1" spans="1:18">
      <c r="A14" s="15">
        <v>13</v>
      </c>
      <c r="B14" s="45" t="s">
        <v>3480</v>
      </c>
      <c r="C14" s="15" t="s">
        <v>3481</v>
      </c>
      <c r="D14" s="15">
        <v>2022</v>
      </c>
      <c r="E14" s="15" t="s">
        <v>20</v>
      </c>
      <c r="F14" s="15" t="s">
        <v>3457</v>
      </c>
      <c r="G14" s="15">
        <v>90.5</v>
      </c>
      <c r="H14" s="15">
        <v>85.6</v>
      </c>
      <c r="I14" s="15">
        <v>100</v>
      </c>
      <c r="J14" s="15">
        <v>68.5</v>
      </c>
      <c r="K14" s="15">
        <f t="shared" si="0"/>
        <v>86.92</v>
      </c>
      <c r="L14" s="27">
        <v>3.56</v>
      </c>
      <c r="M14" s="15">
        <v>0</v>
      </c>
      <c r="N14" s="15">
        <v>47</v>
      </c>
      <c r="O14" s="15">
        <f t="shared" si="1"/>
        <v>9</v>
      </c>
      <c r="P14" s="19">
        <f t="shared" si="2"/>
        <v>0.191489361702128</v>
      </c>
      <c r="Q14" s="15">
        <f t="shared" si="3"/>
        <v>6</v>
      </c>
      <c r="R14" s="20">
        <f t="shared" si="4"/>
        <v>0.127659574468085</v>
      </c>
    </row>
    <row r="15" s="74" customFormat="1" spans="1:18">
      <c r="A15" s="15">
        <v>14</v>
      </c>
      <c r="B15" s="45" t="s">
        <v>3482</v>
      </c>
      <c r="C15" s="15" t="s">
        <v>3483</v>
      </c>
      <c r="D15" s="15">
        <v>2022</v>
      </c>
      <c r="E15" s="15" t="s">
        <v>20</v>
      </c>
      <c r="F15" s="15" t="s">
        <v>3457</v>
      </c>
      <c r="G15" s="15">
        <v>80</v>
      </c>
      <c r="H15" s="15">
        <v>84.5</v>
      </c>
      <c r="I15" s="15">
        <v>71</v>
      </c>
      <c r="J15" s="15">
        <v>61</v>
      </c>
      <c r="K15" s="15">
        <f t="shared" si="0"/>
        <v>81.3</v>
      </c>
      <c r="L15" s="27">
        <v>3.45</v>
      </c>
      <c r="M15" s="15">
        <v>0</v>
      </c>
      <c r="N15" s="15">
        <v>47</v>
      </c>
      <c r="O15" s="15">
        <f t="shared" si="1"/>
        <v>16</v>
      </c>
      <c r="P15" s="19">
        <f t="shared" si="2"/>
        <v>0.340425531914894</v>
      </c>
      <c r="Q15" s="15">
        <f t="shared" si="3"/>
        <v>17</v>
      </c>
      <c r="R15" s="20">
        <f t="shared" si="4"/>
        <v>0.361702127659574</v>
      </c>
    </row>
    <row r="16" s="74" customFormat="1" spans="1:18">
      <c r="A16" s="15">
        <v>15</v>
      </c>
      <c r="B16" s="45" t="s">
        <v>3484</v>
      </c>
      <c r="C16" s="15" t="s">
        <v>3485</v>
      </c>
      <c r="D16" s="15">
        <v>2022</v>
      </c>
      <c r="E16" s="15" t="s">
        <v>20</v>
      </c>
      <c r="F16" s="15" t="s">
        <v>3457</v>
      </c>
      <c r="G16" s="15">
        <v>80</v>
      </c>
      <c r="H16" s="15">
        <v>81.2</v>
      </c>
      <c r="I16" s="15">
        <v>71</v>
      </c>
      <c r="J16" s="15">
        <v>60</v>
      </c>
      <c r="K16" s="15">
        <f t="shared" si="0"/>
        <v>78.94</v>
      </c>
      <c r="L16" s="27">
        <v>3.12</v>
      </c>
      <c r="M16" s="15">
        <v>0</v>
      </c>
      <c r="N16" s="15">
        <v>47</v>
      </c>
      <c r="O16" s="15">
        <f t="shared" si="1"/>
        <v>26</v>
      </c>
      <c r="P16" s="19">
        <f t="shared" si="2"/>
        <v>0.553191489361702</v>
      </c>
      <c r="Q16" s="15">
        <f t="shared" si="3"/>
        <v>25</v>
      </c>
      <c r="R16" s="20">
        <f t="shared" si="4"/>
        <v>0.531914893617021</v>
      </c>
    </row>
    <row r="17" s="74" customFormat="1" spans="1:18">
      <c r="A17" s="15">
        <v>16</v>
      </c>
      <c r="B17" s="45" t="s">
        <v>3486</v>
      </c>
      <c r="C17" s="15" t="s">
        <v>3487</v>
      </c>
      <c r="D17" s="15">
        <v>2022</v>
      </c>
      <c r="E17" s="15" t="s">
        <v>20</v>
      </c>
      <c r="F17" s="15" t="s">
        <v>3457</v>
      </c>
      <c r="G17" s="15">
        <v>85</v>
      </c>
      <c r="H17" s="15">
        <v>85.3</v>
      </c>
      <c r="I17" s="15">
        <v>70</v>
      </c>
      <c r="J17" s="15">
        <v>63</v>
      </c>
      <c r="K17" s="15">
        <f t="shared" si="0"/>
        <v>82.61</v>
      </c>
      <c r="L17" s="27">
        <v>3.53</v>
      </c>
      <c r="M17" s="15">
        <v>0</v>
      </c>
      <c r="N17" s="15">
        <v>47</v>
      </c>
      <c r="O17" s="15">
        <f t="shared" si="1"/>
        <v>14</v>
      </c>
      <c r="P17" s="19">
        <f t="shared" si="2"/>
        <v>0.297872340425532</v>
      </c>
      <c r="Q17" s="15">
        <f t="shared" si="3"/>
        <v>14</v>
      </c>
      <c r="R17" s="20">
        <f t="shared" si="4"/>
        <v>0.297872340425532</v>
      </c>
    </row>
    <row r="18" s="74" customFormat="1" spans="1:18">
      <c r="A18" s="15">
        <v>17</v>
      </c>
      <c r="B18" s="45" t="s">
        <v>3488</v>
      </c>
      <c r="C18" s="15" t="s">
        <v>3489</v>
      </c>
      <c r="D18" s="15">
        <v>2022</v>
      </c>
      <c r="E18" s="15" t="s">
        <v>20</v>
      </c>
      <c r="F18" s="15" t="s">
        <v>3457</v>
      </c>
      <c r="G18" s="15">
        <v>83</v>
      </c>
      <c r="H18" s="15">
        <v>83</v>
      </c>
      <c r="I18" s="15">
        <v>70</v>
      </c>
      <c r="J18" s="15">
        <v>61</v>
      </c>
      <c r="K18" s="15">
        <f t="shared" si="0"/>
        <v>80.6</v>
      </c>
      <c r="L18" s="27">
        <v>3.3</v>
      </c>
      <c r="M18" s="15">
        <v>0</v>
      </c>
      <c r="N18" s="15">
        <v>47</v>
      </c>
      <c r="O18" s="15">
        <f t="shared" si="1"/>
        <v>20</v>
      </c>
      <c r="P18" s="19">
        <f t="shared" si="2"/>
        <v>0.425531914893617</v>
      </c>
      <c r="Q18" s="15">
        <f t="shared" si="3"/>
        <v>20</v>
      </c>
      <c r="R18" s="20">
        <f t="shared" si="4"/>
        <v>0.425531914893617</v>
      </c>
    </row>
    <row r="19" s="74" customFormat="1" spans="1:18">
      <c r="A19" s="15">
        <v>18</v>
      </c>
      <c r="B19" s="45" t="s">
        <v>3490</v>
      </c>
      <c r="C19" s="15" t="s">
        <v>3491</v>
      </c>
      <c r="D19" s="15">
        <v>2022</v>
      </c>
      <c r="E19" s="15" t="s">
        <v>20</v>
      </c>
      <c r="F19" s="15" t="s">
        <v>3457</v>
      </c>
      <c r="G19" s="15">
        <v>86</v>
      </c>
      <c r="H19" s="15">
        <v>82.1</v>
      </c>
      <c r="I19" s="15">
        <v>71</v>
      </c>
      <c r="J19" s="15">
        <v>67.5</v>
      </c>
      <c r="K19" s="15">
        <f t="shared" si="0"/>
        <v>80.845</v>
      </c>
      <c r="L19" s="27">
        <v>3.21</v>
      </c>
      <c r="M19" s="15">
        <v>0</v>
      </c>
      <c r="N19" s="15">
        <v>47</v>
      </c>
      <c r="O19" s="15">
        <f t="shared" si="1"/>
        <v>22</v>
      </c>
      <c r="P19" s="19">
        <f t="shared" si="2"/>
        <v>0.468085106382979</v>
      </c>
      <c r="Q19" s="15">
        <f t="shared" si="3"/>
        <v>19</v>
      </c>
      <c r="R19" s="20">
        <f t="shared" si="4"/>
        <v>0.404255319148936</v>
      </c>
    </row>
    <row r="20" s="74" customFormat="1" spans="1:18">
      <c r="A20" s="15">
        <v>19</v>
      </c>
      <c r="B20" s="45" t="s">
        <v>3492</v>
      </c>
      <c r="C20" s="15" t="s">
        <v>3493</v>
      </c>
      <c r="D20" s="15">
        <v>2022</v>
      </c>
      <c r="E20" s="15" t="s">
        <v>20</v>
      </c>
      <c r="F20" s="15" t="s">
        <v>3457</v>
      </c>
      <c r="G20" s="15">
        <v>86</v>
      </c>
      <c r="H20" s="15">
        <v>86.2</v>
      </c>
      <c r="I20" s="15">
        <v>70</v>
      </c>
      <c r="J20" s="15">
        <v>60</v>
      </c>
      <c r="K20" s="15">
        <f t="shared" si="0"/>
        <v>83.24</v>
      </c>
      <c r="L20" s="27">
        <v>3.62</v>
      </c>
      <c r="M20" s="15">
        <v>0</v>
      </c>
      <c r="N20" s="15">
        <v>47</v>
      </c>
      <c r="O20" s="15">
        <f t="shared" si="1"/>
        <v>5</v>
      </c>
      <c r="P20" s="19">
        <f t="shared" si="2"/>
        <v>0.106382978723404</v>
      </c>
      <c r="Q20" s="15">
        <f t="shared" si="3"/>
        <v>13</v>
      </c>
      <c r="R20" s="20">
        <f t="shared" si="4"/>
        <v>0.276595744680851</v>
      </c>
    </row>
    <row r="21" s="74" customFormat="1" spans="1:18">
      <c r="A21" s="15">
        <v>20</v>
      </c>
      <c r="B21" s="45" t="s">
        <v>3494</v>
      </c>
      <c r="C21" s="15" t="s">
        <v>3495</v>
      </c>
      <c r="D21" s="15">
        <v>2022</v>
      </c>
      <c r="E21" s="15" t="s">
        <v>20</v>
      </c>
      <c r="F21" s="15" t="s">
        <v>3457</v>
      </c>
      <c r="G21" s="15">
        <v>80</v>
      </c>
      <c r="H21" s="15">
        <v>81.3</v>
      </c>
      <c r="I21" s="15">
        <v>70</v>
      </c>
      <c r="J21" s="15">
        <v>60</v>
      </c>
      <c r="K21" s="15">
        <f t="shared" si="0"/>
        <v>78.91</v>
      </c>
      <c r="L21" s="27">
        <v>3.13</v>
      </c>
      <c r="M21" s="15">
        <v>0</v>
      </c>
      <c r="N21" s="15">
        <v>47</v>
      </c>
      <c r="O21" s="15">
        <f t="shared" si="1"/>
        <v>24</v>
      </c>
      <c r="P21" s="19">
        <f t="shared" si="2"/>
        <v>0.51063829787234</v>
      </c>
      <c r="Q21" s="15">
        <f t="shared" si="3"/>
        <v>26</v>
      </c>
      <c r="R21" s="20">
        <f t="shared" si="4"/>
        <v>0.553191489361702</v>
      </c>
    </row>
    <row r="22" s="74" customFormat="1" spans="1:18">
      <c r="A22" s="15">
        <v>21</v>
      </c>
      <c r="B22" s="45" t="s">
        <v>3496</v>
      </c>
      <c r="C22" s="15" t="s">
        <v>3497</v>
      </c>
      <c r="D22" s="15">
        <v>2022</v>
      </c>
      <c r="E22" s="15" t="s">
        <v>20</v>
      </c>
      <c r="F22" s="15" t="s">
        <v>3457</v>
      </c>
      <c r="G22" s="15">
        <v>92</v>
      </c>
      <c r="H22" s="15">
        <v>85.6</v>
      </c>
      <c r="I22" s="15">
        <v>70</v>
      </c>
      <c r="J22" s="15">
        <v>63.5</v>
      </c>
      <c r="K22" s="15">
        <f t="shared" si="0"/>
        <v>83.895</v>
      </c>
      <c r="L22" s="27">
        <v>3.56</v>
      </c>
      <c r="M22" s="15">
        <v>0</v>
      </c>
      <c r="N22" s="15">
        <v>47</v>
      </c>
      <c r="O22" s="15">
        <f t="shared" si="1"/>
        <v>9</v>
      </c>
      <c r="P22" s="19">
        <f t="shared" si="2"/>
        <v>0.191489361702128</v>
      </c>
      <c r="Q22" s="15">
        <f t="shared" si="3"/>
        <v>11</v>
      </c>
      <c r="R22" s="20">
        <f t="shared" si="4"/>
        <v>0.234042553191489</v>
      </c>
    </row>
    <row r="23" s="74" customFormat="1" spans="1:18">
      <c r="A23" s="15">
        <v>22</v>
      </c>
      <c r="B23" s="45" t="s">
        <v>3498</v>
      </c>
      <c r="C23" s="15" t="s">
        <v>3499</v>
      </c>
      <c r="D23" s="15">
        <v>2022</v>
      </c>
      <c r="E23" s="15" t="s">
        <v>20</v>
      </c>
      <c r="F23" s="15" t="s">
        <v>3457</v>
      </c>
      <c r="G23" s="15">
        <v>81</v>
      </c>
      <c r="H23" s="15">
        <v>83.9</v>
      </c>
      <c r="I23" s="15">
        <v>70</v>
      </c>
      <c r="J23" s="15">
        <v>60.5</v>
      </c>
      <c r="K23" s="15">
        <f t="shared" si="0"/>
        <v>80.905</v>
      </c>
      <c r="L23" s="27">
        <v>3.39</v>
      </c>
      <c r="M23" s="15">
        <v>0</v>
      </c>
      <c r="N23" s="15">
        <v>47</v>
      </c>
      <c r="O23" s="15">
        <f t="shared" si="1"/>
        <v>17</v>
      </c>
      <c r="P23" s="19">
        <f t="shared" si="2"/>
        <v>0.361702127659574</v>
      </c>
      <c r="Q23" s="15">
        <f t="shared" si="3"/>
        <v>18</v>
      </c>
      <c r="R23" s="20">
        <f t="shared" si="4"/>
        <v>0.382978723404255</v>
      </c>
    </row>
    <row r="24" s="74" customFormat="1" spans="1:18">
      <c r="A24" s="15">
        <v>23</v>
      </c>
      <c r="B24" s="45" t="s">
        <v>3500</v>
      </c>
      <c r="C24" s="15" t="s">
        <v>3501</v>
      </c>
      <c r="D24" s="15">
        <v>2022</v>
      </c>
      <c r="E24" s="15" t="s">
        <v>20</v>
      </c>
      <c r="F24" s="15" t="s">
        <v>3457</v>
      </c>
      <c r="G24" s="15">
        <v>80</v>
      </c>
      <c r="H24" s="15">
        <v>76.4</v>
      </c>
      <c r="I24" s="15">
        <v>74</v>
      </c>
      <c r="J24" s="15">
        <v>60</v>
      </c>
      <c r="K24" s="15">
        <f t="shared" si="0"/>
        <v>75.88</v>
      </c>
      <c r="L24" s="27">
        <v>2.64</v>
      </c>
      <c r="M24" s="15">
        <v>0</v>
      </c>
      <c r="N24" s="15">
        <v>47</v>
      </c>
      <c r="O24" s="15">
        <f t="shared" si="1"/>
        <v>34</v>
      </c>
      <c r="P24" s="19">
        <f t="shared" si="2"/>
        <v>0.723404255319149</v>
      </c>
      <c r="Q24" s="15">
        <f t="shared" si="3"/>
        <v>34</v>
      </c>
      <c r="R24" s="20">
        <f t="shared" si="4"/>
        <v>0.723404255319149</v>
      </c>
    </row>
    <row r="25" s="74" customFormat="1" spans="1:18">
      <c r="A25" s="15">
        <v>24</v>
      </c>
      <c r="B25" s="45" t="s">
        <v>3502</v>
      </c>
      <c r="C25" s="15" t="s">
        <v>3503</v>
      </c>
      <c r="D25" s="15">
        <v>2022</v>
      </c>
      <c r="E25" s="15" t="s">
        <v>20</v>
      </c>
      <c r="F25" s="15" t="s">
        <v>3457</v>
      </c>
      <c r="G25" s="15">
        <v>86</v>
      </c>
      <c r="H25" s="15">
        <v>83.6</v>
      </c>
      <c r="I25" s="15">
        <v>70</v>
      </c>
      <c r="J25" s="15">
        <v>60.5</v>
      </c>
      <c r="K25" s="15">
        <f t="shared" si="0"/>
        <v>81.445</v>
      </c>
      <c r="L25" s="27">
        <v>3.36</v>
      </c>
      <c r="M25" s="15">
        <v>0</v>
      </c>
      <c r="N25" s="15">
        <v>47</v>
      </c>
      <c r="O25" s="15">
        <f t="shared" si="1"/>
        <v>19</v>
      </c>
      <c r="P25" s="19">
        <f t="shared" si="2"/>
        <v>0.404255319148936</v>
      </c>
      <c r="Q25" s="15">
        <f t="shared" si="3"/>
        <v>16</v>
      </c>
      <c r="R25" s="20">
        <f t="shared" si="4"/>
        <v>0.340425531914894</v>
      </c>
    </row>
    <row r="26" s="74" customFormat="1" spans="1:18">
      <c r="A26" s="15">
        <v>25</v>
      </c>
      <c r="B26" s="45" t="s">
        <v>3504</v>
      </c>
      <c r="C26" s="15" t="s">
        <v>3505</v>
      </c>
      <c r="D26" s="15">
        <v>2022</v>
      </c>
      <c r="E26" s="15" t="s">
        <v>20</v>
      </c>
      <c r="F26" s="15" t="s">
        <v>3457</v>
      </c>
      <c r="G26" s="15">
        <v>80</v>
      </c>
      <c r="H26" s="15">
        <v>80.7</v>
      </c>
      <c r="I26" s="15">
        <v>70</v>
      </c>
      <c r="J26" s="15">
        <v>60</v>
      </c>
      <c r="K26" s="15">
        <f t="shared" si="0"/>
        <v>78.49</v>
      </c>
      <c r="L26" s="27">
        <v>3.07</v>
      </c>
      <c r="M26" s="15">
        <v>0</v>
      </c>
      <c r="N26" s="15">
        <v>47</v>
      </c>
      <c r="O26" s="15">
        <f t="shared" si="1"/>
        <v>28</v>
      </c>
      <c r="P26" s="19">
        <f t="shared" si="2"/>
        <v>0.595744680851064</v>
      </c>
      <c r="Q26" s="15">
        <f t="shared" si="3"/>
        <v>28</v>
      </c>
      <c r="R26" s="20">
        <f t="shared" si="4"/>
        <v>0.595744680851064</v>
      </c>
    </row>
    <row r="27" s="74" customFormat="1" spans="1:18">
      <c r="A27" s="15">
        <v>26</v>
      </c>
      <c r="B27" s="45" t="s">
        <v>3506</v>
      </c>
      <c r="C27" s="15" t="s">
        <v>3507</v>
      </c>
      <c r="D27" s="15">
        <v>2022</v>
      </c>
      <c r="E27" s="15" t="s">
        <v>20</v>
      </c>
      <c r="F27" s="15" t="s">
        <v>3457</v>
      </c>
      <c r="G27" s="15">
        <v>87</v>
      </c>
      <c r="H27" s="15">
        <v>76.8</v>
      </c>
      <c r="I27" s="15">
        <v>70</v>
      </c>
      <c r="J27" s="15">
        <v>70.5</v>
      </c>
      <c r="K27" s="15">
        <f t="shared" si="0"/>
        <v>77.335</v>
      </c>
      <c r="L27" s="27">
        <v>2.68</v>
      </c>
      <c r="M27" s="15">
        <v>0</v>
      </c>
      <c r="N27" s="15">
        <v>47</v>
      </c>
      <c r="O27" s="15">
        <f t="shared" si="1"/>
        <v>33</v>
      </c>
      <c r="P27" s="19">
        <f t="shared" si="2"/>
        <v>0.702127659574468</v>
      </c>
      <c r="Q27" s="15">
        <f t="shared" si="3"/>
        <v>32</v>
      </c>
      <c r="R27" s="20">
        <f t="shared" si="4"/>
        <v>0.680851063829787</v>
      </c>
    </row>
    <row r="28" s="74" customFormat="1" spans="1:18">
      <c r="A28" s="15">
        <v>27</v>
      </c>
      <c r="B28" s="45" t="s">
        <v>3508</v>
      </c>
      <c r="C28" s="15" t="s">
        <v>3509</v>
      </c>
      <c r="D28" s="15">
        <v>2022</v>
      </c>
      <c r="E28" s="15" t="s">
        <v>20</v>
      </c>
      <c r="F28" s="15" t="s">
        <v>3457</v>
      </c>
      <c r="G28" s="15">
        <v>83</v>
      </c>
      <c r="H28" s="15">
        <v>79.2</v>
      </c>
      <c r="I28" s="15">
        <v>70</v>
      </c>
      <c r="J28" s="15">
        <v>60</v>
      </c>
      <c r="K28" s="15">
        <f t="shared" si="0"/>
        <v>77.89</v>
      </c>
      <c r="L28" s="27">
        <v>2.92</v>
      </c>
      <c r="M28" s="15">
        <v>0</v>
      </c>
      <c r="N28" s="15">
        <v>47</v>
      </c>
      <c r="O28" s="15">
        <f t="shared" si="1"/>
        <v>30</v>
      </c>
      <c r="P28" s="19">
        <f t="shared" si="2"/>
        <v>0.638297872340426</v>
      </c>
      <c r="Q28" s="15">
        <f t="shared" si="3"/>
        <v>30</v>
      </c>
      <c r="R28" s="20">
        <f t="shared" si="4"/>
        <v>0.638297872340426</v>
      </c>
    </row>
    <row r="29" s="74" customFormat="1" spans="1:18">
      <c r="A29" s="15">
        <v>28</v>
      </c>
      <c r="B29" s="45" t="s">
        <v>3510</v>
      </c>
      <c r="C29" s="15" t="s">
        <v>3511</v>
      </c>
      <c r="D29" s="15">
        <v>2022</v>
      </c>
      <c r="E29" s="15" t="s">
        <v>20</v>
      </c>
      <c r="F29" s="15" t="s">
        <v>3457</v>
      </c>
      <c r="G29" s="15">
        <v>80</v>
      </c>
      <c r="H29" s="15">
        <v>81</v>
      </c>
      <c r="I29" s="15">
        <v>70</v>
      </c>
      <c r="J29" s="15">
        <v>60</v>
      </c>
      <c r="K29" s="15">
        <f t="shared" si="0"/>
        <v>78.7</v>
      </c>
      <c r="L29" s="27">
        <v>3.1</v>
      </c>
      <c r="M29" s="15">
        <v>0</v>
      </c>
      <c r="N29" s="15">
        <v>47</v>
      </c>
      <c r="O29" s="15">
        <f t="shared" si="1"/>
        <v>27</v>
      </c>
      <c r="P29" s="19">
        <f t="shared" si="2"/>
        <v>0.574468085106383</v>
      </c>
      <c r="Q29" s="15">
        <f t="shared" si="3"/>
        <v>27</v>
      </c>
      <c r="R29" s="20">
        <f t="shared" si="4"/>
        <v>0.574468085106383</v>
      </c>
    </row>
    <row r="30" s="74" customFormat="1" spans="1:18">
      <c r="A30" s="15">
        <v>29</v>
      </c>
      <c r="B30" s="45" t="s">
        <v>3512</v>
      </c>
      <c r="C30" s="15" t="s">
        <v>3513</v>
      </c>
      <c r="D30" s="15">
        <v>2022</v>
      </c>
      <c r="E30" s="15" t="s">
        <v>20</v>
      </c>
      <c r="F30" s="15" t="s">
        <v>3457</v>
      </c>
      <c r="G30" s="15">
        <v>80</v>
      </c>
      <c r="H30" s="15">
        <v>81.4</v>
      </c>
      <c r="I30" s="15">
        <v>71</v>
      </c>
      <c r="J30" s="15">
        <v>60</v>
      </c>
      <c r="K30" s="15">
        <f t="shared" si="0"/>
        <v>79.08</v>
      </c>
      <c r="L30" s="27">
        <v>3.14</v>
      </c>
      <c r="M30" s="15">
        <v>0</v>
      </c>
      <c r="N30" s="15">
        <v>47</v>
      </c>
      <c r="O30" s="15">
        <f t="shared" si="1"/>
        <v>23</v>
      </c>
      <c r="P30" s="19">
        <f t="shared" si="2"/>
        <v>0.48936170212766</v>
      </c>
      <c r="Q30" s="15">
        <f t="shared" si="3"/>
        <v>23</v>
      </c>
      <c r="R30" s="20">
        <f t="shared" si="4"/>
        <v>0.48936170212766</v>
      </c>
    </row>
    <row r="31" s="74" customFormat="1" spans="1:18">
      <c r="A31" s="15">
        <v>30</v>
      </c>
      <c r="B31" s="45" t="s">
        <v>3514</v>
      </c>
      <c r="C31" s="15" t="s">
        <v>3515</v>
      </c>
      <c r="D31" s="15">
        <v>2022</v>
      </c>
      <c r="E31" s="15" t="s">
        <v>20</v>
      </c>
      <c r="F31" s="15" t="s">
        <v>3457</v>
      </c>
      <c r="G31" s="15">
        <v>80</v>
      </c>
      <c r="H31" s="15">
        <v>76.4</v>
      </c>
      <c r="I31" s="15">
        <v>70</v>
      </c>
      <c r="J31" s="15">
        <v>60</v>
      </c>
      <c r="K31" s="15">
        <f t="shared" si="0"/>
        <v>75.48</v>
      </c>
      <c r="L31" s="27">
        <v>2.64</v>
      </c>
      <c r="M31" s="15">
        <v>0</v>
      </c>
      <c r="N31" s="15">
        <v>47</v>
      </c>
      <c r="O31" s="15">
        <f t="shared" si="1"/>
        <v>34</v>
      </c>
      <c r="P31" s="19">
        <f t="shared" si="2"/>
        <v>0.723404255319149</v>
      </c>
      <c r="Q31" s="15">
        <f t="shared" si="3"/>
        <v>35</v>
      </c>
      <c r="R31" s="20">
        <f t="shared" si="4"/>
        <v>0.74468085106383</v>
      </c>
    </row>
    <row r="32" s="74" customFormat="1" spans="1:18">
      <c r="A32" s="15">
        <v>31</v>
      </c>
      <c r="B32" s="45" t="s">
        <v>3516</v>
      </c>
      <c r="C32" s="15" t="s">
        <v>3517</v>
      </c>
      <c r="D32" s="15">
        <v>2022</v>
      </c>
      <c r="E32" s="15" t="s">
        <v>20</v>
      </c>
      <c r="F32" s="15" t="s">
        <v>3457</v>
      </c>
      <c r="G32" s="15">
        <v>80</v>
      </c>
      <c r="H32" s="15">
        <v>80.7</v>
      </c>
      <c r="I32" s="15">
        <v>70</v>
      </c>
      <c r="J32" s="15">
        <v>60</v>
      </c>
      <c r="K32" s="15">
        <f t="shared" si="0"/>
        <v>78.49</v>
      </c>
      <c r="L32" s="27">
        <v>3.07</v>
      </c>
      <c r="M32" s="15">
        <v>0</v>
      </c>
      <c r="N32" s="15">
        <v>47</v>
      </c>
      <c r="O32" s="15">
        <f t="shared" si="1"/>
        <v>28</v>
      </c>
      <c r="P32" s="19">
        <f t="shared" si="2"/>
        <v>0.595744680851064</v>
      </c>
      <c r="Q32" s="15">
        <f t="shared" si="3"/>
        <v>28</v>
      </c>
      <c r="R32" s="20">
        <f t="shared" si="4"/>
        <v>0.595744680851064</v>
      </c>
    </row>
    <row r="33" s="74" customFormat="1" spans="1:18">
      <c r="A33" s="15">
        <v>32</v>
      </c>
      <c r="B33" s="45" t="s">
        <v>3518</v>
      </c>
      <c r="C33" s="15" t="s">
        <v>3519</v>
      </c>
      <c r="D33" s="15">
        <v>2022</v>
      </c>
      <c r="E33" s="15" t="s">
        <v>20</v>
      </c>
      <c r="F33" s="15" t="s">
        <v>3457</v>
      </c>
      <c r="G33" s="15">
        <v>80</v>
      </c>
      <c r="H33" s="15">
        <v>79.2</v>
      </c>
      <c r="I33" s="15">
        <v>74</v>
      </c>
      <c r="J33" s="15">
        <v>60</v>
      </c>
      <c r="K33" s="15">
        <f t="shared" si="0"/>
        <v>77.84</v>
      </c>
      <c r="L33" s="27">
        <v>2.92</v>
      </c>
      <c r="M33" s="15">
        <v>0</v>
      </c>
      <c r="N33" s="15">
        <v>47</v>
      </c>
      <c r="O33" s="15">
        <f t="shared" si="1"/>
        <v>30</v>
      </c>
      <c r="P33" s="19">
        <f t="shared" si="2"/>
        <v>0.638297872340426</v>
      </c>
      <c r="Q33" s="15">
        <f t="shared" si="3"/>
        <v>31</v>
      </c>
      <c r="R33" s="20">
        <f t="shared" si="4"/>
        <v>0.659574468085106</v>
      </c>
    </row>
    <row r="34" s="74" customFormat="1" spans="1:18">
      <c r="A34" s="15">
        <v>33</v>
      </c>
      <c r="B34" s="45" t="s">
        <v>3520</v>
      </c>
      <c r="C34" s="15" t="s">
        <v>3521</v>
      </c>
      <c r="D34" s="15">
        <v>2022</v>
      </c>
      <c r="E34" s="15" t="s">
        <v>20</v>
      </c>
      <c r="F34" s="15" t="s">
        <v>3457</v>
      </c>
      <c r="G34" s="15">
        <v>80</v>
      </c>
      <c r="H34" s="15">
        <v>83.7</v>
      </c>
      <c r="I34" s="15">
        <v>70</v>
      </c>
      <c r="J34" s="15">
        <v>60</v>
      </c>
      <c r="K34" s="15">
        <f t="shared" si="0"/>
        <v>80.59</v>
      </c>
      <c r="L34" s="27">
        <v>3.37</v>
      </c>
      <c r="M34" s="15">
        <v>0</v>
      </c>
      <c r="N34" s="15">
        <v>47</v>
      </c>
      <c r="O34" s="15">
        <f t="shared" si="1"/>
        <v>18</v>
      </c>
      <c r="P34" s="19">
        <f t="shared" si="2"/>
        <v>0.382978723404255</v>
      </c>
      <c r="Q34" s="15">
        <f t="shared" si="3"/>
        <v>21</v>
      </c>
      <c r="R34" s="20">
        <f t="shared" si="4"/>
        <v>0.446808510638298</v>
      </c>
    </row>
    <row r="35" s="74" customFormat="1" spans="1:18">
      <c r="A35" s="15">
        <v>34</v>
      </c>
      <c r="B35" s="45" t="s">
        <v>3522</v>
      </c>
      <c r="C35" s="15" t="s">
        <v>3523</v>
      </c>
      <c r="D35" s="15">
        <v>2022</v>
      </c>
      <c r="E35" s="15" t="s">
        <v>20</v>
      </c>
      <c r="F35" s="15" t="s">
        <v>3457</v>
      </c>
      <c r="G35" s="15">
        <v>80</v>
      </c>
      <c r="H35" s="15">
        <v>73.7</v>
      </c>
      <c r="I35" s="15">
        <v>70</v>
      </c>
      <c r="J35" s="15">
        <v>60</v>
      </c>
      <c r="K35" s="15">
        <f t="shared" si="0"/>
        <v>73.59</v>
      </c>
      <c r="L35" s="27">
        <v>2.37</v>
      </c>
      <c r="M35" s="15" t="s">
        <v>1718</v>
      </c>
      <c r="N35" s="15">
        <v>47</v>
      </c>
      <c r="O35" s="15">
        <f t="shared" si="1"/>
        <v>40</v>
      </c>
      <c r="P35" s="19">
        <f t="shared" si="2"/>
        <v>0.851063829787234</v>
      </c>
      <c r="Q35" s="15">
        <f t="shared" si="3"/>
        <v>40</v>
      </c>
      <c r="R35" s="20">
        <f t="shared" si="4"/>
        <v>0.851063829787234</v>
      </c>
    </row>
    <row r="36" s="74" customFormat="1" spans="1:18">
      <c r="A36" s="15">
        <v>35</v>
      </c>
      <c r="B36" s="45" t="s">
        <v>3524</v>
      </c>
      <c r="C36" s="15" t="s">
        <v>3525</v>
      </c>
      <c r="D36" s="15">
        <v>2022</v>
      </c>
      <c r="E36" s="15" t="s">
        <v>20</v>
      </c>
      <c r="F36" s="15" t="s">
        <v>3457</v>
      </c>
      <c r="G36" s="15">
        <v>80</v>
      </c>
      <c r="H36" s="15">
        <v>75.3</v>
      </c>
      <c r="I36" s="15">
        <v>70</v>
      </c>
      <c r="J36" s="15">
        <v>60</v>
      </c>
      <c r="K36" s="15">
        <f t="shared" si="0"/>
        <v>74.71</v>
      </c>
      <c r="L36" s="27">
        <v>2.53</v>
      </c>
      <c r="M36" s="15">
        <v>0</v>
      </c>
      <c r="N36" s="15">
        <v>47</v>
      </c>
      <c r="O36" s="15">
        <f t="shared" si="1"/>
        <v>36</v>
      </c>
      <c r="P36" s="19">
        <f t="shared" si="2"/>
        <v>0.765957446808511</v>
      </c>
      <c r="Q36" s="15">
        <f t="shared" si="3"/>
        <v>36</v>
      </c>
      <c r="R36" s="20">
        <f t="shared" si="4"/>
        <v>0.765957446808511</v>
      </c>
    </row>
    <row r="37" s="74" customFormat="1" spans="1:18">
      <c r="A37" s="15">
        <v>36</v>
      </c>
      <c r="B37" s="45" t="s">
        <v>3526</v>
      </c>
      <c r="C37" s="15" t="s">
        <v>3527</v>
      </c>
      <c r="D37" s="15">
        <v>2022</v>
      </c>
      <c r="E37" s="15" t="s">
        <v>20</v>
      </c>
      <c r="F37" s="15" t="s">
        <v>3457</v>
      </c>
      <c r="G37" s="15">
        <v>83</v>
      </c>
      <c r="H37" s="15">
        <v>82.5</v>
      </c>
      <c r="I37" s="15">
        <v>70</v>
      </c>
      <c r="J37" s="15">
        <v>60.5</v>
      </c>
      <c r="K37" s="15">
        <f t="shared" si="0"/>
        <v>80.225</v>
      </c>
      <c r="L37" s="27">
        <v>3.25</v>
      </c>
      <c r="M37" s="15">
        <v>0</v>
      </c>
      <c r="N37" s="15">
        <v>47</v>
      </c>
      <c r="O37" s="15">
        <f t="shared" si="1"/>
        <v>21</v>
      </c>
      <c r="P37" s="19">
        <f t="shared" si="2"/>
        <v>0.446808510638298</v>
      </c>
      <c r="Q37" s="15">
        <f t="shared" si="3"/>
        <v>22</v>
      </c>
      <c r="R37" s="20">
        <f t="shared" si="4"/>
        <v>0.468085106382979</v>
      </c>
    </row>
    <row r="38" s="74" customFormat="1" spans="1:18">
      <c r="A38" s="15">
        <v>37</v>
      </c>
      <c r="B38" s="45" t="s">
        <v>3528</v>
      </c>
      <c r="C38" s="15" t="s">
        <v>3529</v>
      </c>
      <c r="D38" s="15">
        <v>2022</v>
      </c>
      <c r="E38" s="15" t="s">
        <v>20</v>
      </c>
      <c r="F38" s="15" t="s">
        <v>3457</v>
      </c>
      <c r="G38" s="15">
        <v>80</v>
      </c>
      <c r="H38" s="15">
        <v>75</v>
      </c>
      <c r="I38" s="15">
        <v>70</v>
      </c>
      <c r="J38" s="15">
        <v>60</v>
      </c>
      <c r="K38" s="15">
        <f t="shared" si="0"/>
        <v>74.5</v>
      </c>
      <c r="L38" s="27">
        <v>2.5</v>
      </c>
      <c r="M38" s="15">
        <v>0</v>
      </c>
      <c r="N38" s="15">
        <v>47</v>
      </c>
      <c r="O38" s="15">
        <f t="shared" si="1"/>
        <v>37</v>
      </c>
      <c r="P38" s="19">
        <f t="shared" si="2"/>
        <v>0.787234042553192</v>
      </c>
      <c r="Q38" s="15">
        <f t="shared" si="3"/>
        <v>37</v>
      </c>
      <c r="R38" s="20">
        <f t="shared" si="4"/>
        <v>0.787234042553192</v>
      </c>
    </row>
    <row r="39" s="74" customFormat="1" spans="1:18">
      <c r="A39" s="15">
        <v>38</v>
      </c>
      <c r="B39" s="45" t="s">
        <v>3530</v>
      </c>
      <c r="C39" s="15" t="s">
        <v>3531</v>
      </c>
      <c r="D39" s="15">
        <v>2022</v>
      </c>
      <c r="E39" s="15" t="s">
        <v>20</v>
      </c>
      <c r="F39" s="15" t="s">
        <v>3457</v>
      </c>
      <c r="G39" s="15">
        <v>80</v>
      </c>
      <c r="H39" s="15">
        <v>68.3</v>
      </c>
      <c r="I39" s="15">
        <v>70</v>
      </c>
      <c r="J39" s="15">
        <v>60</v>
      </c>
      <c r="K39" s="15">
        <f t="shared" si="0"/>
        <v>69.81</v>
      </c>
      <c r="L39" s="27">
        <v>1.83</v>
      </c>
      <c r="M39" s="15" t="s">
        <v>1745</v>
      </c>
      <c r="N39" s="15">
        <v>47</v>
      </c>
      <c r="O39" s="15">
        <f t="shared" si="1"/>
        <v>45</v>
      </c>
      <c r="P39" s="19">
        <f t="shared" si="2"/>
        <v>0.957446808510638</v>
      </c>
      <c r="Q39" s="15">
        <f t="shared" si="3"/>
        <v>45</v>
      </c>
      <c r="R39" s="20">
        <f t="shared" si="4"/>
        <v>0.957446808510638</v>
      </c>
    </row>
    <row r="40" s="74" customFormat="1" spans="1:18">
      <c r="A40" s="15">
        <v>39</v>
      </c>
      <c r="B40" s="45" t="s">
        <v>3532</v>
      </c>
      <c r="C40" s="15" t="s">
        <v>3533</v>
      </c>
      <c r="D40" s="15">
        <v>2022</v>
      </c>
      <c r="E40" s="15" t="s">
        <v>20</v>
      </c>
      <c r="F40" s="15" t="s">
        <v>3457</v>
      </c>
      <c r="G40" s="15">
        <v>82</v>
      </c>
      <c r="H40" s="15">
        <v>69.1</v>
      </c>
      <c r="I40" s="15">
        <v>70</v>
      </c>
      <c r="J40" s="15">
        <v>60.5</v>
      </c>
      <c r="K40" s="15">
        <f t="shared" si="0"/>
        <v>70.695</v>
      </c>
      <c r="L40" s="27">
        <v>1.91</v>
      </c>
      <c r="M40" s="15" t="s">
        <v>1718</v>
      </c>
      <c r="N40" s="15">
        <v>47</v>
      </c>
      <c r="O40" s="15">
        <f t="shared" si="1"/>
        <v>44</v>
      </c>
      <c r="P40" s="19">
        <f t="shared" si="2"/>
        <v>0.936170212765957</v>
      </c>
      <c r="Q40" s="15">
        <f t="shared" si="3"/>
        <v>44</v>
      </c>
      <c r="R40" s="20">
        <f t="shared" si="4"/>
        <v>0.936170212765957</v>
      </c>
    </row>
    <row r="41" s="74" customFormat="1" spans="1:18">
      <c r="A41" s="15">
        <v>40</v>
      </c>
      <c r="B41" s="45" t="s">
        <v>3534</v>
      </c>
      <c r="C41" s="15" t="s">
        <v>3535</v>
      </c>
      <c r="D41" s="15">
        <v>2022</v>
      </c>
      <c r="E41" s="15" t="s">
        <v>20</v>
      </c>
      <c r="F41" s="15" t="s">
        <v>3457</v>
      </c>
      <c r="G41" s="15">
        <v>80</v>
      </c>
      <c r="H41" s="15">
        <v>78</v>
      </c>
      <c r="I41" s="15">
        <v>70</v>
      </c>
      <c r="J41" s="15">
        <v>60</v>
      </c>
      <c r="K41" s="15">
        <f t="shared" si="0"/>
        <v>76.6</v>
      </c>
      <c r="L41" s="27">
        <v>2.8</v>
      </c>
      <c r="M41" s="15">
        <v>0</v>
      </c>
      <c r="N41" s="15">
        <v>47</v>
      </c>
      <c r="O41" s="15">
        <f t="shared" si="1"/>
        <v>32</v>
      </c>
      <c r="P41" s="19">
        <f t="shared" si="2"/>
        <v>0.680851063829787</v>
      </c>
      <c r="Q41" s="15">
        <f t="shared" si="3"/>
        <v>33</v>
      </c>
      <c r="R41" s="20">
        <f t="shared" si="4"/>
        <v>0.702127659574468</v>
      </c>
    </row>
    <row r="42" s="74" customFormat="1" spans="1:18">
      <c r="A42" s="15">
        <v>41</v>
      </c>
      <c r="B42" s="45" t="s">
        <v>3536</v>
      </c>
      <c r="C42" s="15" t="s">
        <v>3537</v>
      </c>
      <c r="D42" s="15">
        <v>2022</v>
      </c>
      <c r="E42" s="15" t="s">
        <v>20</v>
      </c>
      <c r="F42" s="15" t="s">
        <v>3457</v>
      </c>
      <c r="G42" s="15">
        <v>80</v>
      </c>
      <c r="H42" s="15">
        <v>73.9</v>
      </c>
      <c r="I42" s="15">
        <v>70</v>
      </c>
      <c r="J42" s="15">
        <v>60</v>
      </c>
      <c r="K42" s="15">
        <f t="shared" si="0"/>
        <v>73.73</v>
      </c>
      <c r="L42" s="27">
        <v>2.39</v>
      </c>
      <c r="M42" s="15">
        <v>0</v>
      </c>
      <c r="N42" s="15">
        <v>47</v>
      </c>
      <c r="O42" s="15">
        <f t="shared" si="1"/>
        <v>38</v>
      </c>
      <c r="P42" s="19">
        <f t="shared" si="2"/>
        <v>0.808510638297872</v>
      </c>
      <c r="Q42" s="15">
        <f t="shared" si="3"/>
        <v>38</v>
      </c>
      <c r="R42" s="20">
        <f t="shared" si="4"/>
        <v>0.808510638297872</v>
      </c>
    </row>
    <row r="43" s="74" customFormat="1" spans="1:18">
      <c r="A43" s="15">
        <v>42</v>
      </c>
      <c r="B43" s="45" t="s">
        <v>3538</v>
      </c>
      <c r="C43" s="15" t="s">
        <v>3539</v>
      </c>
      <c r="D43" s="15">
        <v>2022</v>
      </c>
      <c r="E43" s="15" t="s">
        <v>20</v>
      </c>
      <c r="F43" s="15" t="s">
        <v>3457</v>
      </c>
      <c r="G43" s="15">
        <v>80</v>
      </c>
      <c r="H43" s="15">
        <v>72.3</v>
      </c>
      <c r="I43" s="15">
        <v>70</v>
      </c>
      <c r="J43" s="15">
        <v>60</v>
      </c>
      <c r="K43" s="15">
        <f t="shared" si="0"/>
        <v>72.61</v>
      </c>
      <c r="L43" s="27">
        <v>2.23</v>
      </c>
      <c r="M43" s="15">
        <v>0</v>
      </c>
      <c r="N43" s="15">
        <v>47</v>
      </c>
      <c r="O43" s="15">
        <f t="shared" si="1"/>
        <v>42</v>
      </c>
      <c r="P43" s="19">
        <f t="shared" si="2"/>
        <v>0.893617021276596</v>
      </c>
      <c r="Q43" s="15">
        <f t="shared" si="3"/>
        <v>42</v>
      </c>
      <c r="R43" s="20">
        <f t="shared" si="4"/>
        <v>0.893617021276596</v>
      </c>
    </row>
    <row r="44" s="74" customFormat="1" spans="1:18">
      <c r="A44" s="15">
        <v>43</v>
      </c>
      <c r="B44" s="45" t="s">
        <v>3540</v>
      </c>
      <c r="C44" s="15" t="s">
        <v>3541</v>
      </c>
      <c r="D44" s="15">
        <v>2022</v>
      </c>
      <c r="E44" s="15" t="s">
        <v>20</v>
      </c>
      <c r="F44" s="15" t="s">
        <v>3457</v>
      </c>
      <c r="G44" s="15">
        <v>80</v>
      </c>
      <c r="H44" s="15">
        <v>69.9</v>
      </c>
      <c r="I44" s="15">
        <v>70</v>
      </c>
      <c r="J44" s="15">
        <v>60</v>
      </c>
      <c r="K44" s="15">
        <f t="shared" si="0"/>
        <v>70.93</v>
      </c>
      <c r="L44" s="27">
        <v>1.99</v>
      </c>
      <c r="M44" s="15">
        <v>0</v>
      </c>
      <c r="N44" s="15">
        <v>47</v>
      </c>
      <c r="O44" s="15">
        <f t="shared" si="1"/>
        <v>43</v>
      </c>
      <c r="P44" s="19">
        <f t="shared" si="2"/>
        <v>0.914893617021277</v>
      </c>
      <c r="Q44" s="15">
        <f t="shared" si="3"/>
        <v>43</v>
      </c>
      <c r="R44" s="20">
        <f t="shared" si="4"/>
        <v>0.914893617021277</v>
      </c>
    </row>
    <row r="45" s="74" customFormat="1" spans="1:18">
      <c r="A45" s="15">
        <v>44</v>
      </c>
      <c r="B45" s="45" t="s">
        <v>3542</v>
      </c>
      <c r="C45" s="15" t="s">
        <v>3543</v>
      </c>
      <c r="D45" s="15">
        <v>2022</v>
      </c>
      <c r="E45" s="15" t="s">
        <v>20</v>
      </c>
      <c r="F45" s="15" t="s">
        <v>3457</v>
      </c>
      <c r="G45" s="15">
        <v>80</v>
      </c>
      <c r="H45" s="15">
        <v>73.8</v>
      </c>
      <c r="I45" s="15">
        <v>70</v>
      </c>
      <c r="J45" s="15">
        <v>60</v>
      </c>
      <c r="K45" s="15">
        <f t="shared" si="0"/>
        <v>73.66</v>
      </c>
      <c r="L45" s="27">
        <v>2.38</v>
      </c>
      <c r="M45" s="15" t="s">
        <v>1718</v>
      </c>
      <c r="N45" s="15">
        <v>47</v>
      </c>
      <c r="O45" s="15">
        <f t="shared" si="1"/>
        <v>39</v>
      </c>
      <c r="P45" s="19">
        <f t="shared" si="2"/>
        <v>0.829787234042553</v>
      </c>
      <c r="Q45" s="15">
        <f t="shared" si="3"/>
        <v>39</v>
      </c>
      <c r="R45" s="20">
        <f t="shared" si="4"/>
        <v>0.829787234042553</v>
      </c>
    </row>
    <row r="46" s="74" customFormat="1" spans="1:18">
      <c r="A46" s="15">
        <v>45</v>
      </c>
      <c r="B46" s="45" t="s">
        <v>3544</v>
      </c>
      <c r="C46" s="15" t="s">
        <v>3545</v>
      </c>
      <c r="D46" s="15">
        <v>2022</v>
      </c>
      <c r="E46" s="15" t="s">
        <v>20</v>
      </c>
      <c r="F46" s="15" t="s">
        <v>3457</v>
      </c>
      <c r="G46" s="15">
        <v>80</v>
      </c>
      <c r="H46" s="15">
        <v>66.4</v>
      </c>
      <c r="I46" s="15">
        <v>70</v>
      </c>
      <c r="J46" s="15">
        <v>60</v>
      </c>
      <c r="K46" s="15">
        <f t="shared" si="0"/>
        <v>68.48</v>
      </c>
      <c r="L46" s="27">
        <v>1.64</v>
      </c>
      <c r="M46" s="15" t="s">
        <v>1745</v>
      </c>
      <c r="N46" s="15">
        <v>47</v>
      </c>
      <c r="O46" s="15">
        <f t="shared" si="1"/>
        <v>46</v>
      </c>
      <c r="P46" s="19">
        <f t="shared" si="2"/>
        <v>0.978723404255319</v>
      </c>
      <c r="Q46" s="15">
        <f t="shared" si="3"/>
        <v>46</v>
      </c>
      <c r="R46" s="20">
        <f t="shared" si="4"/>
        <v>0.978723404255319</v>
      </c>
    </row>
    <row r="47" s="74" customFormat="1" spans="1:18">
      <c r="A47" s="15">
        <v>46</v>
      </c>
      <c r="B47" s="45" t="s">
        <v>3546</v>
      </c>
      <c r="C47" s="15" t="s">
        <v>3547</v>
      </c>
      <c r="D47" s="15">
        <v>2022</v>
      </c>
      <c r="E47" s="15" t="s">
        <v>20</v>
      </c>
      <c r="F47" s="15" t="s">
        <v>3457</v>
      </c>
      <c r="G47" s="15">
        <v>80</v>
      </c>
      <c r="H47" s="15">
        <v>73.7</v>
      </c>
      <c r="I47" s="15">
        <v>70</v>
      </c>
      <c r="J47" s="15">
        <v>60</v>
      </c>
      <c r="K47" s="15">
        <f t="shared" si="0"/>
        <v>73.59</v>
      </c>
      <c r="L47" s="27">
        <v>2.37</v>
      </c>
      <c r="M47" s="15">
        <v>0</v>
      </c>
      <c r="N47" s="15">
        <v>47</v>
      </c>
      <c r="O47" s="15">
        <f t="shared" si="1"/>
        <v>40</v>
      </c>
      <c r="P47" s="19">
        <f t="shared" si="2"/>
        <v>0.851063829787234</v>
      </c>
      <c r="Q47" s="15">
        <f t="shared" si="3"/>
        <v>40</v>
      </c>
      <c r="R47" s="20">
        <f t="shared" si="4"/>
        <v>0.851063829787234</v>
      </c>
    </row>
    <row r="48" s="74" customFormat="1" spans="1:18">
      <c r="A48" s="15">
        <v>47</v>
      </c>
      <c r="B48" s="204" t="s">
        <v>3548</v>
      </c>
      <c r="C48" s="15" t="s">
        <v>3549</v>
      </c>
      <c r="D48" s="15">
        <v>2022</v>
      </c>
      <c r="E48" s="15" t="s">
        <v>20</v>
      </c>
      <c r="F48" s="15" t="s">
        <v>3457</v>
      </c>
      <c r="G48" s="15">
        <v>80</v>
      </c>
      <c r="H48" s="15">
        <v>64.1</v>
      </c>
      <c r="I48" s="15">
        <v>70</v>
      </c>
      <c r="J48" s="15">
        <v>60</v>
      </c>
      <c r="K48" s="15">
        <f t="shared" si="0"/>
        <v>66.87</v>
      </c>
      <c r="L48" s="27">
        <v>1.41</v>
      </c>
      <c r="M48" s="15" t="s">
        <v>1794</v>
      </c>
      <c r="N48" s="15">
        <v>47</v>
      </c>
      <c r="O48" s="15">
        <f t="shared" si="1"/>
        <v>47</v>
      </c>
      <c r="P48" s="19">
        <f t="shared" si="2"/>
        <v>1</v>
      </c>
      <c r="Q48" s="15">
        <f t="shared" si="3"/>
        <v>47</v>
      </c>
      <c r="R48" s="20">
        <f t="shared" si="4"/>
        <v>1</v>
      </c>
    </row>
  </sheetData>
  <autoFilter xmlns:etc="http://www.wps.cn/officeDocument/2017/etCustomData" ref="A1:R48" etc:filterBottomFollowUsedRange="0">
    <extLst/>
  </autoFilter>
  <pageMargins left="0.75" right="0.75" top="1" bottom="1" header="0.5" footer="0.5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9"/>
  <sheetViews>
    <sheetView workbookViewId="0">
      <selection activeCell="A1" sqref="$A1:$XFD1048576"/>
    </sheetView>
  </sheetViews>
  <sheetFormatPr defaultColWidth="8.8" defaultRowHeight="14.25"/>
  <cols>
    <col min="1" max="1" width="4.375" style="11" customWidth="1"/>
    <col min="2" max="2" width="15.5666666666667" style="11" customWidth="1"/>
    <col min="3" max="3" width="7.125" style="11" customWidth="1"/>
    <col min="4" max="4" width="5.5" style="11" customWidth="1"/>
    <col min="5" max="6" width="8.8" style="11"/>
    <col min="7" max="7" width="8.88333333333333" style="11" customWidth="1"/>
    <col min="8" max="8" width="10.1333333333333" style="11" customWidth="1"/>
    <col min="9" max="9" width="7.875" style="11" customWidth="1"/>
    <col min="10" max="10" width="9.25833333333333" style="11" customWidth="1"/>
    <col min="11" max="11" width="13.5083333333333" style="11" customWidth="1"/>
    <col min="12" max="12" width="8" style="11" customWidth="1"/>
    <col min="13" max="13" width="8.375" style="11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8.8" style="11"/>
  </cols>
  <sheetData>
    <row r="1" s="11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1" customFormat="1" spans="1:18">
      <c r="A2" s="15">
        <v>1</v>
      </c>
      <c r="B2" s="45" t="s">
        <v>3550</v>
      </c>
      <c r="C2" s="15" t="s">
        <v>3551</v>
      </c>
      <c r="D2" s="15">
        <v>2022</v>
      </c>
      <c r="E2" s="15" t="s">
        <v>20</v>
      </c>
      <c r="F2" s="15" t="s">
        <v>3552</v>
      </c>
      <c r="G2" s="15">
        <v>97</v>
      </c>
      <c r="H2" s="15">
        <v>86.7</v>
      </c>
      <c r="I2" s="15">
        <v>83</v>
      </c>
      <c r="J2" s="15">
        <v>64.5</v>
      </c>
      <c r="K2" s="15">
        <v>86.765</v>
      </c>
      <c r="L2" s="15">
        <v>3.67</v>
      </c>
      <c r="M2" s="15">
        <v>0</v>
      </c>
      <c r="N2" s="15">
        <v>48</v>
      </c>
      <c r="O2" s="15">
        <v>6</v>
      </c>
      <c r="P2" s="19">
        <v>0.125</v>
      </c>
      <c r="Q2" s="15">
        <v>2</v>
      </c>
      <c r="R2" s="20">
        <v>0.0416666666666667</v>
      </c>
    </row>
    <row r="3" s="11" customFormat="1" spans="1:18">
      <c r="A3" s="15">
        <v>2</v>
      </c>
      <c r="B3" s="204" t="s">
        <v>3553</v>
      </c>
      <c r="C3" s="15" t="s">
        <v>3554</v>
      </c>
      <c r="D3" s="15">
        <v>2022</v>
      </c>
      <c r="E3" s="15" t="s">
        <v>20</v>
      </c>
      <c r="F3" s="15" t="s">
        <v>3552</v>
      </c>
      <c r="G3" s="15">
        <v>87</v>
      </c>
      <c r="H3" s="15">
        <v>72</v>
      </c>
      <c r="I3" s="15">
        <v>71</v>
      </c>
      <c r="J3" s="15">
        <v>61.5</v>
      </c>
      <c r="K3" s="15">
        <v>73.625</v>
      </c>
      <c r="L3" s="15">
        <v>2.2</v>
      </c>
      <c r="M3" s="15">
        <v>1</v>
      </c>
      <c r="N3" s="15">
        <v>48</v>
      </c>
      <c r="O3" s="15">
        <v>44</v>
      </c>
      <c r="P3" s="19">
        <v>0.916666666666667</v>
      </c>
      <c r="Q3" s="15">
        <v>40</v>
      </c>
      <c r="R3" s="20">
        <v>0.833333333333333</v>
      </c>
    </row>
    <row r="4" s="11" customFormat="1" spans="1:18">
      <c r="A4" s="15">
        <v>3</v>
      </c>
      <c r="B4" s="45" t="s">
        <v>3555</v>
      </c>
      <c r="C4" s="15" t="s">
        <v>3556</v>
      </c>
      <c r="D4" s="15">
        <v>2022</v>
      </c>
      <c r="E4" s="15" t="s">
        <v>20</v>
      </c>
      <c r="F4" s="15" t="s">
        <v>3552</v>
      </c>
      <c r="G4" s="15">
        <v>80</v>
      </c>
      <c r="H4" s="15">
        <v>83</v>
      </c>
      <c r="I4" s="15">
        <v>70</v>
      </c>
      <c r="J4" s="15">
        <v>60</v>
      </c>
      <c r="K4" s="15">
        <v>80.1</v>
      </c>
      <c r="L4" s="15">
        <v>3.3</v>
      </c>
      <c r="M4" s="15">
        <v>0</v>
      </c>
      <c r="N4" s="15">
        <v>48</v>
      </c>
      <c r="O4" s="15">
        <v>16</v>
      </c>
      <c r="P4" s="19">
        <v>0.333333333333333</v>
      </c>
      <c r="Q4" s="15">
        <v>18</v>
      </c>
      <c r="R4" s="20">
        <v>0.375</v>
      </c>
    </row>
    <row r="5" s="11" customFormat="1" spans="1:18">
      <c r="A5" s="15">
        <v>4</v>
      </c>
      <c r="B5" s="45" t="s">
        <v>3557</v>
      </c>
      <c r="C5" s="15" t="s">
        <v>3558</v>
      </c>
      <c r="D5" s="15">
        <v>2022</v>
      </c>
      <c r="E5" s="15" t="s">
        <v>20</v>
      </c>
      <c r="F5" s="15" t="s">
        <v>3552</v>
      </c>
      <c r="G5" s="15">
        <v>82</v>
      </c>
      <c r="H5" s="15">
        <v>79.4</v>
      </c>
      <c r="I5" s="15">
        <v>70</v>
      </c>
      <c r="J5" s="15">
        <v>60</v>
      </c>
      <c r="K5" s="15">
        <v>77.88</v>
      </c>
      <c r="L5" s="15">
        <v>2.94</v>
      </c>
      <c r="M5" s="15">
        <v>0</v>
      </c>
      <c r="N5" s="15">
        <v>48</v>
      </c>
      <c r="O5" s="15">
        <v>20</v>
      </c>
      <c r="P5" s="19">
        <v>0.416666666666667</v>
      </c>
      <c r="Q5" s="15">
        <v>21</v>
      </c>
      <c r="R5" s="20">
        <v>0.4375</v>
      </c>
    </row>
    <row r="6" s="11" customFormat="1" spans="1:18">
      <c r="A6" s="15">
        <v>5</v>
      </c>
      <c r="B6" s="45" t="s">
        <v>3559</v>
      </c>
      <c r="C6" s="15" t="s">
        <v>3560</v>
      </c>
      <c r="D6" s="15">
        <v>2022</v>
      </c>
      <c r="E6" s="15" t="s">
        <v>20</v>
      </c>
      <c r="F6" s="15" t="s">
        <v>3552</v>
      </c>
      <c r="G6" s="15">
        <v>80</v>
      </c>
      <c r="H6" s="15">
        <v>72.2</v>
      </c>
      <c r="I6" s="15">
        <v>70</v>
      </c>
      <c r="J6" s="15">
        <v>60</v>
      </c>
      <c r="K6" s="15">
        <v>72.54</v>
      </c>
      <c r="L6" s="15">
        <v>2.22</v>
      </c>
      <c r="M6" s="15">
        <v>1</v>
      </c>
      <c r="N6" s="15">
        <v>48</v>
      </c>
      <c r="O6" s="15">
        <v>42</v>
      </c>
      <c r="P6" s="19">
        <v>0.875</v>
      </c>
      <c r="Q6" s="15">
        <v>44</v>
      </c>
      <c r="R6" s="20">
        <v>0.916666666666667</v>
      </c>
    </row>
    <row r="7" s="11" customFormat="1" spans="1:18">
      <c r="A7" s="15">
        <v>6</v>
      </c>
      <c r="B7" s="45" t="s">
        <v>3561</v>
      </c>
      <c r="C7" s="15" t="s">
        <v>3562</v>
      </c>
      <c r="D7" s="15">
        <v>2022</v>
      </c>
      <c r="E7" s="15" t="s">
        <v>20</v>
      </c>
      <c r="F7" s="73" t="s">
        <v>3552</v>
      </c>
      <c r="G7" s="15">
        <v>80</v>
      </c>
      <c r="H7" s="15">
        <v>77.1</v>
      </c>
      <c r="I7" s="15">
        <v>70</v>
      </c>
      <c r="J7" s="15">
        <v>60</v>
      </c>
      <c r="K7" s="15">
        <v>75.97</v>
      </c>
      <c r="L7" s="15">
        <v>2.71</v>
      </c>
      <c r="M7" s="15">
        <v>0</v>
      </c>
      <c r="N7" s="15">
        <v>48</v>
      </c>
      <c r="O7" s="15">
        <v>31</v>
      </c>
      <c r="P7" s="19">
        <v>0.645833333333333</v>
      </c>
      <c r="Q7" s="15">
        <v>32</v>
      </c>
      <c r="R7" s="20">
        <v>0.666666666666667</v>
      </c>
    </row>
    <row r="8" s="11" customFormat="1" spans="1:18">
      <c r="A8" s="15">
        <v>7</v>
      </c>
      <c r="B8" s="45" t="s">
        <v>3563</v>
      </c>
      <c r="C8" s="15" t="s">
        <v>3564</v>
      </c>
      <c r="D8" s="15">
        <v>2022</v>
      </c>
      <c r="E8" s="15" t="s">
        <v>20</v>
      </c>
      <c r="F8" s="15" t="s">
        <v>3552</v>
      </c>
      <c r="G8" s="15">
        <v>80</v>
      </c>
      <c r="H8" s="15">
        <v>86.1</v>
      </c>
      <c r="I8" s="15">
        <v>71</v>
      </c>
      <c r="J8" s="15">
        <v>60</v>
      </c>
      <c r="K8" s="15">
        <v>82.37</v>
      </c>
      <c r="L8" s="15">
        <v>3.61</v>
      </c>
      <c r="M8" s="15">
        <v>0</v>
      </c>
      <c r="N8" s="15">
        <v>48</v>
      </c>
      <c r="O8" s="15">
        <v>8</v>
      </c>
      <c r="P8" s="19">
        <v>0.166666666666667</v>
      </c>
      <c r="Q8" s="15">
        <v>12</v>
      </c>
      <c r="R8" s="20">
        <v>0.25</v>
      </c>
    </row>
    <row r="9" s="11" customFormat="1" spans="1:18">
      <c r="A9" s="15">
        <v>8</v>
      </c>
      <c r="B9" s="45" t="s">
        <v>3565</v>
      </c>
      <c r="C9" s="15" t="s">
        <v>3566</v>
      </c>
      <c r="D9" s="15">
        <v>2022</v>
      </c>
      <c r="E9" s="15" t="s">
        <v>20</v>
      </c>
      <c r="F9" s="15" t="s">
        <v>3552</v>
      </c>
      <c r="G9" s="15">
        <v>80</v>
      </c>
      <c r="H9" s="15">
        <v>82.6</v>
      </c>
      <c r="I9" s="15">
        <v>72.5</v>
      </c>
      <c r="J9" s="15">
        <v>63</v>
      </c>
      <c r="K9" s="15">
        <v>80.22</v>
      </c>
      <c r="L9" s="15">
        <v>3.26</v>
      </c>
      <c r="M9" s="15">
        <v>0</v>
      </c>
      <c r="N9" s="15">
        <v>48</v>
      </c>
      <c r="O9" s="15">
        <v>17</v>
      </c>
      <c r="P9" s="19">
        <v>0.354166666666667</v>
      </c>
      <c r="Q9" s="15">
        <v>16</v>
      </c>
      <c r="R9" s="20">
        <v>0.333333333333333</v>
      </c>
    </row>
    <row r="10" s="11" customFormat="1" spans="1:18">
      <c r="A10" s="15">
        <v>9</v>
      </c>
      <c r="B10" s="45" t="s">
        <v>3567</v>
      </c>
      <c r="C10" s="15" t="s">
        <v>3568</v>
      </c>
      <c r="D10" s="15">
        <v>2022</v>
      </c>
      <c r="E10" s="15" t="s">
        <v>20</v>
      </c>
      <c r="F10" s="15" t="s">
        <v>3552</v>
      </c>
      <c r="G10" s="15">
        <v>80</v>
      </c>
      <c r="H10" s="15">
        <v>74.8</v>
      </c>
      <c r="I10" s="15">
        <v>70</v>
      </c>
      <c r="J10" s="15">
        <v>60</v>
      </c>
      <c r="K10" s="15">
        <v>74.36</v>
      </c>
      <c r="L10" s="15">
        <v>2.48</v>
      </c>
      <c r="M10" s="15">
        <v>0</v>
      </c>
      <c r="N10" s="15">
        <v>48</v>
      </c>
      <c r="O10" s="15">
        <v>39</v>
      </c>
      <c r="P10" s="19">
        <v>0.8125</v>
      </c>
      <c r="Q10" s="15">
        <v>39</v>
      </c>
      <c r="R10" s="20">
        <v>0.8125</v>
      </c>
    </row>
    <row r="11" s="11" customFormat="1" spans="1:18">
      <c r="A11" s="15">
        <v>10</v>
      </c>
      <c r="B11" s="45" t="s">
        <v>3569</v>
      </c>
      <c r="C11" s="15" t="s">
        <v>3570</v>
      </c>
      <c r="D11" s="15">
        <v>2022</v>
      </c>
      <c r="E11" s="15" t="s">
        <v>20</v>
      </c>
      <c r="F11" s="15" t="s">
        <v>3552</v>
      </c>
      <c r="G11" s="15">
        <v>83</v>
      </c>
      <c r="H11" s="15">
        <v>71</v>
      </c>
      <c r="I11" s="15">
        <v>70</v>
      </c>
      <c r="J11" s="15">
        <v>60</v>
      </c>
      <c r="K11" s="15">
        <v>72.15</v>
      </c>
      <c r="L11" s="15">
        <v>2.1</v>
      </c>
      <c r="M11" s="15">
        <v>0</v>
      </c>
      <c r="N11" s="15">
        <v>48</v>
      </c>
      <c r="O11" s="15">
        <v>45</v>
      </c>
      <c r="P11" s="19">
        <v>0.9375</v>
      </c>
      <c r="Q11" s="15">
        <v>45</v>
      </c>
      <c r="R11" s="20">
        <v>0.9375</v>
      </c>
    </row>
    <row r="12" s="11" customFormat="1" spans="1:18">
      <c r="A12" s="15">
        <v>11</v>
      </c>
      <c r="B12" s="45" t="s">
        <v>3571</v>
      </c>
      <c r="C12" s="15" t="s">
        <v>3572</v>
      </c>
      <c r="D12" s="15">
        <v>2022</v>
      </c>
      <c r="E12" s="15" t="s">
        <v>20</v>
      </c>
      <c r="F12" s="15" t="s">
        <v>3552</v>
      </c>
      <c r="G12" s="15">
        <v>80</v>
      </c>
      <c r="H12" s="15">
        <v>73.4</v>
      </c>
      <c r="I12" s="15">
        <v>70</v>
      </c>
      <c r="J12" s="15">
        <v>60</v>
      </c>
      <c r="K12" s="15">
        <v>73.38</v>
      </c>
      <c r="L12" s="15">
        <v>2.34</v>
      </c>
      <c r="M12" s="15">
        <v>0</v>
      </c>
      <c r="N12" s="15">
        <v>48</v>
      </c>
      <c r="O12" s="15">
        <v>40</v>
      </c>
      <c r="P12" s="19">
        <v>0.833333333333333</v>
      </c>
      <c r="Q12" s="15">
        <v>41</v>
      </c>
      <c r="R12" s="20">
        <v>0.854166666666667</v>
      </c>
    </row>
    <row r="13" s="11" customFormat="1" spans="1:18">
      <c r="A13" s="15">
        <v>12</v>
      </c>
      <c r="B13" s="45" t="s">
        <v>3573</v>
      </c>
      <c r="C13" s="15" t="s">
        <v>3574</v>
      </c>
      <c r="D13" s="15">
        <v>2022</v>
      </c>
      <c r="E13" s="15" t="s">
        <v>20</v>
      </c>
      <c r="F13" s="15" t="s">
        <v>3552</v>
      </c>
      <c r="G13" s="15">
        <v>80</v>
      </c>
      <c r="H13" s="15">
        <v>81.1</v>
      </c>
      <c r="I13" s="15">
        <v>70</v>
      </c>
      <c r="J13" s="15">
        <v>60</v>
      </c>
      <c r="K13" s="15">
        <v>78.77</v>
      </c>
      <c r="L13" s="15">
        <v>3.11</v>
      </c>
      <c r="M13" s="15">
        <v>0</v>
      </c>
      <c r="N13" s="15">
        <v>48</v>
      </c>
      <c r="O13" s="15">
        <v>19</v>
      </c>
      <c r="P13" s="19">
        <v>0.395833333333333</v>
      </c>
      <c r="Q13" s="15">
        <v>19</v>
      </c>
      <c r="R13" s="20">
        <v>0.395833333333333</v>
      </c>
    </row>
    <row r="14" s="11" customFormat="1" spans="1:18">
      <c r="A14" s="15">
        <v>13</v>
      </c>
      <c r="B14" s="204" t="s">
        <v>3575</v>
      </c>
      <c r="C14" s="15" t="s">
        <v>3576</v>
      </c>
      <c r="D14" s="15">
        <v>2022</v>
      </c>
      <c r="E14" s="15" t="s">
        <v>20</v>
      </c>
      <c r="F14" s="15" t="s">
        <v>3552</v>
      </c>
      <c r="G14" s="15">
        <v>94.5</v>
      </c>
      <c r="H14" s="15">
        <v>89.1</v>
      </c>
      <c r="I14" s="15">
        <v>80.5</v>
      </c>
      <c r="J14" s="15">
        <v>63</v>
      </c>
      <c r="K14" s="15">
        <v>87.745</v>
      </c>
      <c r="L14" s="15">
        <v>3.91</v>
      </c>
      <c r="M14" s="15">
        <v>0</v>
      </c>
      <c r="N14" s="15">
        <v>48</v>
      </c>
      <c r="O14" s="15">
        <v>1</v>
      </c>
      <c r="P14" s="19">
        <v>0.0208333333333333</v>
      </c>
      <c r="Q14" s="15">
        <v>1</v>
      </c>
      <c r="R14" s="20">
        <v>0.0208333333333333</v>
      </c>
    </row>
    <row r="15" s="11" customFormat="1" spans="1:18">
      <c r="A15" s="15">
        <v>14</v>
      </c>
      <c r="B15" s="45" t="s">
        <v>3577</v>
      </c>
      <c r="C15" s="15" t="s">
        <v>3578</v>
      </c>
      <c r="D15" s="15">
        <v>2022</v>
      </c>
      <c r="E15" s="15" t="s">
        <v>20</v>
      </c>
      <c r="F15" s="15" t="s">
        <v>3552</v>
      </c>
      <c r="G15" s="15">
        <v>85</v>
      </c>
      <c r="H15" s="15">
        <v>87.2</v>
      </c>
      <c r="I15" s="15">
        <v>70</v>
      </c>
      <c r="J15" s="15">
        <v>61.5</v>
      </c>
      <c r="K15" s="15">
        <v>83.865</v>
      </c>
      <c r="L15" s="15">
        <v>3.72</v>
      </c>
      <c r="M15" s="15">
        <v>0</v>
      </c>
      <c r="N15" s="15">
        <v>48</v>
      </c>
      <c r="O15" s="15">
        <v>5</v>
      </c>
      <c r="P15" s="19">
        <v>0.104166666666667</v>
      </c>
      <c r="Q15" s="15">
        <v>7</v>
      </c>
      <c r="R15" s="20">
        <v>0.145833333333333</v>
      </c>
    </row>
    <row r="16" s="11" customFormat="1" spans="1:18">
      <c r="A16" s="15">
        <v>15</v>
      </c>
      <c r="B16" s="45" t="s">
        <v>3579</v>
      </c>
      <c r="C16" s="15" t="s">
        <v>3580</v>
      </c>
      <c r="D16" s="15">
        <v>2022</v>
      </c>
      <c r="E16" s="15" t="s">
        <v>20</v>
      </c>
      <c r="F16" s="15" t="s">
        <v>3552</v>
      </c>
      <c r="G16" s="15">
        <v>83</v>
      </c>
      <c r="H16" s="15">
        <v>79.1</v>
      </c>
      <c r="I16" s="15">
        <v>70</v>
      </c>
      <c r="J16" s="15">
        <v>60</v>
      </c>
      <c r="K16" s="15">
        <v>77.82</v>
      </c>
      <c r="L16" s="15">
        <v>2.91</v>
      </c>
      <c r="M16" s="15">
        <v>0</v>
      </c>
      <c r="N16" s="15">
        <v>48</v>
      </c>
      <c r="O16" s="15">
        <v>21</v>
      </c>
      <c r="P16" s="19">
        <v>0.4375</v>
      </c>
      <c r="Q16" s="15">
        <v>22</v>
      </c>
      <c r="R16" s="20">
        <v>0.458333333333333</v>
      </c>
    </row>
    <row r="17" s="11" customFormat="1" spans="1:18">
      <c r="A17" s="15">
        <v>16</v>
      </c>
      <c r="B17" s="45" t="s">
        <v>3581</v>
      </c>
      <c r="C17" s="15" t="s">
        <v>3582</v>
      </c>
      <c r="D17" s="15">
        <v>2022</v>
      </c>
      <c r="E17" s="15" t="s">
        <v>20</v>
      </c>
      <c r="F17" s="15" t="s">
        <v>3552</v>
      </c>
      <c r="G17" s="15">
        <v>80</v>
      </c>
      <c r="H17" s="15">
        <v>75.3</v>
      </c>
      <c r="I17" s="15">
        <v>71</v>
      </c>
      <c r="J17" s="15">
        <v>60</v>
      </c>
      <c r="K17" s="15">
        <v>74.81</v>
      </c>
      <c r="L17" s="15">
        <v>2.53</v>
      </c>
      <c r="M17" s="15">
        <v>0</v>
      </c>
      <c r="N17" s="15">
        <v>48</v>
      </c>
      <c r="O17" s="15">
        <v>35</v>
      </c>
      <c r="P17" s="19">
        <v>0.729166666666667</v>
      </c>
      <c r="Q17" s="15">
        <v>36</v>
      </c>
      <c r="R17" s="20">
        <v>0.75</v>
      </c>
    </row>
    <row r="18" s="11" customFormat="1" spans="1:18">
      <c r="A18" s="15">
        <v>17</v>
      </c>
      <c r="B18" s="204" t="s">
        <v>3583</v>
      </c>
      <c r="C18" s="15" t="s">
        <v>3584</v>
      </c>
      <c r="D18" s="15">
        <v>2022</v>
      </c>
      <c r="E18" s="15" t="s">
        <v>20</v>
      </c>
      <c r="F18" s="15" t="s">
        <v>3552</v>
      </c>
      <c r="G18" s="15">
        <v>80</v>
      </c>
      <c r="H18" s="15">
        <v>74.9</v>
      </c>
      <c r="I18" s="15">
        <v>70</v>
      </c>
      <c r="J18" s="15">
        <v>60</v>
      </c>
      <c r="K18" s="15">
        <v>74.43</v>
      </c>
      <c r="L18" s="15">
        <v>2.49</v>
      </c>
      <c r="M18" s="15">
        <v>0</v>
      </c>
      <c r="N18" s="15">
        <v>48</v>
      </c>
      <c r="O18" s="15">
        <v>38</v>
      </c>
      <c r="P18" s="19">
        <v>0.791666666666667</v>
      </c>
      <c r="Q18" s="15">
        <v>38</v>
      </c>
      <c r="R18" s="20">
        <v>0.791666666666667</v>
      </c>
    </row>
    <row r="19" s="11" customFormat="1" spans="1:18">
      <c r="A19" s="15">
        <v>18</v>
      </c>
      <c r="B19" s="45" t="s">
        <v>3585</v>
      </c>
      <c r="C19" s="15" t="s">
        <v>3586</v>
      </c>
      <c r="D19" s="15">
        <v>2022</v>
      </c>
      <c r="E19" s="15" t="s">
        <v>20</v>
      </c>
      <c r="F19" s="15" t="s">
        <v>3552</v>
      </c>
      <c r="G19" s="15">
        <v>80</v>
      </c>
      <c r="H19" s="15">
        <v>83.8</v>
      </c>
      <c r="I19" s="15">
        <v>70</v>
      </c>
      <c r="J19" s="15">
        <v>60</v>
      </c>
      <c r="K19" s="15">
        <v>80.66</v>
      </c>
      <c r="L19" s="15">
        <v>3.38</v>
      </c>
      <c r="M19" s="15">
        <v>0</v>
      </c>
      <c r="N19" s="15">
        <v>48</v>
      </c>
      <c r="O19" s="15">
        <v>13</v>
      </c>
      <c r="P19" s="19">
        <v>0.270833333333333</v>
      </c>
      <c r="Q19" s="15">
        <v>14</v>
      </c>
      <c r="R19" s="20">
        <v>0.291666666666667</v>
      </c>
    </row>
    <row r="20" s="11" customFormat="1" spans="1:18">
      <c r="A20" s="15">
        <v>19</v>
      </c>
      <c r="B20" s="45" t="s">
        <v>3587</v>
      </c>
      <c r="C20" s="15" t="s">
        <v>3588</v>
      </c>
      <c r="D20" s="15">
        <v>2022</v>
      </c>
      <c r="E20" s="15" t="s">
        <v>20</v>
      </c>
      <c r="F20" s="15" t="s">
        <v>3552</v>
      </c>
      <c r="G20" s="15">
        <v>82</v>
      </c>
      <c r="H20" s="15">
        <v>78.4</v>
      </c>
      <c r="I20" s="15">
        <v>70</v>
      </c>
      <c r="J20" s="15">
        <v>60.5</v>
      </c>
      <c r="K20" s="15">
        <v>77.205</v>
      </c>
      <c r="L20" s="15">
        <v>2.84</v>
      </c>
      <c r="M20" s="15">
        <v>0</v>
      </c>
      <c r="N20" s="15">
        <v>48</v>
      </c>
      <c r="O20" s="15">
        <v>26</v>
      </c>
      <c r="P20" s="19">
        <v>0.541666666666667</v>
      </c>
      <c r="Q20" s="15">
        <v>28</v>
      </c>
      <c r="R20" s="20">
        <v>0.583333333333333</v>
      </c>
    </row>
    <row r="21" s="11" customFormat="1" spans="1:18">
      <c r="A21" s="15">
        <v>20</v>
      </c>
      <c r="B21" s="45" t="s">
        <v>3589</v>
      </c>
      <c r="C21" s="15" t="s">
        <v>3590</v>
      </c>
      <c r="D21" s="15">
        <v>2022</v>
      </c>
      <c r="E21" s="15" t="s">
        <v>20</v>
      </c>
      <c r="F21" s="15" t="s">
        <v>3552</v>
      </c>
      <c r="G21" s="15">
        <v>85</v>
      </c>
      <c r="H21" s="15">
        <v>84.9</v>
      </c>
      <c r="I21" s="15">
        <v>73.5</v>
      </c>
      <c r="J21" s="15">
        <v>73</v>
      </c>
      <c r="K21" s="15">
        <v>83.18</v>
      </c>
      <c r="L21" s="15">
        <v>3.49</v>
      </c>
      <c r="M21" s="15">
        <v>0</v>
      </c>
      <c r="N21" s="15">
        <v>48</v>
      </c>
      <c r="O21" s="15">
        <v>12</v>
      </c>
      <c r="P21" s="19">
        <v>0.25</v>
      </c>
      <c r="Q21" s="15">
        <v>11</v>
      </c>
      <c r="R21" s="20">
        <v>0.229166666666667</v>
      </c>
    </row>
    <row r="22" s="11" customFormat="1" spans="1:18">
      <c r="A22" s="15">
        <v>21</v>
      </c>
      <c r="B22" s="45" t="s">
        <v>3591</v>
      </c>
      <c r="C22" s="15" t="s">
        <v>3592</v>
      </c>
      <c r="D22" s="15">
        <v>2022</v>
      </c>
      <c r="E22" s="15" t="s">
        <v>20</v>
      </c>
      <c r="F22" s="15" t="s">
        <v>3552</v>
      </c>
      <c r="G22" s="15">
        <v>83</v>
      </c>
      <c r="H22" s="15">
        <v>77.7</v>
      </c>
      <c r="I22" s="15">
        <v>71</v>
      </c>
      <c r="J22" s="15">
        <v>72.5</v>
      </c>
      <c r="K22" s="15">
        <v>77.565</v>
      </c>
      <c r="L22" s="15">
        <v>2.77</v>
      </c>
      <c r="M22" s="15">
        <v>0</v>
      </c>
      <c r="N22" s="15">
        <v>48</v>
      </c>
      <c r="O22" s="15">
        <v>28</v>
      </c>
      <c r="P22" s="19">
        <v>0.583333333333333</v>
      </c>
      <c r="Q22" s="15">
        <v>23</v>
      </c>
      <c r="R22" s="20">
        <v>0.479166666666667</v>
      </c>
    </row>
    <row r="23" s="11" customFormat="1" spans="1:18">
      <c r="A23" s="15">
        <v>22</v>
      </c>
      <c r="B23" s="45" t="s">
        <v>3593</v>
      </c>
      <c r="C23" s="15" t="s">
        <v>3594</v>
      </c>
      <c r="D23" s="15">
        <v>2022</v>
      </c>
      <c r="E23" s="15" t="s">
        <v>20</v>
      </c>
      <c r="F23" s="15" t="s">
        <v>3552</v>
      </c>
      <c r="G23" s="15">
        <v>84</v>
      </c>
      <c r="H23" s="15">
        <v>86.6</v>
      </c>
      <c r="I23" s="15">
        <v>70</v>
      </c>
      <c r="J23" s="15">
        <v>60</v>
      </c>
      <c r="K23" s="15">
        <v>83.22</v>
      </c>
      <c r="L23" s="15">
        <v>3.66</v>
      </c>
      <c r="M23" s="15">
        <v>0</v>
      </c>
      <c r="N23" s="15">
        <v>48</v>
      </c>
      <c r="O23" s="15">
        <v>7</v>
      </c>
      <c r="P23" s="19">
        <v>0.145833333333333</v>
      </c>
      <c r="Q23" s="15">
        <v>9</v>
      </c>
      <c r="R23" s="20">
        <v>0.1875</v>
      </c>
    </row>
    <row r="24" s="11" customFormat="1" spans="1:18">
      <c r="A24" s="15">
        <v>23</v>
      </c>
      <c r="B24" s="45" t="s">
        <v>3595</v>
      </c>
      <c r="C24" s="15" t="s">
        <v>3596</v>
      </c>
      <c r="D24" s="15">
        <v>2022</v>
      </c>
      <c r="E24" s="15" t="s">
        <v>20</v>
      </c>
      <c r="F24" s="15" t="s">
        <v>3552</v>
      </c>
      <c r="G24" s="15">
        <v>92</v>
      </c>
      <c r="H24" s="15">
        <v>85.7</v>
      </c>
      <c r="I24" s="15">
        <v>84</v>
      </c>
      <c r="J24" s="15">
        <v>60</v>
      </c>
      <c r="K24" s="15">
        <v>85.19</v>
      </c>
      <c r="L24" s="15">
        <v>3.57</v>
      </c>
      <c r="M24" s="15">
        <v>0</v>
      </c>
      <c r="N24" s="15">
        <v>48</v>
      </c>
      <c r="O24" s="15">
        <v>10</v>
      </c>
      <c r="P24" s="19">
        <v>0.208333333333333</v>
      </c>
      <c r="Q24" s="15">
        <v>5</v>
      </c>
      <c r="R24" s="20">
        <v>0.104166666666667</v>
      </c>
    </row>
    <row r="25" s="11" customFormat="1" spans="1:18">
      <c r="A25" s="15">
        <v>24</v>
      </c>
      <c r="B25" s="45" t="s">
        <v>3597</v>
      </c>
      <c r="C25" s="15" t="s">
        <v>3598</v>
      </c>
      <c r="D25" s="15">
        <v>2022</v>
      </c>
      <c r="E25" s="15" t="s">
        <v>20</v>
      </c>
      <c r="F25" s="15" t="s">
        <v>3552</v>
      </c>
      <c r="G25" s="15">
        <v>81</v>
      </c>
      <c r="H25" s="15">
        <v>72.8</v>
      </c>
      <c r="I25" s="15">
        <v>70</v>
      </c>
      <c r="J25" s="15">
        <v>60</v>
      </c>
      <c r="K25" s="15">
        <v>73.11</v>
      </c>
      <c r="L25" s="15">
        <v>2.28</v>
      </c>
      <c r="M25" s="15">
        <v>2</v>
      </c>
      <c r="N25" s="15">
        <v>48</v>
      </c>
      <c r="O25" s="15">
        <v>41</v>
      </c>
      <c r="P25" s="19">
        <v>0.854166666666667</v>
      </c>
      <c r="Q25" s="15">
        <v>42</v>
      </c>
      <c r="R25" s="20">
        <v>0.875</v>
      </c>
    </row>
    <row r="26" s="11" customFormat="1" spans="1:18">
      <c r="A26" s="15">
        <v>25</v>
      </c>
      <c r="B26" s="45" t="s">
        <v>3599</v>
      </c>
      <c r="C26" s="15" t="s">
        <v>3600</v>
      </c>
      <c r="D26" s="15">
        <v>2022</v>
      </c>
      <c r="E26" s="15" t="s">
        <v>20</v>
      </c>
      <c r="F26" s="15" t="s">
        <v>3552</v>
      </c>
      <c r="G26" s="15">
        <v>80</v>
      </c>
      <c r="H26" s="15">
        <v>77.8</v>
      </c>
      <c r="I26" s="15">
        <v>70</v>
      </c>
      <c r="J26" s="15">
        <v>60</v>
      </c>
      <c r="K26" s="15">
        <v>76.46</v>
      </c>
      <c r="L26" s="15">
        <v>2.78</v>
      </c>
      <c r="M26" s="15">
        <v>0</v>
      </c>
      <c r="N26" s="15">
        <v>48</v>
      </c>
      <c r="O26" s="15">
        <v>27</v>
      </c>
      <c r="P26" s="19">
        <v>0.5625</v>
      </c>
      <c r="Q26" s="15">
        <v>30</v>
      </c>
      <c r="R26" s="20">
        <v>0.625</v>
      </c>
    </row>
    <row r="27" s="11" customFormat="1" spans="1:18">
      <c r="A27" s="15">
        <v>26</v>
      </c>
      <c r="B27" s="45" t="s">
        <v>3601</v>
      </c>
      <c r="C27" s="15" t="s">
        <v>3602</v>
      </c>
      <c r="D27" s="15">
        <v>2022</v>
      </c>
      <c r="E27" s="15" t="s">
        <v>20</v>
      </c>
      <c r="F27" s="15" t="s">
        <v>3552</v>
      </c>
      <c r="G27" s="15">
        <v>83</v>
      </c>
      <c r="H27" s="15">
        <v>77.1</v>
      </c>
      <c r="I27" s="15">
        <v>70</v>
      </c>
      <c r="J27" s="15">
        <v>60</v>
      </c>
      <c r="K27" s="15">
        <v>76.42</v>
      </c>
      <c r="L27" s="15">
        <v>2.71</v>
      </c>
      <c r="M27" s="15">
        <v>0</v>
      </c>
      <c r="N27" s="15">
        <v>48</v>
      </c>
      <c r="O27" s="15">
        <v>31</v>
      </c>
      <c r="P27" s="19">
        <v>0.645833333333333</v>
      </c>
      <c r="Q27" s="15">
        <v>31</v>
      </c>
      <c r="R27" s="20">
        <v>0.645833333333333</v>
      </c>
    </row>
    <row r="28" s="11" customFormat="1" spans="1:18">
      <c r="A28" s="15">
        <v>27</v>
      </c>
      <c r="B28" s="45" t="s">
        <v>3603</v>
      </c>
      <c r="C28" s="15" t="s">
        <v>3604</v>
      </c>
      <c r="D28" s="15">
        <v>2022</v>
      </c>
      <c r="E28" s="15" t="s">
        <v>20</v>
      </c>
      <c r="F28" s="15" t="s">
        <v>3552</v>
      </c>
      <c r="G28" s="15">
        <v>80</v>
      </c>
      <c r="H28" s="15">
        <v>75.9</v>
      </c>
      <c r="I28" s="15">
        <v>72</v>
      </c>
      <c r="J28" s="15">
        <v>60.5</v>
      </c>
      <c r="K28" s="15">
        <v>75.355</v>
      </c>
      <c r="L28" s="15">
        <v>2.59</v>
      </c>
      <c r="M28" s="15">
        <v>0</v>
      </c>
      <c r="N28" s="15">
        <v>48</v>
      </c>
      <c r="O28" s="15">
        <v>34</v>
      </c>
      <c r="P28" s="19">
        <v>0.708333333333333</v>
      </c>
      <c r="Q28" s="15">
        <v>34</v>
      </c>
      <c r="R28" s="20">
        <v>0.708333333333333</v>
      </c>
    </row>
    <row r="29" s="11" customFormat="1" spans="1:18">
      <c r="A29" s="15">
        <v>28</v>
      </c>
      <c r="B29" s="45" t="s">
        <v>3605</v>
      </c>
      <c r="C29" s="15" t="s">
        <v>3606</v>
      </c>
      <c r="D29" s="15">
        <v>2022</v>
      </c>
      <c r="E29" s="15" t="s">
        <v>20</v>
      </c>
      <c r="F29" s="15" t="s">
        <v>3552</v>
      </c>
      <c r="G29" s="15">
        <v>80</v>
      </c>
      <c r="H29" s="15">
        <v>78.9</v>
      </c>
      <c r="I29" s="15">
        <v>70</v>
      </c>
      <c r="J29" s="15">
        <v>60</v>
      </c>
      <c r="K29" s="15">
        <v>77.23</v>
      </c>
      <c r="L29" s="15">
        <v>2.89</v>
      </c>
      <c r="M29" s="15">
        <v>0</v>
      </c>
      <c r="N29" s="15">
        <v>48</v>
      </c>
      <c r="O29" s="15">
        <v>23</v>
      </c>
      <c r="P29" s="19">
        <v>0.479166666666667</v>
      </c>
      <c r="Q29" s="15">
        <v>27</v>
      </c>
      <c r="R29" s="20">
        <v>0.5625</v>
      </c>
    </row>
    <row r="30" s="11" customFormat="1" spans="1:18">
      <c r="A30" s="15">
        <v>29</v>
      </c>
      <c r="B30" s="45" t="s">
        <v>3607</v>
      </c>
      <c r="C30" s="15" t="s">
        <v>3608</v>
      </c>
      <c r="D30" s="15">
        <v>2022</v>
      </c>
      <c r="E30" s="15" t="s">
        <v>20</v>
      </c>
      <c r="F30" s="15" t="s">
        <v>3552</v>
      </c>
      <c r="G30" s="15">
        <v>80</v>
      </c>
      <c r="H30" s="15">
        <v>83.3</v>
      </c>
      <c r="I30" s="15">
        <v>70</v>
      </c>
      <c r="J30" s="15">
        <v>60</v>
      </c>
      <c r="K30" s="15">
        <v>80.31</v>
      </c>
      <c r="L30" s="15">
        <v>3.33</v>
      </c>
      <c r="M30" s="15">
        <v>0</v>
      </c>
      <c r="N30" s="15">
        <v>48</v>
      </c>
      <c r="O30" s="15">
        <v>14</v>
      </c>
      <c r="P30" s="19">
        <v>0.291666666666667</v>
      </c>
      <c r="Q30" s="15">
        <v>15</v>
      </c>
      <c r="R30" s="20">
        <v>0.3125</v>
      </c>
    </row>
    <row r="31" s="11" customFormat="1" spans="1:18">
      <c r="A31" s="15">
        <v>30</v>
      </c>
      <c r="B31" s="204" t="s">
        <v>3609</v>
      </c>
      <c r="C31" s="15" t="s">
        <v>3610</v>
      </c>
      <c r="D31" s="15">
        <v>2022</v>
      </c>
      <c r="E31" s="15" t="s">
        <v>20</v>
      </c>
      <c r="F31" s="15" t="s">
        <v>3552</v>
      </c>
      <c r="G31" s="15">
        <v>83</v>
      </c>
      <c r="H31" s="15">
        <v>83.1</v>
      </c>
      <c r="I31" s="15">
        <v>70</v>
      </c>
      <c r="J31" s="15">
        <v>61</v>
      </c>
      <c r="K31" s="15">
        <v>80.67</v>
      </c>
      <c r="L31" s="15">
        <v>3.31</v>
      </c>
      <c r="M31" s="15">
        <v>0</v>
      </c>
      <c r="N31" s="15">
        <v>48</v>
      </c>
      <c r="O31" s="15">
        <v>15</v>
      </c>
      <c r="P31" s="19">
        <v>0.3125</v>
      </c>
      <c r="Q31" s="15">
        <v>13</v>
      </c>
      <c r="R31" s="20">
        <v>0.270833333333333</v>
      </c>
    </row>
    <row r="32" s="11" customFormat="1" spans="1:18">
      <c r="A32" s="15">
        <v>31</v>
      </c>
      <c r="B32" s="45" t="s">
        <v>3611</v>
      </c>
      <c r="C32" s="15" t="s">
        <v>3612</v>
      </c>
      <c r="D32" s="15">
        <v>2022</v>
      </c>
      <c r="E32" s="15" t="s">
        <v>20</v>
      </c>
      <c r="F32" s="15" t="s">
        <v>3552</v>
      </c>
      <c r="G32" s="15">
        <v>81</v>
      </c>
      <c r="H32" s="15">
        <v>72.2</v>
      </c>
      <c r="I32" s="15">
        <v>70</v>
      </c>
      <c r="J32" s="15">
        <v>60</v>
      </c>
      <c r="K32" s="15">
        <v>72.69</v>
      </c>
      <c r="L32" s="15">
        <v>2.22</v>
      </c>
      <c r="M32" s="15">
        <v>2</v>
      </c>
      <c r="N32" s="15">
        <v>48</v>
      </c>
      <c r="O32" s="15">
        <v>42</v>
      </c>
      <c r="P32" s="19">
        <v>0.875</v>
      </c>
      <c r="Q32" s="15">
        <v>43</v>
      </c>
      <c r="R32" s="20">
        <v>0.895833333333333</v>
      </c>
    </row>
    <row r="33" s="11" customFormat="1" spans="1:18">
      <c r="A33" s="15">
        <v>32</v>
      </c>
      <c r="B33" s="45" t="s">
        <v>3613</v>
      </c>
      <c r="C33" s="15" t="s">
        <v>3614</v>
      </c>
      <c r="D33" s="15">
        <v>2022</v>
      </c>
      <c r="E33" s="15" t="s">
        <v>20</v>
      </c>
      <c r="F33" s="15" t="s">
        <v>3552</v>
      </c>
      <c r="G33" s="15">
        <v>80</v>
      </c>
      <c r="H33" s="15">
        <v>75.3</v>
      </c>
      <c r="I33" s="15">
        <v>70</v>
      </c>
      <c r="J33" s="15">
        <v>60</v>
      </c>
      <c r="K33" s="15">
        <v>74.71</v>
      </c>
      <c r="L33" s="15">
        <v>2.53</v>
      </c>
      <c r="M33" s="15">
        <v>2</v>
      </c>
      <c r="N33" s="15">
        <v>48</v>
      </c>
      <c r="O33" s="15">
        <v>35</v>
      </c>
      <c r="P33" s="19">
        <v>0.729166666666667</v>
      </c>
      <c r="Q33" s="15">
        <v>37</v>
      </c>
      <c r="R33" s="20">
        <v>0.770833333333333</v>
      </c>
    </row>
    <row r="34" s="11" customFormat="1" spans="1:18">
      <c r="A34" s="15">
        <v>33</v>
      </c>
      <c r="B34" s="45" t="s">
        <v>3615</v>
      </c>
      <c r="C34" s="15" t="s">
        <v>3616</v>
      </c>
      <c r="D34" s="15">
        <v>2022</v>
      </c>
      <c r="E34" s="15" t="s">
        <v>20</v>
      </c>
      <c r="F34" s="15" t="s">
        <v>3552</v>
      </c>
      <c r="G34" s="15">
        <v>85</v>
      </c>
      <c r="H34" s="15">
        <v>86</v>
      </c>
      <c r="I34" s="15">
        <v>70</v>
      </c>
      <c r="J34" s="15">
        <v>74</v>
      </c>
      <c r="K34" s="15">
        <v>83.65</v>
      </c>
      <c r="L34" s="15">
        <v>3.6</v>
      </c>
      <c r="M34" s="15">
        <v>0</v>
      </c>
      <c r="N34" s="15">
        <v>48</v>
      </c>
      <c r="O34" s="15">
        <v>9</v>
      </c>
      <c r="P34" s="19">
        <v>0.1875</v>
      </c>
      <c r="Q34" s="15">
        <v>8</v>
      </c>
      <c r="R34" s="20">
        <v>0.166666666666667</v>
      </c>
    </row>
    <row r="35" s="11" customFormat="1" spans="1:18">
      <c r="A35" s="15">
        <v>34</v>
      </c>
      <c r="B35" s="45" t="s">
        <v>3617</v>
      </c>
      <c r="C35" s="15" t="s">
        <v>3618</v>
      </c>
      <c r="D35" s="15">
        <v>2022</v>
      </c>
      <c r="E35" s="15" t="s">
        <v>20</v>
      </c>
      <c r="F35" s="15" t="s">
        <v>3552</v>
      </c>
      <c r="G35" s="15">
        <v>85</v>
      </c>
      <c r="H35" s="15">
        <v>87.8</v>
      </c>
      <c r="I35" s="15">
        <v>70.5</v>
      </c>
      <c r="J35" s="15">
        <v>66.5</v>
      </c>
      <c r="K35" s="15">
        <v>84.585</v>
      </c>
      <c r="L35" s="15">
        <v>3.78</v>
      </c>
      <c r="M35" s="15">
        <v>0</v>
      </c>
      <c r="N35" s="15">
        <v>48</v>
      </c>
      <c r="O35" s="15">
        <v>2</v>
      </c>
      <c r="P35" s="19">
        <v>0.0416666666666667</v>
      </c>
      <c r="Q35" s="15">
        <v>6</v>
      </c>
      <c r="R35" s="20">
        <v>0.125</v>
      </c>
    </row>
    <row r="36" s="11" customFormat="1" spans="1:18">
      <c r="A36" s="15">
        <v>35</v>
      </c>
      <c r="B36" s="45" t="s">
        <v>3619</v>
      </c>
      <c r="C36" s="15" t="s">
        <v>3620</v>
      </c>
      <c r="D36" s="15">
        <v>2022</v>
      </c>
      <c r="E36" s="15" t="s">
        <v>20</v>
      </c>
      <c r="F36" s="15" t="s">
        <v>3552</v>
      </c>
      <c r="G36" s="15">
        <v>94</v>
      </c>
      <c r="H36" s="15">
        <v>87.4</v>
      </c>
      <c r="I36" s="15">
        <v>71</v>
      </c>
      <c r="J36" s="15">
        <v>67.5</v>
      </c>
      <c r="K36" s="15">
        <v>85.755</v>
      </c>
      <c r="L36" s="15">
        <v>3.74</v>
      </c>
      <c r="M36" s="15">
        <v>0</v>
      </c>
      <c r="N36" s="15">
        <v>48</v>
      </c>
      <c r="O36" s="15">
        <v>3</v>
      </c>
      <c r="P36" s="19">
        <v>0.0625</v>
      </c>
      <c r="Q36" s="15">
        <v>3</v>
      </c>
      <c r="R36" s="20">
        <v>0.0625</v>
      </c>
    </row>
    <row r="37" s="11" customFormat="1" spans="1:18">
      <c r="A37" s="15">
        <v>36</v>
      </c>
      <c r="B37" s="45" t="s">
        <v>3621</v>
      </c>
      <c r="C37" s="15" t="s">
        <v>3622</v>
      </c>
      <c r="D37" s="15">
        <v>2022</v>
      </c>
      <c r="E37" s="15" t="s">
        <v>20</v>
      </c>
      <c r="F37" s="15" t="s">
        <v>3552</v>
      </c>
      <c r="G37" s="15">
        <v>83</v>
      </c>
      <c r="H37" s="15">
        <v>87.3</v>
      </c>
      <c r="I37" s="15">
        <v>86</v>
      </c>
      <c r="J37" s="15">
        <v>63</v>
      </c>
      <c r="K37" s="15">
        <v>85.31</v>
      </c>
      <c r="L37" s="15">
        <v>3.73</v>
      </c>
      <c r="M37" s="15">
        <v>0</v>
      </c>
      <c r="N37" s="15">
        <v>48</v>
      </c>
      <c r="O37" s="15">
        <v>4</v>
      </c>
      <c r="P37" s="19">
        <v>0.0833333333333333</v>
      </c>
      <c r="Q37" s="15">
        <v>4</v>
      </c>
      <c r="R37" s="20">
        <v>0.0833333333333333</v>
      </c>
    </row>
    <row r="38" s="11" customFormat="1" spans="1:18">
      <c r="A38" s="15">
        <v>37</v>
      </c>
      <c r="B38" s="45" t="s">
        <v>3623</v>
      </c>
      <c r="C38" s="15" t="s">
        <v>3624</v>
      </c>
      <c r="D38" s="15">
        <v>2022</v>
      </c>
      <c r="E38" s="15" t="s">
        <v>20</v>
      </c>
      <c r="F38" s="15" t="s">
        <v>3552</v>
      </c>
      <c r="G38" s="15">
        <v>86</v>
      </c>
      <c r="H38" s="15">
        <v>77.5</v>
      </c>
      <c r="I38" s="15">
        <v>70</v>
      </c>
      <c r="J38" s="15">
        <v>65.5</v>
      </c>
      <c r="K38" s="15">
        <v>77.425</v>
      </c>
      <c r="L38" s="15">
        <v>2.75</v>
      </c>
      <c r="M38" s="15">
        <v>0</v>
      </c>
      <c r="N38" s="15">
        <v>48</v>
      </c>
      <c r="O38" s="15">
        <v>30</v>
      </c>
      <c r="P38" s="19">
        <v>0.625</v>
      </c>
      <c r="Q38" s="15">
        <v>25</v>
      </c>
      <c r="R38" s="20">
        <v>0.520833333333333</v>
      </c>
    </row>
    <row r="39" s="11" customFormat="1" spans="1:18">
      <c r="A39" s="15">
        <v>38</v>
      </c>
      <c r="B39" s="45" t="s">
        <v>3625</v>
      </c>
      <c r="C39" s="15" t="s">
        <v>3626</v>
      </c>
      <c r="D39" s="15">
        <v>2022</v>
      </c>
      <c r="E39" s="15" t="s">
        <v>20</v>
      </c>
      <c r="F39" s="15" t="s">
        <v>3552</v>
      </c>
      <c r="G39" s="15">
        <v>80</v>
      </c>
      <c r="H39" s="15">
        <v>63.5</v>
      </c>
      <c r="I39" s="15">
        <v>70</v>
      </c>
      <c r="J39" s="15">
        <v>60</v>
      </c>
      <c r="K39" s="15">
        <v>66.45</v>
      </c>
      <c r="L39" s="15">
        <v>1.35</v>
      </c>
      <c r="M39" s="15">
        <v>7</v>
      </c>
      <c r="N39" s="15">
        <v>48</v>
      </c>
      <c r="O39" s="15">
        <v>48</v>
      </c>
      <c r="P39" s="19">
        <v>1</v>
      </c>
      <c r="Q39" s="15">
        <v>48</v>
      </c>
      <c r="R39" s="20">
        <v>1</v>
      </c>
    </row>
    <row r="40" s="11" customFormat="1" spans="1:18">
      <c r="A40" s="15">
        <v>39</v>
      </c>
      <c r="B40" s="45" t="s">
        <v>3627</v>
      </c>
      <c r="C40" s="15" t="s">
        <v>3628</v>
      </c>
      <c r="D40" s="15">
        <v>2022</v>
      </c>
      <c r="E40" s="15" t="s">
        <v>20</v>
      </c>
      <c r="F40" s="15" t="s">
        <v>3552</v>
      </c>
      <c r="G40" s="15">
        <v>82</v>
      </c>
      <c r="H40" s="15">
        <v>78.8</v>
      </c>
      <c r="I40" s="15">
        <v>70</v>
      </c>
      <c r="J40" s="15">
        <v>60</v>
      </c>
      <c r="K40" s="15">
        <v>77.46</v>
      </c>
      <c r="L40" s="15">
        <v>2.88</v>
      </c>
      <c r="M40" s="15">
        <v>0</v>
      </c>
      <c r="N40" s="15">
        <v>48</v>
      </c>
      <c r="O40" s="15">
        <v>24</v>
      </c>
      <c r="P40" s="19">
        <v>0.5</v>
      </c>
      <c r="Q40" s="15">
        <v>24</v>
      </c>
      <c r="R40" s="20">
        <v>0.5</v>
      </c>
    </row>
    <row r="41" s="11" customFormat="1" spans="1:18">
      <c r="A41" s="15">
        <v>40</v>
      </c>
      <c r="B41" s="45" t="s">
        <v>3629</v>
      </c>
      <c r="C41" s="15" t="s">
        <v>3630</v>
      </c>
      <c r="D41" s="15">
        <v>2022</v>
      </c>
      <c r="E41" s="15" t="s">
        <v>20</v>
      </c>
      <c r="F41" s="15" t="s">
        <v>3552</v>
      </c>
      <c r="G41" s="15">
        <v>80</v>
      </c>
      <c r="H41" s="15">
        <v>78.6</v>
      </c>
      <c r="I41" s="15">
        <v>70</v>
      </c>
      <c r="J41" s="15">
        <v>60</v>
      </c>
      <c r="K41" s="15">
        <v>77.02</v>
      </c>
      <c r="L41" s="15">
        <v>2.86</v>
      </c>
      <c r="M41" s="15">
        <v>0</v>
      </c>
      <c r="N41" s="15">
        <v>48</v>
      </c>
      <c r="O41" s="15">
        <v>25</v>
      </c>
      <c r="P41" s="19">
        <v>0.520833333333333</v>
      </c>
      <c r="Q41" s="15">
        <v>29</v>
      </c>
      <c r="R41" s="20">
        <v>0.604166666666667</v>
      </c>
    </row>
    <row r="42" s="11" customFormat="1" spans="1:18">
      <c r="A42" s="15">
        <v>41</v>
      </c>
      <c r="B42" s="45" t="s">
        <v>3631</v>
      </c>
      <c r="C42" s="15" t="s">
        <v>3632</v>
      </c>
      <c r="D42" s="15">
        <v>2022</v>
      </c>
      <c r="E42" s="15" t="s">
        <v>20</v>
      </c>
      <c r="F42" s="15" t="s">
        <v>3552</v>
      </c>
      <c r="G42" s="15">
        <v>86</v>
      </c>
      <c r="H42" s="15">
        <v>81.5</v>
      </c>
      <c r="I42" s="15">
        <v>71</v>
      </c>
      <c r="J42" s="15">
        <v>62</v>
      </c>
      <c r="K42" s="15">
        <v>80.15</v>
      </c>
      <c r="L42" s="15">
        <v>3.15</v>
      </c>
      <c r="M42" s="15">
        <v>0</v>
      </c>
      <c r="N42" s="15">
        <v>48</v>
      </c>
      <c r="O42" s="15">
        <v>18</v>
      </c>
      <c r="P42" s="19">
        <v>0.375</v>
      </c>
      <c r="Q42" s="15">
        <v>17</v>
      </c>
      <c r="R42" s="20">
        <v>0.354166666666667</v>
      </c>
    </row>
    <row r="43" s="11" customFormat="1" spans="1:18">
      <c r="A43" s="15">
        <v>42</v>
      </c>
      <c r="B43" s="45" t="s">
        <v>3633</v>
      </c>
      <c r="C43" s="15" t="s">
        <v>3634</v>
      </c>
      <c r="D43" s="15">
        <v>2022</v>
      </c>
      <c r="E43" s="15" t="s">
        <v>20</v>
      </c>
      <c r="F43" s="15" t="s">
        <v>3552</v>
      </c>
      <c r="G43" s="15">
        <v>82</v>
      </c>
      <c r="H43" s="15">
        <v>79</v>
      </c>
      <c r="I43" s="15">
        <v>73</v>
      </c>
      <c r="J43" s="15">
        <v>60.5</v>
      </c>
      <c r="K43" s="15">
        <v>77.925</v>
      </c>
      <c r="L43" s="15">
        <v>2.9</v>
      </c>
      <c r="M43" s="15">
        <v>0</v>
      </c>
      <c r="N43" s="15">
        <v>48</v>
      </c>
      <c r="O43" s="15">
        <v>22</v>
      </c>
      <c r="P43" s="19">
        <v>0.458333333333333</v>
      </c>
      <c r="Q43" s="15">
        <v>20</v>
      </c>
      <c r="R43" s="20">
        <v>0.416666666666667</v>
      </c>
    </row>
    <row r="44" s="11" customFormat="1" spans="1:18">
      <c r="A44" s="15">
        <v>43</v>
      </c>
      <c r="B44" s="45" t="s">
        <v>3635</v>
      </c>
      <c r="C44" s="15" t="s">
        <v>3636</v>
      </c>
      <c r="D44" s="15">
        <v>2022</v>
      </c>
      <c r="E44" s="15" t="s">
        <v>20</v>
      </c>
      <c r="F44" s="15" t="s">
        <v>3552</v>
      </c>
      <c r="G44" s="15">
        <v>87</v>
      </c>
      <c r="H44" s="15">
        <v>85.1</v>
      </c>
      <c r="I44" s="15">
        <v>74</v>
      </c>
      <c r="J44" s="15">
        <v>64</v>
      </c>
      <c r="K44" s="15">
        <v>83.22</v>
      </c>
      <c r="L44" s="15">
        <v>3.51</v>
      </c>
      <c r="M44" s="15">
        <v>0</v>
      </c>
      <c r="N44" s="15">
        <v>48</v>
      </c>
      <c r="O44" s="15">
        <v>11</v>
      </c>
      <c r="P44" s="19">
        <v>0.229166666666667</v>
      </c>
      <c r="Q44" s="15">
        <v>9</v>
      </c>
      <c r="R44" s="20">
        <v>0.1875</v>
      </c>
    </row>
    <row r="45" s="11" customFormat="1" spans="1:18">
      <c r="A45" s="15">
        <v>44</v>
      </c>
      <c r="B45" s="45" t="s">
        <v>3637</v>
      </c>
      <c r="C45" s="15" t="s">
        <v>3638</v>
      </c>
      <c r="D45" s="15">
        <v>2022</v>
      </c>
      <c r="E45" s="15" t="s">
        <v>20</v>
      </c>
      <c r="F45" s="15" t="s">
        <v>3552</v>
      </c>
      <c r="G45" s="15">
        <v>80</v>
      </c>
      <c r="H45" s="15">
        <v>76.8</v>
      </c>
      <c r="I45" s="15">
        <v>71</v>
      </c>
      <c r="J45" s="15">
        <v>60</v>
      </c>
      <c r="K45" s="15">
        <v>75.86</v>
      </c>
      <c r="L45" s="15">
        <v>2.68</v>
      </c>
      <c r="M45" s="15">
        <v>0</v>
      </c>
      <c r="N45" s="15">
        <v>48</v>
      </c>
      <c r="O45" s="15">
        <v>33</v>
      </c>
      <c r="P45" s="19">
        <v>0.6875</v>
      </c>
      <c r="Q45" s="15">
        <v>33</v>
      </c>
      <c r="R45" s="20">
        <v>0.6875</v>
      </c>
    </row>
    <row r="46" s="11" customFormat="1" spans="1:18">
      <c r="A46" s="15">
        <v>45</v>
      </c>
      <c r="B46" s="45" t="s">
        <v>3639</v>
      </c>
      <c r="C46" s="15" t="s">
        <v>3640</v>
      </c>
      <c r="D46" s="15">
        <v>2022</v>
      </c>
      <c r="E46" s="15" t="s">
        <v>20</v>
      </c>
      <c r="F46" s="15" t="s">
        <v>3552</v>
      </c>
      <c r="G46" s="15">
        <v>80</v>
      </c>
      <c r="H46" s="15">
        <v>70.2</v>
      </c>
      <c r="I46" s="15">
        <v>70</v>
      </c>
      <c r="J46" s="15">
        <v>60</v>
      </c>
      <c r="K46" s="15">
        <v>71.14</v>
      </c>
      <c r="L46" s="15">
        <v>2.02</v>
      </c>
      <c r="M46" s="15">
        <v>3</v>
      </c>
      <c r="N46" s="15">
        <v>48</v>
      </c>
      <c r="O46" s="15">
        <v>46</v>
      </c>
      <c r="P46" s="19">
        <v>0.958333333333333</v>
      </c>
      <c r="Q46" s="15">
        <v>46</v>
      </c>
      <c r="R46" s="20">
        <v>0.958333333333333</v>
      </c>
    </row>
    <row r="47" s="11" customFormat="1" spans="1:18">
      <c r="A47" s="15">
        <v>46</v>
      </c>
      <c r="B47" s="45" t="s">
        <v>3641</v>
      </c>
      <c r="C47" s="15" t="s">
        <v>3642</v>
      </c>
      <c r="D47" s="15">
        <v>2022</v>
      </c>
      <c r="E47" s="15" t="s">
        <v>20</v>
      </c>
      <c r="F47" s="15" t="s">
        <v>3552</v>
      </c>
      <c r="G47" s="15">
        <v>81</v>
      </c>
      <c r="H47" s="15">
        <v>68.6</v>
      </c>
      <c r="I47" s="15">
        <v>70</v>
      </c>
      <c r="J47" s="15">
        <v>60</v>
      </c>
      <c r="K47" s="15">
        <v>70.17</v>
      </c>
      <c r="L47" s="15">
        <v>1.86</v>
      </c>
      <c r="M47" s="15">
        <v>4</v>
      </c>
      <c r="N47" s="15">
        <v>48</v>
      </c>
      <c r="O47" s="15">
        <v>47</v>
      </c>
      <c r="P47" s="19">
        <v>0.979166666666667</v>
      </c>
      <c r="Q47" s="15">
        <v>47</v>
      </c>
      <c r="R47" s="20">
        <v>0.979166666666667</v>
      </c>
    </row>
    <row r="48" s="11" customFormat="1" spans="1:18">
      <c r="A48" s="15">
        <v>47</v>
      </c>
      <c r="B48" s="45" t="s">
        <v>3643</v>
      </c>
      <c r="C48" s="15" t="s">
        <v>3644</v>
      </c>
      <c r="D48" s="15">
        <v>2022</v>
      </c>
      <c r="E48" s="15" t="s">
        <v>20</v>
      </c>
      <c r="F48" s="15" t="s">
        <v>3552</v>
      </c>
      <c r="G48" s="15">
        <v>83.5</v>
      </c>
      <c r="H48" s="15">
        <v>77.6</v>
      </c>
      <c r="I48" s="15">
        <v>72.5</v>
      </c>
      <c r="J48" s="15">
        <v>63.5</v>
      </c>
      <c r="K48" s="15">
        <v>77.27</v>
      </c>
      <c r="L48" s="15">
        <v>2.76</v>
      </c>
      <c r="M48" s="15">
        <v>0</v>
      </c>
      <c r="N48" s="15">
        <v>48</v>
      </c>
      <c r="O48" s="15">
        <v>29</v>
      </c>
      <c r="P48" s="19">
        <v>0.604166666666667</v>
      </c>
      <c r="Q48" s="15">
        <v>26</v>
      </c>
      <c r="R48" s="20">
        <v>0.541666666666667</v>
      </c>
    </row>
    <row r="49" s="11" customFormat="1" spans="1:18">
      <c r="A49" s="15">
        <v>48</v>
      </c>
      <c r="B49" s="45" t="s">
        <v>3645</v>
      </c>
      <c r="C49" s="15" t="s">
        <v>3646</v>
      </c>
      <c r="D49" s="15">
        <v>2022</v>
      </c>
      <c r="E49" s="15" t="s">
        <v>20</v>
      </c>
      <c r="F49" s="15" t="s">
        <v>3552</v>
      </c>
      <c r="G49" s="15">
        <v>83</v>
      </c>
      <c r="H49" s="15">
        <v>75.3</v>
      </c>
      <c r="I49" s="15">
        <v>70</v>
      </c>
      <c r="J49" s="15">
        <v>60</v>
      </c>
      <c r="K49" s="15">
        <v>75.16</v>
      </c>
      <c r="L49" s="15">
        <v>2.53</v>
      </c>
      <c r="M49" s="15">
        <v>0</v>
      </c>
      <c r="N49" s="15">
        <v>48</v>
      </c>
      <c r="O49" s="15">
        <v>35</v>
      </c>
      <c r="P49" s="19">
        <v>0.729166666666667</v>
      </c>
      <c r="Q49" s="15">
        <v>35</v>
      </c>
      <c r="R49" s="20">
        <v>0.729166666666667</v>
      </c>
    </row>
  </sheetData>
  <autoFilter xmlns:etc="http://www.wps.cn/officeDocument/2017/etCustomData" ref="A1:R49" etc:filterBottomFollowUsedRange="0">
    <extLst/>
  </autoFilter>
  <pageMargins left="0.75" right="0.75" top="1" bottom="1" header="0.5" footer="0.5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workbookViewId="0">
      <selection activeCell="A1" sqref="$A1:$XFD1048576"/>
    </sheetView>
  </sheetViews>
  <sheetFormatPr defaultColWidth="9" defaultRowHeight="14.25"/>
  <cols>
    <col min="1" max="1" width="4.375" style="11" customWidth="1"/>
    <col min="2" max="2" width="12.6083333333333" style="12" customWidth="1"/>
    <col min="3" max="3" width="7.125" style="11" customWidth="1"/>
    <col min="4" max="4" width="5.5" style="11" customWidth="1"/>
    <col min="5" max="6" width="9" style="11"/>
    <col min="7" max="8" width="7.5" style="11" customWidth="1"/>
    <col min="9" max="9" width="7.875" style="11" customWidth="1"/>
    <col min="10" max="10" width="8.5" style="11" customWidth="1"/>
    <col min="11" max="11" width="7.125" style="11" customWidth="1"/>
    <col min="12" max="12" width="8" style="11" customWidth="1"/>
    <col min="13" max="13" width="8.375" style="11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9" style="11"/>
  </cols>
  <sheetData>
    <row r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">
        <v>1</v>
      </c>
      <c r="B2" s="205" t="s">
        <v>3647</v>
      </c>
      <c r="C2" s="21" t="s">
        <v>3648</v>
      </c>
      <c r="D2" s="15">
        <v>2022</v>
      </c>
      <c r="E2" s="16" t="s">
        <v>981</v>
      </c>
      <c r="F2" s="16" t="s">
        <v>3649</v>
      </c>
      <c r="G2" s="15">
        <v>100</v>
      </c>
      <c r="H2" s="17">
        <f t="shared" ref="H2:H54" si="0">L2*10+50</f>
        <v>88.6</v>
      </c>
      <c r="I2" s="15">
        <v>87.5</v>
      </c>
      <c r="J2" s="15">
        <v>69</v>
      </c>
      <c r="K2" s="15">
        <f t="shared" ref="K2:K54" si="1">G2*15%+H2*70%+I2*10%+J2*5%</f>
        <v>89.22</v>
      </c>
      <c r="L2" s="17" t="s">
        <v>2155</v>
      </c>
      <c r="M2" s="17">
        <v>0</v>
      </c>
      <c r="N2" s="15">
        <v>53</v>
      </c>
      <c r="O2" s="15">
        <v>2</v>
      </c>
      <c r="P2" s="19">
        <f t="shared" ref="P2:P54" si="2">O2/N2</f>
        <v>0.0377358490566038</v>
      </c>
      <c r="Q2" s="15">
        <f t="shared" ref="Q2:Q54" si="3">RANK(K2,$K$2:$K$54)</f>
        <v>1</v>
      </c>
      <c r="R2" s="20">
        <f t="shared" ref="R2:R54" si="4">Q2/N2</f>
        <v>0.0188679245283019</v>
      </c>
    </row>
    <row r="3" spans="1:18">
      <c r="A3" s="15">
        <v>2</v>
      </c>
      <c r="B3" s="205" t="s">
        <v>3650</v>
      </c>
      <c r="C3" s="21" t="s">
        <v>3651</v>
      </c>
      <c r="D3" s="15">
        <v>2022</v>
      </c>
      <c r="E3" s="16" t="s">
        <v>981</v>
      </c>
      <c r="F3" s="16" t="s">
        <v>3649</v>
      </c>
      <c r="G3" s="15">
        <v>100</v>
      </c>
      <c r="H3" s="17">
        <f t="shared" si="0"/>
        <v>88.4</v>
      </c>
      <c r="I3" s="15">
        <v>81</v>
      </c>
      <c r="J3" s="15">
        <v>71</v>
      </c>
      <c r="K3" s="15">
        <f t="shared" si="1"/>
        <v>88.53</v>
      </c>
      <c r="L3" s="17" t="s">
        <v>3652</v>
      </c>
      <c r="M3" s="17">
        <v>0</v>
      </c>
      <c r="N3" s="15">
        <v>53</v>
      </c>
      <c r="O3" s="15">
        <v>3</v>
      </c>
      <c r="P3" s="19">
        <f t="shared" si="2"/>
        <v>0.0566037735849057</v>
      </c>
      <c r="Q3" s="15">
        <f t="shared" si="3"/>
        <v>2</v>
      </c>
      <c r="R3" s="20">
        <f t="shared" si="4"/>
        <v>0.0377358490566038</v>
      </c>
    </row>
    <row r="4" spans="1:18">
      <c r="A4" s="15">
        <v>3</v>
      </c>
      <c r="B4" s="205" t="s">
        <v>3653</v>
      </c>
      <c r="C4" s="21" t="s">
        <v>3654</v>
      </c>
      <c r="D4" s="15">
        <v>2022</v>
      </c>
      <c r="E4" s="16" t="s">
        <v>981</v>
      </c>
      <c r="F4" s="16" t="s">
        <v>3649</v>
      </c>
      <c r="G4" s="15">
        <v>83</v>
      </c>
      <c r="H4" s="17">
        <f t="shared" si="0"/>
        <v>91.2</v>
      </c>
      <c r="I4" s="15">
        <v>71</v>
      </c>
      <c r="J4" s="15">
        <v>61.5</v>
      </c>
      <c r="K4" s="15">
        <f t="shared" si="1"/>
        <v>86.465</v>
      </c>
      <c r="L4" s="17" t="s">
        <v>3655</v>
      </c>
      <c r="M4" s="17">
        <v>0</v>
      </c>
      <c r="N4" s="15">
        <v>53</v>
      </c>
      <c r="O4" s="15">
        <v>1</v>
      </c>
      <c r="P4" s="19">
        <f t="shared" si="2"/>
        <v>0.0188679245283019</v>
      </c>
      <c r="Q4" s="15">
        <f t="shared" si="3"/>
        <v>3</v>
      </c>
      <c r="R4" s="20">
        <f t="shared" si="4"/>
        <v>0.0566037735849057</v>
      </c>
    </row>
    <row r="5" spans="1:18">
      <c r="A5" s="15">
        <v>4</v>
      </c>
      <c r="B5" s="205" t="s">
        <v>3656</v>
      </c>
      <c r="C5" s="21" t="s">
        <v>3657</v>
      </c>
      <c r="D5" s="15">
        <v>2022</v>
      </c>
      <c r="E5" s="16" t="s">
        <v>981</v>
      </c>
      <c r="F5" s="21" t="s">
        <v>3649</v>
      </c>
      <c r="G5" s="15">
        <v>88</v>
      </c>
      <c r="H5" s="17">
        <f t="shared" si="0"/>
        <v>85.4</v>
      </c>
      <c r="I5" s="15">
        <v>78</v>
      </c>
      <c r="J5" s="15">
        <v>70</v>
      </c>
      <c r="K5" s="15">
        <f t="shared" si="1"/>
        <v>84.28</v>
      </c>
      <c r="L5" s="17" t="s">
        <v>3658</v>
      </c>
      <c r="M5" s="17">
        <v>0</v>
      </c>
      <c r="N5" s="15">
        <v>53</v>
      </c>
      <c r="O5" s="15">
        <v>7</v>
      </c>
      <c r="P5" s="19">
        <f t="shared" si="2"/>
        <v>0.132075471698113</v>
      </c>
      <c r="Q5" s="15">
        <f t="shared" si="3"/>
        <v>4</v>
      </c>
      <c r="R5" s="20">
        <f t="shared" si="4"/>
        <v>0.0754716981132075</v>
      </c>
    </row>
    <row r="6" spans="1:18">
      <c r="A6" s="15">
        <v>5</v>
      </c>
      <c r="B6" s="205" t="s">
        <v>3659</v>
      </c>
      <c r="C6" s="21" t="s">
        <v>3660</v>
      </c>
      <c r="D6" s="15">
        <v>2022</v>
      </c>
      <c r="E6" s="16" t="s">
        <v>981</v>
      </c>
      <c r="F6" s="21" t="s">
        <v>3649</v>
      </c>
      <c r="G6" s="15">
        <v>83</v>
      </c>
      <c r="H6" s="17">
        <f t="shared" si="0"/>
        <v>87.9</v>
      </c>
      <c r="I6" s="15">
        <v>70</v>
      </c>
      <c r="J6" s="15">
        <v>60.5</v>
      </c>
      <c r="K6" s="15">
        <f t="shared" si="1"/>
        <v>84.005</v>
      </c>
      <c r="L6" s="17" t="s">
        <v>3661</v>
      </c>
      <c r="M6" s="17">
        <v>0</v>
      </c>
      <c r="N6" s="15">
        <v>53</v>
      </c>
      <c r="O6" s="15">
        <v>4</v>
      </c>
      <c r="P6" s="19">
        <f t="shared" si="2"/>
        <v>0.0754716981132075</v>
      </c>
      <c r="Q6" s="15">
        <f t="shared" si="3"/>
        <v>5</v>
      </c>
      <c r="R6" s="20">
        <f t="shared" si="4"/>
        <v>0.0943396226415094</v>
      </c>
    </row>
    <row r="7" spans="1:18">
      <c r="A7" s="15">
        <v>6</v>
      </c>
      <c r="B7" s="205" t="s">
        <v>3662</v>
      </c>
      <c r="C7" s="21" t="s">
        <v>3663</v>
      </c>
      <c r="D7" s="15">
        <v>2022</v>
      </c>
      <c r="E7" s="16" t="s">
        <v>981</v>
      </c>
      <c r="F7" s="16" t="s">
        <v>3649</v>
      </c>
      <c r="G7" s="15">
        <v>95</v>
      </c>
      <c r="H7" s="17">
        <f t="shared" si="0"/>
        <v>83.9</v>
      </c>
      <c r="I7" s="15">
        <v>72.5</v>
      </c>
      <c r="J7" s="15">
        <v>60</v>
      </c>
      <c r="K7" s="15">
        <f t="shared" si="1"/>
        <v>83.23</v>
      </c>
      <c r="L7" s="17" t="s">
        <v>1995</v>
      </c>
      <c r="M7" s="17">
        <v>0</v>
      </c>
      <c r="N7" s="15">
        <v>53</v>
      </c>
      <c r="O7" s="15">
        <v>12</v>
      </c>
      <c r="P7" s="19">
        <f t="shared" si="2"/>
        <v>0.226415094339623</v>
      </c>
      <c r="Q7" s="15">
        <f t="shared" si="3"/>
        <v>6</v>
      </c>
      <c r="R7" s="20">
        <f t="shared" si="4"/>
        <v>0.113207547169811</v>
      </c>
    </row>
    <row r="8" spans="1:18">
      <c r="A8" s="15">
        <v>7</v>
      </c>
      <c r="B8" s="205" t="s">
        <v>3664</v>
      </c>
      <c r="C8" s="21" t="s">
        <v>3665</v>
      </c>
      <c r="D8" s="15">
        <v>2022</v>
      </c>
      <c r="E8" s="16" t="s">
        <v>981</v>
      </c>
      <c r="F8" s="16" t="s">
        <v>3649</v>
      </c>
      <c r="G8" s="15">
        <v>83</v>
      </c>
      <c r="H8" s="17">
        <f t="shared" si="0"/>
        <v>86</v>
      </c>
      <c r="I8" s="15">
        <v>71</v>
      </c>
      <c r="J8" s="15">
        <v>60</v>
      </c>
      <c r="K8" s="15">
        <f t="shared" si="1"/>
        <v>82.75</v>
      </c>
      <c r="L8" s="17" t="s">
        <v>1977</v>
      </c>
      <c r="M8" s="17">
        <v>0</v>
      </c>
      <c r="N8" s="15">
        <v>53</v>
      </c>
      <c r="O8" s="15">
        <v>6</v>
      </c>
      <c r="P8" s="19">
        <f t="shared" si="2"/>
        <v>0.113207547169811</v>
      </c>
      <c r="Q8" s="15">
        <f t="shared" si="3"/>
        <v>7</v>
      </c>
      <c r="R8" s="20">
        <f t="shared" si="4"/>
        <v>0.132075471698113</v>
      </c>
    </row>
    <row r="9" spans="1:18">
      <c r="A9" s="15">
        <v>8</v>
      </c>
      <c r="B9" s="205" t="s">
        <v>3666</v>
      </c>
      <c r="C9" s="21" t="s">
        <v>3667</v>
      </c>
      <c r="D9" s="15">
        <v>2022</v>
      </c>
      <c r="E9" s="16" t="s">
        <v>981</v>
      </c>
      <c r="F9" s="21" t="s">
        <v>3649</v>
      </c>
      <c r="G9" s="15">
        <v>81.5</v>
      </c>
      <c r="H9" s="17">
        <f t="shared" si="0"/>
        <v>86.4</v>
      </c>
      <c r="I9" s="15">
        <v>70</v>
      </c>
      <c r="J9" s="15">
        <v>60</v>
      </c>
      <c r="K9" s="15">
        <f t="shared" si="1"/>
        <v>82.705</v>
      </c>
      <c r="L9" s="17" t="s">
        <v>3133</v>
      </c>
      <c r="M9" s="17">
        <v>0</v>
      </c>
      <c r="N9" s="15">
        <v>53</v>
      </c>
      <c r="O9" s="15">
        <v>5</v>
      </c>
      <c r="P9" s="19">
        <f t="shared" si="2"/>
        <v>0.0943396226415094</v>
      </c>
      <c r="Q9" s="15">
        <f t="shared" si="3"/>
        <v>8</v>
      </c>
      <c r="R9" s="20">
        <f t="shared" si="4"/>
        <v>0.150943396226415</v>
      </c>
    </row>
    <row r="10" spans="1:18">
      <c r="A10" s="15">
        <v>9</v>
      </c>
      <c r="B10" s="205" t="s">
        <v>3668</v>
      </c>
      <c r="C10" s="21" t="s">
        <v>3669</v>
      </c>
      <c r="D10" s="15">
        <v>2022</v>
      </c>
      <c r="E10" s="16" t="s">
        <v>981</v>
      </c>
      <c r="F10" s="16" t="s">
        <v>3649</v>
      </c>
      <c r="G10" s="15">
        <v>88</v>
      </c>
      <c r="H10" s="17">
        <f t="shared" si="0"/>
        <v>84.5</v>
      </c>
      <c r="I10" s="15">
        <v>72</v>
      </c>
      <c r="J10" s="15">
        <v>60</v>
      </c>
      <c r="K10" s="15">
        <f t="shared" si="1"/>
        <v>82.55</v>
      </c>
      <c r="L10" s="17" t="s">
        <v>1992</v>
      </c>
      <c r="M10" s="17">
        <v>0</v>
      </c>
      <c r="N10" s="15">
        <v>53</v>
      </c>
      <c r="O10" s="15">
        <v>9</v>
      </c>
      <c r="P10" s="19">
        <f t="shared" si="2"/>
        <v>0.169811320754717</v>
      </c>
      <c r="Q10" s="15">
        <f t="shared" si="3"/>
        <v>9</v>
      </c>
      <c r="R10" s="20">
        <f t="shared" si="4"/>
        <v>0.169811320754717</v>
      </c>
    </row>
    <row r="11" spans="1:18">
      <c r="A11" s="15">
        <v>10</v>
      </c>
      <c r="B11" s="205" t="s">
        <v>3670</v>
      </c>
      <c r="C11" s="21" t="s">
        <v>3671</v>
      </c>
      <c r="D11" s="15">
        <v>2022</v>
      </c>
      <c r="E11" s="16" t="s">
        <v>981</v>
      </c>
      <c r="F11" s="16" t="s">
        <v>3649</v>
      </c>
      <c r="G11" s="15">
        <v>85</v>
      </c>
      <c r="H11" s="17">
        <f t="shared" si="0"/>
        <v>85</v>
      </c>
      <c r="I11" s="15">
        <v>70.5</v>
      </c>
      <c r="J11" s="15">
        <v>63</v>
      </c>
      <c r="K11" s="15">
        <f t="shared" si="1"/>
        <v>82.45</v>
      </c>
      <c r="L11" s="17" t="s">
        <v>3672</v>
      </c>
      <c r="M11" s="17">
        <v>0</v>
      </c>
      <c r="N11" s="15">
        <v>53</v>
      </c>
      <c r="O11" s="15">
        <v>8</v>
      </c>
      <c r="P11" s="19">
        <f t="shared" si="2"/>
        <v>0.150943396226415</v>
      </c>
      <c r="Q11" s="15">
        <f t="shared" si="3"/>
        <v>10</v>
      </c>
      <c r="R11" s="20">
        <f t="shared" si="4"/>
        <v>0.188679245283019</v>
      </c>
    </row>
    <row r="12" spans="1:18">
      <c r="A12" s="15">
        <v>11</v>
      </c>
      <c r="B12" s="205" t="s">
        <v>3673</v>
      </c>
      <c r="C12" s="21" t="s">
        <v>3674</v>
      </c>
      <c r="D12" s="15">
        <v>2022</v>
      </c>
      <c r="E12" s="16" t="s">
        <v>981</v>
      </c>
      <c r="F12" s="16" t="s">
        <v>3649</v>
      </c>
      <c r="G12" s="15">
        <v>80</v>
      </c>
      <c r="H12" s="17">
        <f t="shared" si="0"/>
        <v>84.1</v>
      </c>
      <c r="I12" s="15">
        <v>71</v>
      </c>
      <c r="J12" s="15">
        <v>65</v>
      </c>
      <c r="K12" s="15">
        <f t="shared" si="1"/>
        <v>81.22</v>
      </c>
      <c r="L12" s="17" t="s">
        <v>3675</v>
      </c>
      <c r="M12" s="17">
        <v>0</v>
      </c>
      <c r="N12" s="15">
        <v>53</v>
      </c>
      <c r="O12" s="15">
        <v>11</v>
      </c>
      <c r="P12" s="19">
        <f t="shared" si="2"/>
        <v>0.207547169811321</v>
      </c>
      <c r="Q12" s="15">
        <f t="shared" si="3"/>
        <v>11</v>
      </c>
      <c r="R12" s="20">
        <f t="shared" si="4"/>
        <v>0.207547169811321</v>
      </c>
    </row>
    <row r="13" spans="1:18">
      <c r="A13" s="15">
        <v>12</v>
      </c>
      <c r="B13" s="205" t="s">
        <v>3676</v>
      </c>
      <c r="C13" s="21" t="s">
        <v>3677</v>
      </c>
      <c r="D13" s="15">
        <v>2022</v>
      </c>
      <c r="E13" s="16" t="s">
        <v>981</v>
      </c>
      <c r="F13" s="21" t="s">
        <v>3649</v>
      </c>
      <c r="G13" s="15">
        <v>80</v>
      </c>
      <c r="H13" s="17">
        <f t="shared" si="0"/>
        <v>84.4</v>
      </c>
      <c r="I13" s="15">
        <v>71</v>
      </c>
      <c r="J13" s="15">
        <v>60</v>
      </c>
      <c r="K13" s="15">
        <f t="shared" si="1"/>
        <v>81.18</v>
      </c>
      <c r="L13" s="17" t="s">
        <v>3678</v>
      </c>
      <c r="M13" s="17">
        <v>0</v>
      </c>
      <c r="N13" s="15">
        <v>53</v>
      </c>
      <c r="O13" s="15">
        <v>10</v>
      </c>
      <c r="P13" s="19">
        <f t="shared" si="2"/>
        <v>0.188679245283019</v>
      </c>
      <c r="Q13" s="15">
        <f t="shared" si="3"/>
        <v>12</v>
      </c>
      <c r="R13" s="20">
        <f t="shared" si="4"/>
        <v>0.226415094339623</v>
      </c>
    </row>
    <row r="14" spans="1:18">
      <c r="A14" s="15">
        <v>13</v>
      </c>
      <c r="B14" s="205" t="s">
        <v>3679</v>
      </c>
      <c r="C14" s="21" t="s">
        <v>3680</v>
      </c>
      <c r="D14" s="15">
        <v>2022</v>
      </c>
      <c r="E14" s="16" t="s">
        <v>981</v>
      </c>
      <c r="F14" s="16" t="s">
        <v>3649</v>
      </c>
      <c r="G14" s="15">
        <v>83</v>
      </c>
      <c r="H14" s="17">
        <f t="shared" si="0"/>
        <v>82.7</v>
      </c>
      <c r="I14" s="15">
        <v>74</v>
      </c>
      <c r="J14" s="15">
        <v>61.5</v>
      </c>
      <c r="K14" s="15">
        <f t="shared" si="1"/>
        <v>80.815</v>
      </c>
      <c r="L14" s="17" t="s">
        <v>2173</v>
      </c>
      <c r="M14" s="17">
        <v>0</v>
      </c>
      <c r="N14" s="15">
        <v>53</v>
      </c>
      <c r="O14" s="15">
        <v>14</v>
      </c>
      <c r="P14" s="19">
        <f t="shared" si="2"/>
        <v>0.264150943396226</v>
      </c>
      <c r="Q14" s="15">
        <f t="shared" si="3"/>
        <v>13</v>
      </c>
      <c r="R14" s="20">
        <f t="shared" si="4"/>
        <v>0.245283018867925</v>
      </c>
    </row>
    <row r="15" spans="1:18">
      <c r="A15" s="15">
        <v>14</v>
      </c>
      <c r="B15" s="205" t="s">
        <v>3681</v>
      </c>
      <c r="C15" s="21" t="s">
        <v>3682</v>
      </c>
      <c r="D15" s="15">
        <v>2022</v>
      </c>
      <c r="E15" s="16" t="s">
        <v>981</v>
      </c>
      <c r="F15" s="16" t="s">
        <v>3649</v>
      </c>
      <c r="G15" s="15">
        <v>80</v>
      </c>
      <c r="H15" s="17">
        <f t="shared" si="0"/>
        <v>83.9</v>
      </c>
      <c r="I15" s="15">
        <v>70</v>
      </c>
      <c r="J15" s="15">
        <v>60</v>
      </c>
      <c r="K15" s="15">
        <f t="shared" si="1"/>
        <v>80.73</v>
      </c>
      <c r="L15" s="17" t="s">
        <v>1995</v>
      </c>
      <c r="M15" s="17">
        <v>0</v>
      </c>
      <c r="N15" s="15">
        <v>53</v>
      </c>
      <c r="O15" s="15">
        <v>13</v>
      </c>
      <c r="P15" s="19">
        <f t="shared" si="2"/>
        <v>0.245283018867925</v>
      </c>
      <c r="Q15" s="15">
        <f t="shared" si="3"/>
        <v>14</v>
      </c>
      <c r="R15" s="20">
        <f t="shared" si="4"/>
        <v>0.264150943396226</v>
      </c>
    </row>
    <row r="16" spans="1:18">
      <c r="A16" s="15">
        <v>15</v>
      </c>
      <c r="B16" s="205" t="s">
        <v>3683</v>
      </c>
      <c r="C16" s="21" t="s">
        <v>3684</v>
      </c>
      <c r="D16" s="15">
        <v>2022</v>
      </c>
      <c r="E16" s="16" t="s">
        <v>981</v>
      </c>
      <c r="F16" s="21" t="s">
        <v>3649</v>
      </c>
      <c r="G16" s="15">
        <v>83</v>
      </c>
      <c r="H16" s="17">
        <f t="shared" si="0"/>
        <v>78.2</v>
      </c>
      <c r="I16" s="15">
        <v>100</v>
      </c>
      <c r="J16" s="15">
        <v>60.5</v>
      </c>
      <c r="K16" s="15">
        <f t="shared" si="1"/>
        <v>80.215</v>
      </c>
      <c r="L16" s="17" t="s">
        <v>2041</v>
      </c>
      <c r="M16" s="17" t="s">
        <v>1718</v>
      </c>
      <c r="N16" s="15">
        <v>53</v>
      </c>
      <c r="O16" s="15">
        <v>39</v>
      </c>
      <c r="P16" s="19">
        <f t="shared" si="2"/>
        <v>0.735849056603774</v>
      </c>
      <c r="Q16" s="15">
        <f t="shared" si="3"/>
        <v>15</v>
      </c>
      <c r="R16" s="20">
        <f t="shared" si="4"/>
        <v>0.283018867924528</v>
      </c>
    </row>
    <row r="17" spans="1:18">
      <c r="A17" s="15">
        <v>16</v>
      </c>
      <c r="B17" s="205" t="s">
        <v>3685</v>
      </c>
      <c r="C17" s="21" t="s">
        <v>3686</v>
      </c>
      <c r="D17" s="15">
        <v>2022</v>
      </c>
      <c r="E17" s="16" t="s">
        <v>981</v>
      </c>
      <c r="F17" s="16" t="s">
        <v>3649</v>
      </c>
      <c r="G17" s="15">
        <v>86</v>
      </c>
      <c r="H17" s="17">
        <f t="shared" si="0"/>
        <v>81.5</v>
      </c>
      <c r="I17" s="15">
        <v>70</v>
      </c>
      <c r="J17" s="15">
        <v>60</v>
      </c>
      <c r="K17" s="15">
        <f t="shared" si="1"/>
        <v>79.95</v>
      </c>
      <c r="L17" s="17" t="s">
        <v>3280</v>
      </c>
      <c r="M17" s="17">
        <v>0</v>
      </c>
      <c r="N17" s="15">
        <v>53</v>
      </c>
      <c r="O17" s="15">
        <v>19</v>
      </c>
      <c r="P17" s="19">
        <f t="shared" si="2"/>
        <v>0.358490566037736</v>
      </c>
      <c r="Q17" s="15">
        <f t="shared" si="3"/>
        <v>16</v>
      </c>
      <c r="R17" s="20">
        <f t="shared" si="4"/>
        <v>0.30188679245283</v>
      </c>
    </row>
    <row r="18" spans="1:18">
      <c r="A18" s="15">
        <v>17</v>
      </c>
      <c r="B18" s="205" t="s">
        <v>3687</v>
      </c>
      <c r="C18" s="21" t="s">
        <v>3688</v>
      </c>
      <c r="D18" s="15">
        <v>2022</v>
      </c>
      <c r="E18" s="16" t="s">
        <v>981</v>
      </c>
      <c r="F18" s="21" t="s">
        <v>3649</v>
      </c>
      <c r="G18" s="15">
        <v>84</v>
      </c>
      <c r="H18" s="17">
        <f t="shared" si="0"/>
        <v>81.4</v>
      </c>
      <c r="I18" s="15">
        <v>70</v>
      </c>
      <c r="J18" s="15">
        <v>60</v>
      </c>
      <c r="K18" s="15">
        <f t="shared" si="1"/>
        <v>79.58</v>
      </c>
      <c r="L18" s="17" t="s">
        <v>3301</v>
      </c>
      <c r="M18" s="17">
        <v>0</v>
      </c>
      <c r="N18" s="15">
        <v>53</v>
      </c>
      <c r="O18" s="15">
        <v>21</v>
      </c>
      <c r="P18" s="19">
        <f t="shared" si="2"/>
        <v>0.39622641509434</v>
      </c>
      <c r="Q18" s="15">
        <f t="shared" si="3"/>
        <v>17</v>
      </c>
      <c r="R18" s="20">
        <f t="shared" si="4"/>
        <v>0.320754716981132</v>
      </c>
    </row>
    <row r="19" spans="1:18">
      <c r="A19" s="15">
        <v>18</v>
      </c>
      <c r="B19" s="205" t="s">
        <v>3689</v>
      </c>
      <c r="C19" s="21" t="s">
        <v>3690</v>
      </c>
      <c r="D19" s="15">
        <v>2022</v>
      </c>
      <c r="E19" s="16" t="s">
        <v>981</v>
      </c>
      <c r="F19" s="16" t="s">
        <v>3649</v>
      </c>
      <c r="G19" s="15">
        <v>80</v>
      </c>
      <c r="H19" s="17">
        <f t="shared" si="0"/>
        <v>82.2</v>
      </c>
      <c r="I19" s="15">
        <v>70</v>
      </c>
      <c r="J19" s="15">
        <v>60</v>
      </c>
      <c r="K19" s="15">
        <f t="shared" si="1"/>
        <v>79.54</v>
      </c>
      <c r="L19" s="17" t="s">
        <v>3272</v>
      </c>
      <c r="M19" s="17">
        <v>0</v>
      </c>
      <c r="N19" s="15">
        <v>53</v>
      </c>
      <c r="O19" s="15">
        <v>15</v>
      </c>
      <c r="P19" s="19">
        <f t="shared" si="2"/>
        <v>0.283018867924528</v>
      </c>
      <c r="Q19" s="15">
        <f t="shared" si="3"/>
        <v>18</v>
      </c>
      <c r="R19" s="20">
        <f t="shared" si="4"/>
        <v>0.339622641509434</v>
      </c>
    </row>
    <row r="20" spans="1:18">
      <c r="A20" s="15">
        <v>19</v>
      </c>
      <c r="B20" s="205" t="s">
        <v>3691</v>
      </c>
      <c r="C20" s="21" t="s">
        <v>3692</v>
      </c>
      <c r="D20" s="15">
        <v>2022</v>
      </c>
      <c r="E20" s="16" t="s">
        <v>981</v>
      </c>
      <c r="F20" s="21" t="s">
        <v>3649</v>
      </c>
      <c r="G20" s="15">
        <v>80</v>
      </c>
      <c r="H20" s="17">
        <f t="shared" si="0"/>
        <v>82.2</v>
      </c>
      <c r="I20" s="15">
        <v>70</v>
      </c>
      <c r="J20" s="15">
        <v>60</v>
      </c>
      <c r="K20" s="15">
        <f t="shared" si="1"/>
        <v>79.54</v>
      </c>
      <c r="L20" s="17" t="s">
        <v>3272</v>
      </c>
      <c r="M20" s="17">
        <v>0</v>
      </c>
      <c r="N20" s="15">
        <v>53</v>
      </c>
      <c r="O20" s="15">
        <v>16</v>
      </c>
      <c r="P20" s="19">
        <f t="shared" si="2"/>
        <v>0.30188679245283</v>
      </c>
      <c r="Q20" s="15">
        <f t="shared" si="3"/>
        <v>18</v>
      </c>
      <c r="R20" s="20">
        <f t="shared" si="4"/>
        <v>0.339622641509434</v>
      </c>
    </row>
    <row r="21" spans="1:18">
      <c r="A21" s="15">
        <v>20</v>
      </c>
      <c r="B21" s="205" t="s">
        <v>3693</v>
      </c>
      <c r="C21" s="21" t="s">
        <v>3694</v>
      </c>
      <c r="D21" s="15">
        <v>2022</v>
      </c>
      <c r="E21" s="16" t="s">
        <v>981</v>
      </c>
      <c r="F21" s="16" t="s">
        <v>3649</v>
      </c>
      <c r="G21" s="15">
        <v>80</v>
      </c>
      <c r="H21" s="17">
        <f t="shared" si="0"/>
        <v>81.9</v>
      </c>
      <c r="I21" s="15">
        <v>70</v>
      </c>
      <c r="J21" s="15">
        <v>60</v>
      </c>
      <c r="K21" s="15">
        <f t="shared" si="1"/>
        <v>79.33</v>
      </c>
      <c r="L21" s="17" t="s">
        <v>3298</v>
      </c>
      <c r="M21" s="17">
        <v>0</v>
      </c>
      <c r="N21" s="15">
        <v>53</v>
      </c>
      <c r="O21" s="15">
        <v>17</v>
      </c>
      <c r="P21" s="19">
        <f t="shared" si="2"/>
        <v>0.320754716981132</v>
      </c>
      <c r="Q21" s="15">
        <f t="shared" si="3"/>
        <v>20</v>
      </c>
      <c r="R21" s="20">
        <f t="shared" si="4"/>
        <v>0.377358490566038</v>
      </c>
    </row>
    <row r="22" spans="1:18">
      <c r="A22" s="15">
        <v>21</v>
      </c>
      <c r="B22" s="205" t="s">
        <v>3695</v>
      </c>
      <c r="C22" s="21" t="s">
        <v>3696</v>
      </c>
      <c r="D22" s="15">
        <v>2022</v>
      </c>
      <c r="E22" s="16" t="s">
        <v>981</v>
      </c>
      <c r="F22" s="21" t="s">
        <v>3649</v>
      </c>
      <c r="G22" s="15">
        <v>83</v>
      </c>
      <c r="H22" s="17">
        <f t="shared" si="0"/>
        <v>81.2</v>
      </c>
      <c r="I22" s="15">
        <v>70</v>
      </c>
      <c r="J22" s="15">
        <v>60</v>
      </c>
      <c r="K22" s="15">
        <f t="shared" si="1"/>
        <v>79.29</v>
      </c>
      <c r="L22" s="17" t="s">
        <v>3697</v>
      </c>
      <c r="M22" s="17">
        <v>0</v>
      </c>
      <c r="N22" s="15">
        <v>53</v>
      </c>
      <c r="O22" s="15">
        <v>22</v>
      </c>
      <c r="P22" s="19">
        <f t="shared" si="2"/>
        <v>0.415094339622642</v>
      </c>
      <c r="Q22" s="15">
        <f t="shared" si="3"/>
        <v>21</v>
      </c>
      <c r="R22" s="20">
        <f t="shared" si="4"/>
        <v>0.39622641509434</v>
      </c>
    </row>
    <row r="23" spans="1:18">
      <c r="A23" s="15">
        <v>22</v>
      </c>
      <c r="B23" s="205" t="s">
        <v>3698</v>
      </c>
      <c r="C23" s="21" t="s">
        <v>3699</v>
      </c>
      <c r="D23" s="15">
        <v>2022</v>
      </c>
      <c r="E23" s="16" t="s">
        <v>981</v>
      </c>
      <c r="F23" s="16" t="s">
        <v>3649</v>
      </c>
      <c r="G23" s="15">
        <v>80</v>
      </c>
      <c r="H23" s="17">
        <f t="shared" si="0"/>
        <v>81.7</v>
      </c>
      <c r="I23" s="15">
        <v>70</v>
      </c>
      <c r="J23" s="15">
        <v>60</v>
      </c>
      <c r="K23" s="15">
        <f t="shared" si="1"/>
        <v>79.19</v>
      </c>
      <c r="L23" s="17" t="s">
        <v>2190</v>
      </c>
      <c r="M23" s="17">
        <v>0</v>
      </c>
      <c r="N23" s="15">
        <v>53</v>
      </c>
      <c r="O23" s="15">
        <v>18</v>
      </c>
      <c r="P23" s="19">
        <f t="shared" si="2"/>
        <v>0.339622641509434</v>
      </c>
      <c r="Q23" s="15">
        <f t="shared" si="3"/>
        <v>22</v>
      </c>
      <c r="R23" s="20">
        <f t="shared" si="4"/>
        <v>0.415094339622642</v>
      </c>
    </row>
    <row r="24" spans="1:18">
      <c r="A24" s="15">
        <v>23</v>
      </c>
      <c r="B24" s="205" t="s">
        <v>3700</v>
      </c>
      <c r="C24" s="21" t="s">
        <v>3701</v>
      </c>
      <c r="D24" s="15">
        <v>2022</v>
      </c>
      <c r="E24" s="16" t="s">
        <v>981</v>
      </c>
      <c r="F24" s="16" t="s">
        <v>3649</v>
      </c>
      <c r="G24" s="15">
        <v>80</v>
      </c>
      <c r="H24" s="17">
        <f t="shared" si="0"/>
        <v>81.4</v>
      </c>
      <c r="I24" s="15">
        <v>70</v>
      </c>
      <c r="J24" s="15">
        <v>60</v>
      </c>
      <c r="K24" s="15">
        <f t="shared" si="1"/>
        <v>78.98</v>
      </c>
      <c r="L24" s="17" t="s">
        <v>3301</v>
      </c>
      <c r="M24" s="17">
        <v>0</v>
      </c>
      <c r="N24" s="15">
        <v>53</v>
      </c>
      <c r="O24" s="15">
        <v>20</v>
      </c>
      <c r="P24" s="19">
        <f t="shared" si="2"/>
        <v>0.377358490566038</v>
      </c>
      <c r="Q24" s="15">
        <f t="shared" si="3"/>
        <v>23</v>
      </c>
      <c r="R24" s="20">
        <f t="shared" si="4"/>
        <v>0.433962264150943</v>
      </c>
    </row>
    <row r="25" spans="1:18">
      <c r="A25" s="15">
        <v>24</v>
      </c>
      <c r="B25" s="205" t="s">
        <v>3702</v>
      </c>
      <c r="C25" s="21" t="s">
        <v>3703</v>
      </c>
      <c r="D25" s="15">
        <v>2022</v>
      </c>
      <c r="E25" s="16" t="s">
        <v>981</v>
      </c>
      <c r="F25" s="16" t="s">
        <v>3649</v>
      </c>
      <c r="G25" s="15">
        <v>81</v>
      </c>
      <c r="H25" s="17">
        <f t="shared" si="0"/>
        <v>81.1</v>
      </c>
      <c r="I25" s="15">
        <v>70</v>
      </c>
      <c r="J25" s="15">
        <v>60</v>
      </c>
      <c r="K25" s="15">
        <f t="shared" si="1"/>
        <v>78.92</v>
      </c>
      <c r="L25" s="17" t="s">
        <v>2001</v>
      </c>
      <c r="M25" s="17">
        <v>0</v>
      </c>
      <c r="N25" s="15">
        <v>53</v>
      </c>
      <c r="O25" s="15">
        <v>23</v>
      </c>
      <c r="P25" s="19">
        <f t="shared" si="2"/>
        <v>0.433962264150943</v>
      </c>
      <c r="Q25" s="15">
        <f t="shared" si="3"/>
        <v>24</v>
      </c>
      <c r="R25" s="20">
        <f t="shared" si="4"/>
        <v>0.452830188679245</v>
      </c>
    </row>
    <row r="26" spans="1:18">
      <c r="A26" s="15">
        <v>25</v>
      </c>
      <c r="B26" s="205" t="s">
        <v>3704</v>
      </c>
      <c r="C26" s="21" t="s">
        <v>3705</v>
      </c>
      <c r="D26" s="15">
        <v>2022</v>
      </c>
      <c r="E26" s="16" t="s">
        <v>981</v>
      </c>
      <c r="F26" s="16" t="s">
        <v>3649</v>
      </c>
      <c r="G26" s="15">
        <v>80</v>
      </c>
      <c r="H26" s="17">
        <f t="shared" si="0"/>
        <v>81.1</v>
      </c>
      <c r="I26" s="15">
        <v>70</v>
      </c>
      <c r="J26" s="15">
        <v>60.5</v>
      </c>
      <c r="K26" s="15">
        <f t="shared" si="1"/>
        <v>78.795</v>
      </c>
      <c r="L26" s="17" t="s">
        <v>2001</v>
      </c>
      <c r="M26" s="17">
        <v>0</v>
      </c>
      <c r="N26" s="15">
        <v>53</v>
      </c>
      <c r="O26" s="15">
        <v>24</v>
      </c>
      <c r="P26" s="19">
        <f t="shared" si="2"/>
        <v>0.452830188679245</v>
      </c>
      <c r="Q26" s="15">
        <f t="shared" si="3"/>
        <v>25</v>
      </c>
      <c r="R26" s="20">
        <f t="shared" si="4"/>
        <v>0.471698113207547</v>
      </c>
    </row>
    <row r="27" spans="1:18">
      <c r="A27" s="15">
        <v>26</v>
      </c>
      <c r="B27" s="205" t="s">
        <v>3706</v>
      </c>
      <c r="C27" s="21" t="s">
        <v>3707</v>
      </c>
      <c r="D27" s="15">
        <v>2022</v>
      </c>
      <c r="E27" s="16" t="s">
        <v>981</v>
      </c>
      <c r="F27" s="21" t="s">
        <v>3649</v>
      </c>
      <c r="G27" s="15">
        <v>80</v>
      </c>
      <c r="H27" s="17">
        <f t="shared" si="0"/>
        <v>81</v>
      </c>
      <c r="I27" s="15">
        <v>70</v>
      </c>
      <c r="J27" s="15">
        <v>60</v>
      </c>
      <c r="K27" s="15">
        <f t="shared" si="1"/>
        <v>78.7</v>
      </c>
      <c r="L27" s="17" t="s">
        <v>2187</v>
      </c>
      <c r="M27" s="17">
        <v>0</v>
      </c>
      <c r="N27" s="15">
        <v>53</v>
      </c>
      <c r="O27" s="15">
        <v>25</v>
      </c>
      <c r="P27" s="19">
        <f t="shared" si="2"/>
        <v>0.471698113207547</v>
      </c>
      <c r="Q27" s="15">
        <f t="shared" si="3"/>
        <v>26</v>
      </c>
      <c r="R27" s="20">
        <f t="shared" si="4"/>
        <v>0.490566037735849</v>
      </c>
    </row>
    <row r="28" spans="1:18">
      <c r="A28" s="15">
        <v>27</v>
      </c>
      <c r="B28" s="205" t="s">
        <v>3708</v>
      </c>
      <c r="C28" s="21" t="s">
        <v>3709</v>
      </c>
      <c r="D28" s="15">
        <v>2022</v>
      </c>
      <c r="E28" s="16" t="s">
        <v>981</v>
      </c>
      <c r="F28" s="21" t="s">
        <v>3649</v>
      </c>
      <c r="G28" s="15">
        <v>82</v>
      </c>
      <c r="H28" s="17">
        <f t="shared" si="0"/>
        <v>80.2</v>
      </c>
      <c r="I28" s="15">
        <v>70</v>
      </c>
      <c r="J28" s="15">
        <v>60</v>
      </c>
      <c r="K28" s="15">
        <f t="shared" si="1"/>
        <v>78.44</v>
      </c>
      <c r="L28" s="17" t="s">
        <v>2198</v>
      </c>
      <c r="M28" s="17">
        <v>0</v>
      </c>
      <c r="N28" s="15">
        <v>53</v>
      </c>
      <c r="O28" s="15">
        <v>26</v>
      </c>
      <c r="P28" s="19">
        <f t="shared" si="2"/>
        <v>0.490566037735849</v>
      </c>
      <c r="Q28" s="15">
        <f t="shared" si="3"/>
        <v>27</v>
      </c>
      <c r="R28" s="20">
        <f t="shared" si="4"/>
        <v>0.509433962264151</v>
      </c>
    </row>
    <row r="29" spans="1:18">
      <c r="A29" s="15">
        <v>28</v>
      </c>
      <c r="B29" s="205" t="s">
        <v>3710</v>
      </c>
      <c r="C29" s="21" t="s">
        <v>3711</v>
      </c>
      <c r="D29" s="15">
        <v>2022</v>
      </c>
      <c r="E29" s="16" t="s">
        <v>981</v>
      </c>
      <c r="F29" s="16" t="s">
        <v>3649</v>
      </c>
      <c r="G29" s="15">
        <v>80</v>
      </c>
      <c r="H29" s="17">
        <f t="shared" si="0"/>
        <v>79.9</v>
      </c>
      <c r="I29" s="15">
        <v>72.5</v>
      </c>
      <c r="J29" s="15">
        <v>60</v>
      </c>
      <c r="K29" s="15">
        <f t="shared" si="1"/>
        <v>78.18</v>
      </c>
      <c r="L29" s="17" t="s">
        <v>3712</v>
      </c>
      <c r="M29" s="17">
        <v>0</v>
      </c>
      <c r="N29" s="15">
        <v>53</v>
      </c>
      <c r="O29" s="15">
        <v>29</v>
      </c>
      <c r="P29" s="19">
        <f t="shared" si="2"/>
        <v>0.547169811320755</v>
      </c>
      <c r="Q29" s="15">
        <f t="shared" si="3"/>
        <v>28</v>
      </c>
      <c r="R29" s="20">
        <f t="shared" si="4"/>
        <v>0.528301886792453</v>
      </c>
    </row>
    <row r="30" spans="1:18">
      <c r="A30" s="15">
        <v>29</v>
      </c>
      <c r="B30" s="205" t="s">
        <v>3713</v>
      </c>
      <c r="C30" s="21" t="s">
        <v>3714</v>
      </c>
      <c r="D30" s="15">
        <v>2022</v>
      </c>
      <c r="E30" s="16" t="s">
        <v>981</v>
      </c>
      <c r="F30" s="21" t="s">
        <v>3649</v>
      </c>
      <c r="G30" s="15">
        <v>80</v>
      </c>
      <c r="H30" s="17">
        <f t="shared" si="0"/>
        <v>80.2</v>
      </c>
      <c r="I30" s="15">
        <v>70</v>
      </c>
      <c r="J30" s="15">
        <v>60</v>
      </c>
      <c r="K30" s="15">
        <f t="shared" si="1"/>
        <v>78.14</v>
      </c>
      <c r="L30" s="17" t="s">
        <v>2198</v>
      </c>
      <c r="M30" s="17">
        <v>0</v>
      </c>
      <c r="N30" s="15">
        <v>53</v>
      </c>
      <c r="O30" s="15">
        <v>27</v>
      </c>
      <c r="P30" s="19">
        <f t="shared" si="2"/>
        <v>0.509433962264151</v>
      </c>
      <c r="Q30" s="15">
        <f t="shared" si="3"/>
        <v>29</v>
      </c>
      <c r="R30" s="20">
        <f t="shared" si="4"/>
        <v>0.547169811320755</v>
      </c>
    </row>
    <row r="31" spans="1:18">
      <c r="A31" s="15">
        <v>30</v>
      </c>
      <c r="B31" s="205" t="s">
        <v>3715</v>
      </c>
      <c r="C31" s="21" t="s">
        <v>3716</v>
      </c>
      <c r="D31" s="15">
        <v>2022</v>
      </c>
      <c r="E31" s="16" t="s">
        <v>981</v>
      </c>
      <c r="F31" s="21" t="s">
        <v>3649</v>
      </c>
      <c r="G31" s="15">
        <v>80</v>
      </c>
      <c r="H31" s="17">
        <f t="shared" si="0"/>
        <v>80.1</v>
      </c>
      <c r="I31" s="15">
        <v>70</v>
      </c>
      <c r="J31" s="15">
        <v>60</v>
      </c>
      <c r="K31" s="15">
        <f t="shared" si="1"/>
        <v>78.07</v>
      </c>
      <c r="L31" s="17" t="s">
        <v>2207</v>
      </c>
      <c r="M31" s="17">
        <v>0</v>
      </c>
      <c r="N31" s="15">
        <v>53</v>
      </c>
      <c r="O31" s="15">
        <v>28</v>
      </c>
      <c r="P31" s="19">
        <f t="shared" si="2"/>
        <v>0.528301886792453</v>
      </c>
      <c r="Q31" s="15">
        <f t="shared" si="3"/>
        <v>30</v>
      </c>
      <c r="R31" s="20">
        <f t="shared" si="4"/>
        <v>0.566037735849057</v>
      </c>
    </row>
    <row r="32" spans="1:18">
      <c r="A32" s="15">
        <v>31</v>
      </c>
      <c r="B32" s="205" t="s">
        <v>3717</v>
      </c>
      <c r="C32" s="21" t="s">
        <v>3718</v>
      </c>
      <c r="D32" s="15">
        <v>2022</v>
      </c>
      <c r="E32" s="16" t="s">
        <v>981</v>
      </c>
      <c r="F32" s="21" t="s">
        <v>3649</v>
      </c>
      <c r="G32" s="15">
        <v>85.5</v>
      </c>
      <c r="H32" s="17">
        <f t="shared" si="0"/>
        <v>78.3</v>
      </c>
      <c r="I32" s="15">
        <v>70</v>
      </c>
      <c r="J32" s="15">
        <v>60.5</v>
      </c>
      <c r="K32" s="15">
        <f t="shared" si="1"/>
        <v>77.66</v>
      </c>
      <c r="L32" s="17" t="s">
        <v>2179</v>
      </c>
      <c r="M32" s="17" t="s">
        <v>1718</v>
      </c>
      <c r="N32" s="15">
        <v>53</v>
      </c>
      <c r="O32" s="15">
        <v>37</v>
      </c>
      <c r="P32" s="19">
        <f t="shared" si="2"/>
        <v>0.69811320754717</v>
      </c>
      <c r="Q32" s="15">
        <f t="shared" si="3"/>
        <v>31</v>
      </c>
      <c r="R32" s="20">
        <f t="shared" si="4"/>
        <v>0.584905660377358</v>
      </c>
    </row>
    <row r="33" spans="1:18">
      <c r="A33" s="15">
        <v>32</v>
      </c>
      <c r="B33" s="205" t="s">
        <v>3719</v>
      </c>
      <c r="C33" s="21" t="s">
        <v>3720</v>
      </c>
      <c r="D33" s="15">
        <v>2022</v>
      </c>
      <c r="E33" s="16" t="s">
        <v>981</v>
      </c>
      <c r="F33" s="21" t="s">
        <v>3649</v>
      </c>
      <c r="G33" s="15">
        <v>80</v>
      </c>
      <c r="H33" s="17">
        <f t="shared" si="0"/>
        <v>79.1</v>
      </c>
      <c r="I33" s="15">
        <v>70</v>
      </c>
      <c r="J33" s="15">
        <v>60</v>
      </c>
      <c r="K33" s="15">
        <f t="shared" si="1"/>
        <v>77.37</v>
      </c>
      <c r="L33" s="17" t="s">
        <v>3295</v>
      </c>
      <c r="M33" s="17">
        <v>0</v>
      </c>
      <c r="N33" s="15">
        <v>53</v>
      </c>
      <c r="O33" s="15">
        <v>30</v>
      </c>
      <c r="P33" s="19">
        <f t="shared" si="2"/>
        <v>0.566037735849057</v>
      </c>
      <c r="Q33" s="15">
        <f t="shared" si="3"/>
        <v>32</v>
      </c>
      <c r="R33" s="20">
        <f t="shared" si="4"/>
        <v>0.60377358490566</v>
      </c>
    </row>
    <row r="34" spans="1:18">
      <c r="A34" s="15">
        <v>33</v>
      </c>
      <c r="B34" s="205" t="s">
        <v>3721</v>
      </c>
      <c r="C34" s="21" t="s">
        <v>3722</v>
      </c>
      <c r="D34" s="15">
        <v>2022</v>
      </c>
      <c r="E34" s="16" t="s">
        <v>981</v>
      </c>
      <c r="F34" s="21" t="s">
        <v>3649</v>
      </c>
      <c r="G34" s="15">
        <v>82</v>
      </c>
      <c r="H34" s="17">
        <f t="shared" si="0"/>
        <v>78.6</v>
      </c>
      <c r="I34" s="15">
        <v>70</v>
      </c>
      <c r="J34" s="15">
        <v>60</v>
      </c>
      <c r="K34" s="15">
        <f t="shared" si="1"/>
        <v>77.32</v>
      </c>
      <c r="L34" s="17" t="s">
        <v>2029</v>
      </c>
      <c r="M34" s="17">
        <v>0</v>
      </c>
      <c r="N34" s="15">
        <v>53</v>
      </c>
      <c r="O34" s="15">
        <v>34</v>
      </c>
      <c r="P34" s="19">
        <f t="shared" si="2"/>
        <v>0.641509433962264</v>
      </c>
      <c r="Q34" s="15">
        <f t="shared" si="3"/>
        <v>33</v>
      </c>
      <c r="R34" s="20">
        <f t="shared" si="4"/>
        <v>0.622641509433962</v>
      </c>
    </row>
    <row r="35" spans="1:18">
      <c r="A35" s="15">
        <v>34</v>
      </c>
      <c r="B35" s="205" t="s">
        <v>3723</v>
      </c>
      <c r="C35" s="21" t="s">
        <v>3724</v>
      </c>
      <c r="D35" s="15">
        <v>2022</v>
      </c>
      <c r="E35" s="16" t="s">
        <v>981</v>
      </c>
      <c r="F35" s="16" t="s">
        <v>3649</v>
      </c>
      <c r="G35" s="15">
        <v>80</v>
      </c>
      <c r="H35" s="17">
        <f t="shared" si="0"/>
        <v>78.9</v>
      </c>
      <c r="I35" s="15">
        <v>70</v>
      </c>
      <c r="J35" s="15">
        <v>60</v>
      </c>
      <c r="K35" s="15">
        <f t="shared" si="1"/>
        <v>77.23</v>
      </c>
      <c r="L35" s="17" t="s">
        <v>3725</v>
      </c>
      <c r="M35" s="17">
        <v>0</v>
      </c>
      <c r="N35" s="15">
        <v>53</v>
      </c>
      <c r="O35" s="15">
        <v>31</v>
      </c>
      <c r="P35" s="19">
        <f t="shared" si="2"/>
        <v>0.584905660377358</v>
      </c>
      <c r="Q35" s="15">
        <f t="shared" si="3"/>
        <v>34</v>
      </c>
      <c r="R35" s="20">
        <f t="shared" si="4"/>
        <v>0.641509433962264</v>
      </c>
    </row>
    <row r="36" spans="1:18">
      <c r="A36" s="15">
        <v>35</v>
      </c>
      <c r="B36" s="205" t="s">
        <v>3726</v>
      </c>
      <c r="C36" s="21" t="s">
        <v>3727</v>
      </c>
      <c r="D36" s="15">
        <v>2022</v>
      </c>
      <c r="E36" s="16" t="s">
        <v>981</v>
      </c>
      <c r="F36" s="16" t="s">
        <v>3649</v>
      </c>
      <c r="G36" s="15">
        <v>80</v>
      </c>
      <c r="H36" s="17">
        <f t="shared" si="0"/>
        <v>78.8</v>
      </c>
      <c r="I36" s="15">
        <v>70</v>
      </c>
      <c r="J36" s="15">
        <v>60</v>
      </c>
      <c r="K36" s="15">
        <f t="shared" si="1"/>
        <v>77.16</v>
      </c>
      <c r="L36" s="17" t="s">
        <v>2038</v>
      </c>
      <c r="M36" s="17">
        <v>0</v>
      </c>
      <c r="N36" s="15">
        <v>53</v>
      </c>
      <c r="O36" s="15">
        <v>32</v>
      </c>
      <c r="P36" s="19">
        <f t="shared" si="2"/>
        <v>0.60377358490566</v>
      </c>
      <c r="Q36" s="15">
        <f t="shared" si="3"/>
        <v>35</v>
      </c>
      <c r="R36" s="20">
        <f t="shared" si="4"/>
        <v>0.660377358490566</v>
      </c>
    </row>
    <row r="37" spans="1:18">
      <c r="A37" s="15">
        <v>36</v>
      </c>
      <c r="B37" s="205" t="s">
        <v>3728</v>
      </c>
      <c r="C37" s="21" t="s">
        <v>3729</v>
      </c>
      <c r="D37" s="15">
        <v>2022</v>
      </c>
      <c r="E37" s="16" t="s">
        <v>981</v>
      </c>
      <c r="F37" s="16" t="s">
        <v>3649</v>
      </c>
      <c r="G37" s="15">
        <v>80</v>
      </c>
      <c r="H37" s="17">
        <f t="shared" si="0"/>
        <v>78.7</v>
      </c>
      <c r="I37" s="15">
        <v>70</v>
      </c>
      <c r="J37" s="15">
        <v>60</v>
      </c>
      <c r="K37" s="15">
        <f t="shared" si="1"/>
        <v>77.09</v>
      </c>
      <c r="L37" s="17" t="s">
        <v>2201</v>
      </c>
      <c r="M37" s="17">
        <v>0</v>
      </c>
      <c r="N37" s="15">
        <v>53</v>
      </c>
      <c r="O37" s="15">
        <v>33</v>
      </c>
      <c r="P37" s="19">
        <f t="shared" si="2"/>
        <v>0.622641509433962</v>
      </c>
      <c r="Q37" s="15">
        <f t="shared" si="3"/>
        <v>36</v>
      </c>
      <c r="R37" s="20">
        <f t="shared" si="4"/>
        <v>0.679245283018868</v>
      </c>
    </row>
    <row r="38" spans="1:18">
      <c r="A38" s="15">
        <v>37</v>
      </c>
      <c r="B38" s="205" t="s">
        <v>3730</v>
      </c>
      <c r="C38" s="21" t="s">
        <v>3731</v>
      </c>
      <c r="D38" s="15">
        <v>2022</v>
      </c>
      <c r="E38" s="16" t="s">
        <v>981</v>
      </c>
      <c r="F38" s="16" t="s">
        <v>3649</v>
      </c>
      <c r="G38" s="15">
        <v>81</v>
      </c>
      <c r="H38" s="17">
        <f t="shared" si="0"/>
        <v>78.3</v>
      </c>
      <c r="I38" s="15">
        <v>70</v>
      </c>
      <c r="J38" s="15">
        <v>60</v>
      </c>
      <c r="K38" s="15">
        <f t="shared" si="1"/>
        <v>76.96</v>
      </c>
      <c r="L38" s="17" t="s">
        <v>2179</v>
      </c>
      <c r="M38" s="17">
        <v>0</v>
      </c>
      <c r="N38" s="15">
        <v>53</v>
      </c>
      <c r="O38" s="15">
        <v>36</v>
      </c>
      <c r="P38" s="19">
        <f t="shared" si="2"/>
        <v>0.679245283018868</v>
      </c>
      <c r="Q38" s="15">
        <f t="shared" si="3"/>
        <v>37</v>
      </c>
      <c r="R38" s="20">
        <f t="shared" si="4"/>
        <v>0.69811320754717</v>
      </c>
    </row>
    <row r="39" spans="1:18">
      <c r="A39" s="15">
        <v>38</v>
      </c>
      <c r="B39" s="205" t="s">
        <v>3732</v>
      </c>
      <c r="C39" s="21" t="s">
        <v>3733</v>
      </c>
      <c r="D39" s="15">
        <v>2022</v>
      </c>
      <c r="E39" s="16" t="s">
        <v>981</v>
      </c>
      <c r="F39" s="16" t="s">
        <v>3649</v>
      </c>
      <c r="G39" s="15">
        <v>80</v>
      </c>
      <c r="H39" s="17">
        <f t="shared" si="0"/>
        <v>78.4</v>
      </c>
      <c r="I39" s="15">
        <v>70</v>
      </c>
      <c r="J39" s="15">
        <v>60</v>
      </c>
      <c r="K39" s="15">
        <f t="shared" si="1"/>
        <v>76.88</v>
      </c>
      <c r="L39" s="17" t="s">
        <v>2053</v>
      </c>
      <c r="M39" s="17">
        <v>0</v>
      </c>
      <c r="N39" s="15">
        <v>53</v>
      </c>
      <c r="O39" s="15">
        <v>35</v>
      </c>
      <c r="P39" s="19">
        <f t="shared" si="2"/>
        <v>0.660377358490566</v>
      </c>
      <c r="Q39" s="15">
        <f t="shared" si="3"/>
        <v>38</v>
      </c>
      <c r="R39" s="20">
        <f t="shared" si="4"/>
        <v>0.716981132075472</v>
      </c>
    </row>
    <row r="40" spans="1:18">
      <c r="A40" s="15">
        <v>39</v>
      </c>
      <c r="B40" s="205" t="s">
        <v>3734</v>
      </c>
      <c r="C40" s="21" t="s">
        <v>3735</v>
      </c>
      <c r="D40" s="15">
        <v>2022</v>
      </c>
      <c r="E40" s="16" t="s">
        <v>981</v>
      </c>
      <c r="F40" s="16" t="s">
        <v>3649</v>
      </c>
      <c r="G40" s="15">
        <v>80</v>
      </c>
      <c r="H40" s="17">
        <f t="shared" si="0"/>
        <v>78.2</v>
      </c>
      <c r="I40" s="15">
        <v>70</v>
      </c>
      <c r="J40" s="15">
        <v>60</v>
      </c>
      <c r="K40" s="15">
        <f t="shared" si="1"/>
        <v>76.74</v>
      </c>
      <c r="L40" s="17" t="s">
        <v>2041</v>
      </c>
      <c r="M40" s="17">
        <v>0</v>
      </c>
      <c r="N40" s="15">
        <v>53</v>
      </c>
      <c r="O40" s="15">
        <v>38</v>
      </c>
      <c r="P40" s="19">
        <f t="shared" si="2"/>
        <v>0.716981132075472</v>
      </c>
      <c r="Q40" s="15">
        <f t="shared" si="3"/>
        <v>39</v>
      </c>
      <c r="R40" s="20">
        <f t="shared" si="4"/>
        <v>0.735849056603774</v>
      </c>
    </row>
    <row r="41" spans="1:18">
      <c r="A41" s="15">
        <v>40</v>
      </c>
      <c r="B41" s="205" t="s">
        <v>3736</v>
      </c>
      <c r="C41" s="21" t="s">
        <v>3737</v>
      </c>
      <c r="D41" s="15">
        <v>2022</v>
      </c>
      <c r="E41" s="16" t="s">
        <v>981</v>
      </c>
      <c r="F41" s="16" t="s">
        <v>3649</v>
      </c>
      <c r="G41" s="15">
        <v>80</v>
      </c>
      <c r="H41" s="17">
        <f t="shared" si="0"/>
        <v>78</v>
      </c>
      <c r="I41" s="15">
        <v>70</v>
      </c>
      <c r="J41" s="15">
        <v>60</v>
      </c>
      <c r="K41" s="15">
        <f t="shared" si="1"/>
        <v>76.6</v>
      </c>
      <c r="L41" s="17" t="s">
        <v>2193</v>
      </c>
      <c r="M41" s="17">
        <v>0</v>
      </c>
      <c r="N41" s="15">
        <v>53</v>
      </c>
      <c r="O41" s="15">
        <v>40</v>
      </c>
      <c r="P41" s="19">
        <f t="shared" si="2"/>
        <v>0.754716981132076</v>
      </c>
      <c r="Q41" s="15">
        <f t="shared" si="3"/>
        <v>40</v>
      </c>
      <c r="R41" s="20">
        <f t="shared" si="4"/>
        <v>0.754716981132076</v>
      </c>
    </row>
    <row r="42" spans="1:18">
      <c r="A42" s="15">
        <v>41</v>
      </c>
      <c r="B42" s="205" t="s">
        <v>3738</v>
      </c>
      <c r="C42" s="21" t="s">
        <v>3739</v>
      </c>
      <c r="D42" s="15">
        <v>2022</v>
      </c>
      <c r="E42" s="16" t="s">
        <v>981</v>
      </c>
      <c r="F42" s="16" t="s">
        <v>3649</v>
      </c>
      <c r="G42" s="15">
        <v>80</v>
      </c>
      <c r="H42" s="17">
        <f t="shared" si="0"/>
        <v>77.7</v>
      </c>
      <c r="I42" s="15">
        <v>70</v>
      </c>
      <c r="J42" s="15">
        <v>60</v>
      </c>
      <c r="K42" s="15">
        <f t="shared" si="1"/>
        <v>76.39</v>
      </c>
      <c r="L42" s="17" t="s">
        <v>3740</v>
      </c>
      <c r="M42" s="17">
        <v>0</v>
      </c>
      <c r="N42" s="15">
        <v>53</v>
      </c>
      <c r="O42" s="15">
        <v>41</v>
      </c>
      <c r="P42" s="19">
        <f t="shared" si="2"/>
        <v>0.773584905660377</v>
      </c>
      <c r="Q42" s="15">
        <f t="shared" si="3"/>
        <v>41</v>
      </c>
      <c r="R42" s="20">
        <f t="shared" si="4"/>
        <v>0.773584905660377</v>
      </c>
    </row>
    <row r="43" spans="1:18">
      <c r="A43" s="15">
        <v>42</v>
      </c>
      <c r="B43" s="205" t="s">
        <v>3741</v>
      </c>
      <c r="C43" s="21" t="s">
        <v>3742</v>
      </c>
      <c r="D43" s="15">
        <v>2022</v>
      </c>
      <c r="E43" s="16" t="s">
        <v>981</v>
      </c>
      <c r="F43" s="16" t="s">
        <v>3649</v>
      </c>
      <c r="G43" s="15">
        <v>80</v>
      </c>
      <c r="H43" s="17">
        <f t="shared" si="0"/>
        <v>77.4</v>
      </c>
      <c r="I43" s="15">
        <v>70</v>
      </c>
      <c r="J43" s="15">
        <v>60</v>
      </c>
      <c r="K43" s="15">
        <f t="shared" si="1"/>
        <v>76.18</v>
      </c>
      <c r="L43" s="17" t="s">
        <v>3743</v>
      </c>
      <c r="M43" s="17">
        <v>0</v>
      </c>
      <c r="N43" s="15">
        <v>53</v>
      </c>
      <c r="O43" s="15">
        <v>42</v>
      </c>
      <c r="P43" s="19">
        <f t="shared" si="2"/>
        <v>0.792452830188679</v>
      </c>
      <c r="Q43" s="15">
        <f t="shared" si="3"/>
        <v>42</v>
      </c>
      <c r="R43" s="20">
        <f t="shared" si="4"/>
        <v>0.792452830188679</v>
      </c>
    </row>
    <row r="44" spans="1:18">
      <c r="A44" s="15">
        <v>43</v>
      </c>
      <c r="B44" s="205" t="s">
        <v>3744</v>
      </c>
      <c r="C44" s="21" t="s">
        <v>3745</v>
      </c>
      <c r="D44" s="15">
        <v>2022</v>
      </c>
      <c r="E44" s="16" t="s">
        <v>981</v>
      </c>
      <c r="F44" s="16" t="s">
        <v>3649</v>
      </c>
      <c r="G44" s="15">
        <v>80</v>
      </c>
      <c r="H44" s="17">
        <f t="shared" si="0"/>
        <v>77.4</v>
      </c>
      <c r="I44" s="15">
        <v>70</v>
      </c>
      <c r="J44" s="15">
        <v>60</v>
      </c>
      <c r="K44" s="15">
        <f t="shared" si="1"/>
        <v>76.18</v>
      </c>
      <c r="L44" s="17" t="s">
        <v>3743</v>
      </c>
      <c r="M44" s="17">
        <v>0</v>
      </c>
      <c r="N44" s="15">
        <v>53</v>
      </c>
      <c r="O44" s="15">
        <v>43</v>
      </c>
      <c r="P44" s="19">
        <f t="shared" si="2"/>
        <v>0.811320754716981</v>
      </c>
      <c r="Q44" s="15">
        <f t="shared" si="3"/>
        <v>42</v>
      </c>
      <c r="R44" s="20">
        <f t="shared" si="4"/>
        <v>0.792452830188679</v>
      </c>
    </row>
    <row r="45" spans="1:18">
      <c r="A45" s="15">
        <v>44</v>
      </c>
      <c r="B45" s="205" t="s">
        <v>3746</v>
      </c>
      <c r="C45" s="21" t="s">
        <v>3747</v>
      </c>
      <c r="D45" s="15">
        <v>2022</v>
      </c>
      <c r="E45" s="16" t="s">
        <v>981</v>
      </c>
      <c r="F45" s="16" t="s">
        <v>3649</v>
      </c>
      <c r="G45" s="15">
        <v>82</v>
      </c>
      <c r="H45" s="17">
        <f t="shared" si="0"/>
        <v>76.7</v>
      </c>
      <c r="I45" s="15">
        <v>70</v>
      </c>
      <c r="J45" s="15">
        <v>60</v>
      </c>
      <c r="K45" s="15">
        <f t="shared" si="1"/>
        <v>75.99</v>
      </c>
      <c r="L45" s="17" t="s">
        <v>2035</v>
      </c>
      <c r="M45" s="17" t="s">
        <v>1718</v>
      </c>
      <c r="N45" s="15">
        <v>53</v>
      </c>
      <c r="O45" s="15">
        <v>47</v>
      </c>
      <c r="P45" s="19">
        <f t="shared" si="2"/>
        <v>0.886792452830189</v>
      </c>
      <c r="Q45" s="15">
        <f t="shared" si="3"/>
        <v>44</v>
      </c>
      <c r="R45" s="20">
        <f t="shared" si="4"/>
        <v>0.830188679245283</v>
      </c>
    </row>
    <row r="46" spans="1:18">
      <c r="A46" s="15">
        <v>45</v>
      </c>
      <c r="B46" s="205" t="s">
        <v>3748</v>
      </c>
      <c r="C46" s="21" t="s">
        <v>3749</v>
      </c>
      <c r="D46" s="15">
        <v>2022</v>
      </c>
      <c r="E46" s="16" t="s">
        <v>981</v>
      </c>
      <c r="F46" s="21" t="s">
        <v>3649</v>
      </c>
      <c r="G46" s="15">
        <v>80</v>
      </c>
      <c r="H46" s="17">
        <f t="shared" si="0"/>
        <v>77</v>
      </c>
      <c r="I46" s="15">
        <v>70</v>
      </c>
      <c r="J46" s="15">
        <v>60</v>
      </c>
      <c r="K46" s="15">
        <f t="shared" si="1"/>
        <v>75.9</v>
      </c>
      <c r="L46" s="17" t="s">
        <v>3750</v>
      </c>
      <c r="M46" s="17">
        <v>0</v>
      </c>
      <c r="N46" s="15">
        <v>53</v>
      </c>
      <c r="O46" s="15">
        <v>44</v>
      </c>
      <c r="P46" s="19">
        <f t="shared" si="2"/>
        <v>0.830188679245283</v>
      </c>
      <c r="Q46" s="15">
        <f t="shared" si="3"/>
        <v>45</v>
      </c>
      <c r="R46" s="20">
        <f t="shared" si="4"/>
        <v>0.849056603773585</v>
      </c>
    </row>
    <row r="47" spans="1:18">
      <c r="A47" s="15">
        <v>46</v>
      </c>
      <c r="B47" s="205" t="s">
        <v>3751</v>
      </c>
      <c r="C47" s="21" t="s">
        <v>3752</v>
      </c>
      <c r="D47" s="15">
        <v>2022</v>
      </c>
      <c r="E47" s="16" t="s">
        <v>981</v>
      </c>
      <c r="F47" s="16" t="s">
        <v>3649</v>
      </c>
      <c r="G47" s="15">
        <v>80</v>
      </c>
      <c r="H47" s="17">
        <f t="shared" si="0"/>
        <v>76.9</v>
      </c>
      <c r="I47" s="15">
        <v>70</v>
      </c>
      <c r="J47" s="15">
        <v>60</v>
      </c>
      <c r="K47" s="15">
        <f t="shared" si="1"/>
        <v>75.83</v>
      </c>
      <c r="L47" s="17" t="s">
        <v>3753</v>
      </c>
      <c r="M47" s="17">
        <v>0</v>
      </c>
      <c r="N47" s="15">
        <v>53</v>
      </c>
      <c r="O47" s="15">
        <v>45</v>
      </c>
      <c r="P47" s="19">
        <f t="shared" si="2"/>
        <v>0.849056603773585</v>
      </c>
      <c r="Q47" s="15">
        <f t="shared" si="3"/>
        <v>46</v>
      </c>
      <c r="R47" s="20">
        <f t="shared" si="4"/>
        <v>0.867924528301887</v>
      </c>
    </row>
    <row r="48" spans="1:18">
      <c r="A48" s="15">
        <v>47</v>
      </c>
      <c r="B48" s="205" t="s">
        <v>3754</v>
      </c>
      <c r="C48" s="21" t="s">
        <v>3755</v>
      </c>
      <c r="D48" s="15">
        <v>2022</v>
      </c>
      <c r="E48" s="16" t="s">
        <v>981</v>
      </c>
      <c r="F48" s="16" t="s">
        <v>3649</v>
      </c>
      <c r="G48" s="15">
        <v>80</v>
      </c>
      <c r="H48" s="17">
        <f t="shared" si="0"/>
        <v>76.8</v>
      </c>
      <c r="I48" s="15">
        <v>70</v>
      </c>
      <c r="J48" s="15">
        <v>60</v>
      </c>
      <c r="K48" s="15">
        <f t="shared" si="1"/>
        <v>75.76</v>
      </c>
      <c r="L48" s="17" t="s">
        <v>2059</v>
      </c>
      <c r="M48" s="17">
        <v>0</v>
      </c>
      <c r="N48" s="15">
        <v>53</v>
      </c>
      <c r="O48" s="15">
        <v>46</v>
      </c>
      <c r="P48" s="19">
        <f t="shared" si="2"/>
        <v>0.867924528301887</v>
      </c>
      <c r="Q48" s="15">
        <f t="shared" si="3"/>
        <v>47</v>
      </c>
      <c r="R48" s="20">
        <f t="shared" si="4"/>
        <v>0.886792452830189</v>
      </c>
    </row>
    <row r="49" spans="1:18">
      <c r="A49" s="15">
        <v>48</v>
      </c>
      <c r="B49" s="205" t="s">
        <v>3756</v>
      </c>
      <c r="C49" s="21" t="s">
        <v>2738</v>
      </c>
      <c r="D49" s="15">
        <v>2022</v>
      </c>
      <c r="E49" s="16" t="s">
        <v>981</v>
      </c>
      <c r="F49" s="16" t="s">
        <v>3649</v>
      </c>
      <c r="G49" s="15">
        <v>80</v>
      </c>
      <c r="H49" s="17">
        <f t="shared" si="0"/>
        <v>76.3</v>
      </c>
      <c r="I49" s="15">
        <v>70.5</v>
      </c>
      <c r="J49" s="15">
        <v>60</v>
      </c>
      <c r="K49" s="15">
        <f t="shared" si="1"/>
        <v>75.46</v>
      </c>
      <c r="L49" s="17" t="s">
        <v>3757</v>
      </c>
      <c r="M49" s="17">
        <v>0</v>
      </c>
      <c r="N49" s="15">
        <v>53</v>
      </c>
      <c r="O49" s="15">
        <v>48</v>
      </c>
      <c r="P49" s="19">
        <f t="shared" si="2"/>
        <v>0.905660377358491</v>
      </c>
      <c r="Q49" s="15">
        <f t="shared" si="3"/>
        <v>48</v>
      </c>
      <c r="R49" s="20">
        <f t="shared" si="4"/>
        <v>0.905660377358491</v>
      </c>
    </row>
    <row r="50" spans="1:18">
      <c r="A50" s="15">
        <v>49</v>
      </c>
      <c r="B50" s="205" t="s">
        <v>3758</v>
      </c>
      <c r="C50" s="21" t="s">
        <v>3759</v>
      </c>
      <c r="D50" s="15">
        <v>2022</v>
      </c>
      <c r="E50" s="16" t="s">
        <v>981</v>
      </c>
      <c r="F50" s="21" t="s">
        <v>3649</v>
      </c>
      <c r="G50" s="15">
        <v>80</v>
      </c>
      <c r="H50" s="17">
        <f t="shared" si="0"/>
        <v>75.1</v>
      </c>
      <c r="I50" s="15">
        <v>70</v>
      </c>
      <c r="J50" s="15">
        <v>60</v>
      </c>
      <c r="K50" s="15">
        <f t="shared" si="1"/>
        <v>74.57</v>
      </c>
      <c r="L50" s="17" t="s">
        <v>3760</v>
      </c>
      <c r="M50" s="17">
        <v>0</v>
      </c>
      <c r="N50" s="15">
        <v>53</v>
      </c>
      <c r="O50" s="15">
        <v>49</v>
      </c>
      <c r="P50" s="19">
        <f t="shared" si="2"/>
        <v>0.924528301886792</v>
      </c>
      <c r="Q50" s="15">
        <f t="shared" si="3"/>
        <v>49</v>
      </c>
      <c r="R50" s="20">
        <f t="shared" si="4"/>
        <v>0.924528301886792</v>
      </c>
    </row>
    <row r="51" spans="1:18">
      <c r="A51" s="15">
        <v>50</v>
      </c>
      <c r="B51" s="205" t="s">
        <v>3761</v>
      </c>
      <c r="C51" s="21" t="s">
        <v>3762</v>
      </c>
      <c r="D51" s="15">
        <v>2022</v>
      </c>
      <c r="E51" s="16" t="s">
        <v>981</v>
      </c>
      <c r="F51" s="16" t="s">
        <v>3649</v>
      </c>
      <c r="G51" s="15">
        <v>82</v>
      </c>
      <c r="H51" s="17">
        <f t="shared" si="0"/>
        <v>74.5</v>
      </c>
      <c r="I51" s="15">
        <v>70</v>
      </c>
      <c r="J51" s="15">
        <v>60</v>
      </c>
      <c r="K51" s="15">
        <f t="shared" si="1"/>
        <v>74.45</v>
      </c>
      <c r="L51" s="17" t="s">
        <v>2231</v>
      </c>
      <c r="M51" s="17">
        <v>0</v>
      </c>
      <c r="N51" s="15">
        <v>53</v>
      </c>
      <c r="O51" s="15">
        <v>50</v>
      </c>
      <c r="P51" s="19">
        <f t="shared" si="2"/>
        <v>0.943396226415094</v>
      </c>
      <c r="Q51" s="15">
        <f t="shared" si="3"/>
        <v>50</v>
      </c>
      <c r="R51" s="20">
        <f t="shared" si="4"/>
        <v>0.943396226415094</v>
      </c>
    </row>
    <row r="52" spans="1:18">
      <c r="A52" s="15">
        <v>51</v>
      </c>
      <c r="B52" s="205" t="s">
        <v>3763</v>
      </c>
      <c r="C52" s="21" t="s">
        <v>3764</v>
      </c>
      <c r="D52" s="15">
        <v>2022</v>
      </c>
      <c r="E52" s="16" t="s">
        <v>981</v>
      </c>
      <c r="F52" s="16" t="s">
        <v>3649</v>
      </c>
      <c r="G52" s="15">
        <v>80</v>
      </c>
      <c r="H52" s="17">
        <f t="shared" si="0"/>
        <v>73.5</v>
      </c>
      <c r="I52" s="15">
        <v>70</v>
      </c>
      <c r="J52" s="15">
        <v>60</v>
      </c>
      <c r="K52" s="15">
        <f t="shared" si="1"/>
        <v>73.45</v>
      </c>
      <c r="L52" s="17" t="s">
        <v>2071</v>
      </c>
      <c r="M52" s="17" t="s">
        <v>1718</v>
      </c>
      <c r="N52" s="15">
        <v>53</v>
      </c>
      <c r="O52" s="15">
        <v>51</v>
      </c>
      <c r="P52" s="19">
        <f t="shared" si="2"/>
        <v>0.962264150943396</v>
      </c>
      <c r="Q52" s="15">
        <f t="shared" si="3"/>
        <v>51</v>
      </c>
      <c r="R52" s="20">
        <f t="shared" si="4"/>
        <v>0.962264150943396</v>
      </c>
    </row>
    <row r="53" spans="1:18">
      <c r="A53" s="15">
        <v>52</v>
      </c>
      <c r="B53" s="205" t="s">
        <v>3765</v>
      </c>
      <c r="C53" s="21" t="s">
        <v>3766</v>
      </c>
      <c r="D53" s="15">
        <v>2022</v>
      </c>
      <c r="E53" s="16" t="s">
        <v>981</v>
      </c>
      <c r="F53" s="21" t="s">
        <v>3649</v>
      </c>
      <c r="G53" s="15">
        <v>82</v>
      </c>
      <c r="H53" s="17">
        <f t="shared" si="0"/>
        <v>72.8</v>
      </c>
      <c r="I53" s="15">
        <v>70</v>
      </c>
      <c r="J53" s="15">
        <v>60</v>
      </c>
      <c r="K53" s="15">
        <f t="shared" si="1"/>
        <v>73.26</v>
      </c>
      <c r="L53" s="17" t="s">
        <v>2245</v>
      </c>
      <c r="M53" s="17" t="s">
        <v>1745</v>
      </c>
      <c r="N53" s="15">
        <v>53</v>
      </c>
      <c r="O53" s="15">
        <v>52</v>
      </c>
      <c r="P53" s="19">
        <f t="shared" si="2"/>
        <v>0.981132075471698</v>
      </c>
      <c r="Q53" s="15">
        <f t="shared" si="3"/>
        <v>52</v>
      </c>
      <c r="R53" s="20">
        <f t="shared" si="4"/>
        <v>0.981132075471698</v>
      </c>
    </row>
    <row r="54" spans="1:18">
      <c r="A54" s="15">
        <v>53</v>
      </c>
      <c r="B54" s="205" t="s">
        <v>3767</v>
      </c>
      <c r="C54" s="21" t="s">
        <v>3768</v>
      </c>
      <c r="D54" s="15">
        <v>2022</v>
      </c>
      <c r="E54" s="16" t="s">
        <v>981</v>
      </c>
      <c r="F54" s="21" t="s">
        <v>3649</v>
      </c>
      <c r="G54" s="15">
        <v>89</v>
      </c>
      <c r="H54" s="17">
        <f t="shared" si="0"/>
        <v>67.7</v>
      </c>
      <c r="I54" s="15">
        <v>70</v>
      </c>
      <c r="J54" s="15">
        <v>62</v>
      </c>
      <c r="K54" s="15">
        <f t="shared" si="1"/>
        <v>70.84</v>
      </c>
      <c r="L54" s="17" t="s">
        <v>3769</v>
      </c>
      <c r="M54" s="17" t="s">
        <v>1794</v>
      </c>
      <c r="N54" s="15">
        <v>53</v>
      </c>
      <c r="O54" s="15">
        <v>53</v>
      </c>
      <c r="P54" s="19">
        <f t="shared" si="2"/>
        <v>1</v>
      </c>
      <c r="Q54" s="15">
        <f t="shared" si="3"/>
        <v>53</v>
      </c>
      <c r="R54" s="20">
        <f t="shared" si="4"/>
        <v>1</v>
      </c>
    </row>
  </sheetData>
  <pageMargins left="0.75" right="0.75" top="1" bottom="1" header="0.5" footer="0.5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workbookViewId="0">
      <selection activeCell="A1" sqref="$A1:$XFD1048576"/>
    </sheetView>
  </sheetViews>
  <sheetFormatPr defaultColWidth="8.8" defaultRowHeight="14.25"/>
  <cols>
    <col min="1" max="1" width="4.375" style="11" customWidth="1"/>
    <col min="2" max="2" width="15.5666666666667" style="11" customWidth="1"/>
    <col min="3" max="3" width="7.125" style="11" customWidth="1"/>
    <col min="4" max="4" width="5.5" style="11" customWidth="1"/>
    <col min="5" max="6" width="8.8" style="11"/>
    <col min="7" max="7" width="8.88333333333333" style="11" customWidth="1"/>
    <col min="8" max="8" width="9.63333333333333" style="11" customWidth="1"/>
    <col min="9" max="9" width="7.875" style="11" customWidth="1"/>
    <col min="10" max="10" width="8.5" style="11" customWidth="1"/>
    <col min="11" max="11" width="13.2333333333333" style="11" customWidth="1"/>
    <col min="12" max="12" width="8" style="11" customWidth="1"/>
    <col min="13" max="13" width="8.375" style="11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8.8" style="11"/>
  </cols>
  <sheetData>
    <row r="1" s="11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72" customFormat="1" ht="12" spans="1:18">
      <c r="A2" s="15">
        <v>1</v>
      </c>
      <c r="B2" s="15" t="s">
        <v>3770</v>
      </c>
      <c r="C2" s="15" t="s">
        <v>3771</v>
      </c>
      <c r="D2" s="15">
        <v>2022</v>
      </c>
      <c r="E2" s="15" t="s">
        <v>20</v>
      </c>
      <c r="F2" s="15" t="s">
        <v>3772</v>
      </c>
      <c r="G2" s="15">
        <v>80</v>
      </c>
      <c r="H2" s="15">
        <v>72.2</v>
      </c>
      <c r="I2" s="15">
        <v>70</v>
      </c>
      <c r="J2" s="15">
        <v>60</v>
      </c>
      <c r="K2" s="15">
        <v>72.54</v>
      </c>
      <c r="L2" s="15">
        <v>2.22</v>
      </c>
      <c r="M2" s="15">
        <v>0</v>
      </c>
      <c r="N2" s="15">
        <v>46</v>
      </c>
      <c r="O2" s="15">
        <v>45</v>
      </c>
      <c r="P2" s="19">
        <v>0.978260869565217</v>
      </c>
      <c r="Q2" s="15">
        <v>45</v>
      </c>
      <c r="R2" s="20">
        <v>0.978260869565217</v>
      </c>
    </row>
    <row r="3" s="72" customFormat="1" ht="12" spans="1:18">
      <c r="A3" s="15">
        <v>2</v>
      </c>
      <c r="B3" s="15" t="s">
        <v>3773</v>
      </c>
      <c r="C3" s="15" t="s">
        <v>3774</v>
      </c>
      <c r="D3" s="15">
        <v>2022</v>
      </c>
      <c r="E3" s="15" t="s">
        <v>20</v>
      </c>
      <c r="F3" s="15" t="s">
        <v>3772</v>
      </c>
      <c r="G3" s="15">
        <v>83</v>
      </c>
      <c r="H3" s="15">
        <v>88.8</v>
      </c>
      <c r="I3" s="15">
        <v>71</v>
      </c>
      <c r="J3" s="15">
        <v>60</v>
      </c>
      <c r="K3" s="15">
        <v>84.71</v>
      </c>
      <c r="L3" s="15">
        <v>3.88</v>
      </c>
      <c r="M3" s="15">
        <v>0</v>
      </c>
      <c r="N3" s="15">
        <v>46</v>
      </c>
      <c r="O3" s="15">
        <v>3</v>
      </c>
      <c r="P3" s="19">
        <v>0.0652173913043478</v>
      </c>
      <c r="Q3" s="15">
        <v>5</v>
      </c>
      <c r="R3" s="20">
        <v>0.108695652173913</v>
      </c>
    </row>
    <row r="4" s="72" customFormat="1" ht="12" spans="1:18">
      <c r="A4" s="15">
        <v>3</v>
      </c>
      <c r="B4" s="15" t="s">
        <v>3775</v>
      </c>
      <c r="C4" s="15" t="s">
        <v>3776</v>
      </c>
      <c r="D4" s="15">
        <v>2022</v>
      </c>
      <c r="E4" s="15" t="s">
        <v>20</v>
      </c>
      <c r="F4" s="15" t="s">
        <v>3772</v>
      </c>
      <c r="G4" s="15">
        <v>80</v>
      </c>
      <c r="H4" s="15">
        <v>80.9</v>
      </c>
      <c r="I4" s="15">
        <v>70</v>
      </c>
      <c r="J4" s="15">
        <v>60</v>
      </c>
      <c r="K4" s="15">
        <v>78.63</v>
      </c>
      <c r="L4" s="15">
        <v>3.09</v>
      </c>
      <c r="M4" s="15">
        <v>0</v>
      </c>
      <c r="N4" s="15">
        <v>46</v>
      </c>
      <c r="O4" s="15">
        <v>18</v>
      </c>
      <c r="P4" s="19">
        <v>0.391304347826087</v>
      </c>
      <c r="Q4" s="15">
        <v>20</v>
      </c>
      <c r="R4" s="20">
        <v>0.434782608695652</v>
      </c>
    </row>
    <row r="5" s="72" customFormat="1" ht="12" spans="1:18">
      <c r="A5" s="15">
        <v>4</v>
      </c>
      <c r="B5" s="15" t="s">
        <v>3777</v>
      </c>
      <c r="C5" s="15" t="s">
        <v>1399</v>
      </c>
      <c r="D5" s="15">
        <v>2022</v>
      </c>
      <c r="E5" s="15" t="s">
        <v>20</v>
      </c>
      <c r="F5" s="15" t="s">
        <v>3772</v>
      </c>
      <c r="G5" s="15">
        <v>80</v>
      </c>
      <c r="H5" s="15">
        <v>81.8</v>
      </c>
      <c r="I5" s="15">
        <v>70</v>
      </c>
      <c r="J5" s="15">
        <v>60</v>
      </c>
      <c r="K5" s="15">
        <v>79.26</v>
      </c>
      <c r="L5" s="15">
        <v>3.18</v>
      </c>
      <c r="M5" s="15">
        <v>0</v>
      </c>
      <c r="N5" s="15">
        <v>46</v>
      </c>
      <c r="O5" s="15">
        <v>17</v>
      </c>
      <c r="P5" s="19">
        <v>0.369565217391304</v>
      </c>
      <c r="Q5" s="15">
        <v>17</v>
      </c>
      <c r="R5" s="20">
        <v>0.369565217391304</v>
      </c>
    </row>
    <row r="6" s="72" customFormat="1" ht="12" spans="1:18">
      <c r="A6" s="15">
        <v>5</v>
      </c>
      <c r="B6" s="15" t="s">
        <v>3778</v>
      </c>
      <c r="C6" s="15" t="s">
        <v>3779</v>
      </c>
      <c r="D6" s="15">
        <v>2022</v>
      </c>
      <c r="E6" s="15" t="s">
        <v>20</v>
      </c>
      <c r="F6" s="15" t="s">
        <v>3772</v>
      </c>
      <c r="G6" s="15">
        <v>80</v>
      </c>
      <c r="H6" s="15">
        <v>83.4</v>
      </c>
      <c r="I6" s="15">
        <v>71</v>
      </c>
      <c r="J6" s="15">
        <v>60.5</v>
      </c>
      <c r="K6" s="15">
        <v>80.505</v>
      </c>
      <c r="L6" s="15">
        <v>3.34</v>
      </c>
      <c r="M6" s="15">
        <v>0</v>
      </c>
      <c r="N6" s="15">
        <v>46</v>
      </c>
      <c r="O6" s="15">
        <v>12</v>
      </c>
      <c r="P6" s="19">
        <v>0.260869565217391</v>
      </c>
      <c r="Q6" s="15">
        <v>13</v>
      </c>
      <c r="R6" s="20">
        <v>0.282608695652174</v>
      </c>
    </row>
    <row r="7" s="72" customFormat="1" ht="12" spans="1:18">
      <c r="A7" s="15">
        <v>6</v>
      </c>
      <c r="B7" s="15" t="s">
        <v>3780</v>
      </c>
      <c r="C7" s="15" t="s">
        <v>3781</v>
      </c>
      <c r="D7" s="15">
        <v>2022</v>
      </c>
      <c r="E7" s="15" t="s">
        <v>20</v>
      </c>
      <c r="F7" s="15" t="s">
        <v>3772</v>
      </c>
      <c r="G7" s="15">
        <v>80</v>
      </c>
      <c r="H7" s="15">
        <v>82.2</v>
      </c>
      <c r="I7" s="15">
        <v>71</v>
      </c>
      <c r="J7" s="15">
        <v>63</v>
      </c>
      <c r="K7" s="15">
        <v>79.79</v>
      </c>
      <c r="L7" s="15">
        <v>3.22</v>
      </c>
      <c r="M7" s="15">
        <v>0</v>
      </c>
      <c r="N7" s="15">
        <v>46</v>
      </c>
      <c r="O7" s="15">
        <v>16</v>
      </c>
      <c r="P7" s="19">
        <v>0.347826086956522</v>
      </c>
      <c r="Q7" s="15">
        <v>15</v>
      </c>
      <c r="R7" s="20">
        <v>0.326086956521739</v>
      </c>
    </row>
    <row r="8" s="72" customFormat="1" ht="12" spans="1:18">
      <c r="A8" s="15">
        <v>7</v>
      </c>
      <c r="B8" s="15" t="s">
        <v>3782</v>
      </c>
      <c r="C8" s="15" t="s">
        <v>3783</v>
      </c>
      <c r="D8" s="15">
        <v>2022</v>
      </c>
      <c r="E8" s="15" t="s">
        <v>20</v>
      </c>
      <c r="F8" s="15" t="s">
        <v>3772</v>
      </c>
      <c r="G8" s="15">
        <v>80</v>
      </c>
      <c r="H8" s="15">
        <v>73.2</v>
      </c>
      <c r="I8" s="15">
        <v>70</v>
      </c>
      <c r="J8" s="15">
        <v>60</v>
      </c>
      <c r="K8" s="15">
        <v>73.24</v>
      </c>
      <c r="L8" s="15">
        <v>2.32</v>
      </c>
      <c r="M8" s="15">
        <v>1</v>
      </c>
      <c r="N8" s="15">
        <v>46</v>
      </c>
      <c r="O8" s="15">
        <v>43</v>
      </c>
      <c r="P8" s="19">
        <v>0.934782608695652</v>
      </c>
      <c r="Q8" s="15">
        <v>43</v>
      </c>
      <c r="R8" s="20">
        <v>0.934782608695652</v>
      </c>
    </row>
    <row r="9" s="72" customFormat="1" ht="12" spans="1:18">
      <c r="A9" s="15">
        <v>8</v>
      </c>
      <c r="B9" s="15" t="s">
        <v>3784</v>
      </c>
      <c r="C9" s="15" t="s">
        <v>3785</v>
      </c>
      <c r="D9" s="15">
        <v>2022</v>
      </c>
      <c r="E9" s="15" t="s">
        <v>20</v>
      </c>
      <c r="F9" s="15" t="s">
        <v>3772</v>
      </c>
      <c r="G9" s="15">
        <v>81</v>
      </c>
      <c r="H9" s="15">
        <v>73.5</v>
      </c>
      <c r="I9" s="15">
        <v>70</v>
      </c>
      <c r="J9" s="15">
        <v>60</v>
      </c>
      <c r="K9" s="15">
        <v>73.6</v>
      </c>
      <c r="L9" s="15">
        <v>2.35</v>
      </c>
      <c r="M9" s="15">
        <v>0</v>
      </c>
      <c r="N9" s="15">
        <v>46</v>
      </c>
      <c r="O9" s="15">
        <v>42</v>
      </c>
      <c r="P9" s="19">
        <v>0.91304347826087</v>
      </c>
      <c r="Q9" s="15">
        <v>41</v>
      </c>
      <c r="R9" s="20">
        <v>0.891304347826087</v>
      </c>
    </row>
    <row r="10" s="72" customFormat="1" ht="12" spans="1:18">
      <c r="A10" s="15">
        <v>9</v>
      </c>
      <c r="B10" s="15" t="s">
        <v>3786</v>
      </c>
      <c r="C10" s="15" t="s">
        <v>3787</v>
      </c>
      <c r="D10" s="15">
        <v>2022</v>
      </c>
      <c r="E10" s="15" t="s">
        <v>20</v>
      </c>
      <c r="F10" s="15" t="s">
        <v>3772</v>
      </c>
      <c r="G10" s="15">
        <v>80</v>
      </c>
      <c r="H10" s="15">
        <v>80</v>
      </c>
      <c r="I10" s="15">
        <v>70</v>
      </c>
      <c r="J10" s="15">
        <v>60</v>
      </c>
      <c r="K10" s="15">
        <v>78</v>
      </c>
      <c r="L10" s="15">
        <v>3</v>
      </c>
      <c r="M10" s="15">
        <v>0</v>
      </c>
      <c r="N10" s="15">
        <v>46</v>
      </c>
      <c r="O10" s="15">
        <v>23</v>
      </c>
      <c r="P10" s="19">
        <v>0.5</v>
      </c>
      <c r="Q10" s="15">
        <v>23</v>
      </c>
      <c r="R10" s="20">
        <v>0.5</v>
      </c>
    </row>
    <row r="11" s="72" customFormat="1" ht="12" spans="1:18">
      <c r="A11" s="15">
        <v>10</v>
      </c>
      <c r="B11" s="15" t="s">
        <v>3788</v>
      </c>
      <c r="C11" s="15" t="s">
        <v>3789</v>
      </c>
      <c r="D11" s="15">
        <v>2022</v>
      </c>
      <c r="E11" s="15" t="s">
        <v>20</v>
      </c>
      <c r="F11" s="15" t="s">
        <v>3772</v>
      </c>
      <c r="G11" s="15">
        <v>80</v>
      </c>
      <c r="H11" s="15">
        <v>80.4</v>
      </c>
      <c r="I11" s="15">
        <v>70</v>
      </c>
      <c r="J11" s="15">
        <v>60</v>
      </c>
      <c r="K11" s="15">
        <v>78.28</v>
      </c>
      <c r="L11" s="15">
        <v>3.04</v>
      </c>
      <c r="M11" s="15">
        <v>0</v>
      </c>
      <c r="N11" s="15">
        <v>46</v>
      </c>
      <c r="O11" s="15">
        <v>21</v>
      </c>
      <c r="P11" s="19">
        <v>0.456521739130435</v>
      </c>
      <c r="Q11" s="15">
        <v>21</v>
      </c>
      <c r="R11" s="20">
        <v>0.456521739130435</v>
      </c>
    </row>
    <row r="12" s="72" customFormat="1" ht="12" spans="1:18">
      <c r="A12" s="15">
        <v>11</v>
      </c>
      <c r="B12" s="15" t="s">
        <v>3790</v>
      </c>
      <c r="C12" s="15" t="s">
        <v>3791</v>
      </c>
      <c r="D12" s="15">
        <v>2022</v>
      </c>
      <c r="E12" s="15" t="s">
        <v>20</v>
      </c>
      <c r="F12" s="15" t="s">
        <v>3772</v>
      </c>
      <c r="G12" s="15">
        <v>87.5</v>
      </c>
      <c r="H12" s="15">
        <v>84.4</v>
      </c>
      <c r="I12" s="15">
        <v>73</v>
      </c>
      <c r="J12" s="15">
        <v>66</v>
      </c>
      <c r="K12" s="15">
        <v>82.805</v>
      </c>
      <c r="L12" s="15">
        <v>3.44</v>
      </c>
      <c r="M12" s="15">
        <v>0</v>
      </c>
      <c r="N12" s="15">
        <v>46</v>
      </c>
      <c r="O12" s="15">
        <v>8</v>
      </c>
      <c r="P12" s="19">
        <v>0.173913043478261</v>
      </c>
      <c r="Q12" s="15">
        <v>7</v>
      </c>
      <c r="R12" s="20">
        <v>0.152173913043478</v>
      </c>
    </row>
    <row r="13" s="72" customFormat="1" ht="12" spans="1:18">
      <c r="A13" s="15">
        <v>12</v>
      </c>
      <c r="B13" s="15" t="s">
        <v>3792</v>
      </c>
      <c r="C13" s="15" t="s">
        <v>3793</v>
      </c>
      <c r="D13" s="15">
        <v>2022</v>
      </c>
      <c r="E13" s="15" t="s">
        <v>20</v>
      </c>
      <c r="F13" s="15" t="s">
        <v>3772</v>
      </c>
      <c r="G13" s="15">
        <v>81</v>
      </c>
      <c r="H13" s="15">
        <v>76.6</v>
      </c>
      <c r="I13" s="15">
        <v>70</v>
      </c>
      <c r="J13" s="15">
        <v>60</v>
      </c>
      <c r="K13" s="15">
        <v>75.77</v>
      </c>
      <c r="L13" s="15">
        <v>2.66</v>
      </c>
      <c r="M13" s="15">
        <v>0</v>
      </c>
      <c r="N13" s="15">
        <v>46</v>
      </c>
      <c r="O13" s="15">
        <v>33</v>
      </c>
      <c r="P13" s="19">
        <v>0.717391304347826</v>
      </c>
      <c r="Q13" s="15">
        <v>33</v>
      </c>
      <c r="R13" s="20">
        <v>0.717391304347826</v>
      </c>
    </row>
    <row r="14" s="72" customFormat="1" ht="12" spans="1:18">
      <c r="A14" s="15">
        <v>13</v>
      </c>
      <c r="B14" s="15" t="s">
        <v>3794</v>
      </c>
      <c r="C14" s="15" t="s">
        <v>3795</v>
      </c>
      <c r="D14" s="15">
        <v>2022</v>
      </c>
      <c r="E14" s="15" t="s">
        <v>20</v>
      </c>
      <c r="F14" s="15" t="s">
        <v>3772</v>
      </c>
      <c r="G14" s="15">
        <v>80</v>
      </c>
      <c r="H14" s="15">
        <v>79.9</v>
      </c>
      <c r="I14" s="15">
        <v>70</v>
      </c>
      <c r="J14" s="15">
        <v>60</v>
      </c>
      <c r="K14" s="15">
        <v>77.93</v>
      </c>
      <c r="L14" s="15">
        <v>2.99</v>
      </c>
      <c r="M14" s="15">
        <v>0</v>
      </c>
      <c r="N14" s="15">
        <v>46</v>
      </c>
      <c r="O14" s="15">
        <v>24</v>
      </c>
      <c r="P14" s="19">
        <v>0.521739130434783</v>
      </c>
      <c r="Q14" s="15">
        <v>25</v>
      </c>
      <c r="R14" s="20">
        <v>0.543478260869565</v>
      </c>
    </row>
    <row r="15" s="72" customFormat="1" ht="12" spans="1:18">
      <c r="A15" s="15">
        <v>14</v>
      </c>
      <c r="B15" s="15" t="s">
        <v>3796</v>
      </c>
      <c r="C15" s="15" t="s">
        <v>3797</v>
      </c>
      <c r="D15" s="15">
        <v>2022</v>
      </c>
      <c r="E15" s="15" t="s">
        <v>20</v>
      </c>
      <c r="F15" s="15" t="s">
        <v>3772</v>
      </c>
      <c r="G15" s="15">
        <v>80</v>
      </c>
      <c r="H15" s="15">
        <v>79.9</v>
      </c>
      <c r="I15" s="15">
        <v>70</v>
      </c>
      <c r="J15" s="15">
        <v>60</v>
      </c>
      <c r="K15" s="15">
        <v>77.93</v>
      </c>
      <c r="L15" s="15">
        <v>2.99</v>
      </c>
      <c r="M15" s="15">
        <v>0</v>
      </c>
      <c r="N15" s="15">
        <v>46</v>
      </c>
      <c r="O15" s="15">
        <v>24</v>
      </c>
      <c r="P15" s="19">
        <v>0.521739130434783</v>
      </c>
      <c r="Q15" s="15">
        <v>25</v>
      </c>
      <c r="R15" s="20">
        <v>0.543478260869565</v>
      </c>
    </row>
    <row r="16" s="72" customFormat="1" ht="12" spans="1:18">
      <c r="A16" s="15">
        <v>15</v>
      </c>
      <c r="B16" s="15" t="s">
        <v>3798</v>
      </c>
      <c r="C16" s="15" t="s">
        <v>3799</v>
      </c>
      <c r="D16" s="15">
        <v>2022</v>
      </c>
      <c r="E16" s="15" t="s">
        <v>20</v>
      </c>
      <c r="F16" s="15" t="s">
        <v>3772</v>
      </c>
      <c r="G16" s="15">
        <v>80</v>
      </c>
      <c r="H16" s="15">
        <v>78.6</v>
      </c>
      <c r="I16" s="15">
        <v>70</v>
      </c>
      <c r="J16" s="15">
        <v>60</v>
      </c>
      <c r="K16" s="15">
        <v>77.02</v>
      </c>
      <c r="L16" s="15">
        <v>2.86</v>
      </c>
      <c r="M16" s="15">
        <v>0</v>
      </c>
      <c r="N16" s="15">
        <v>46</v>
      </c>
      <c r="O16" s="15">
        <v>30</v>
      </c>
      <c r="P16" s="19">
        <v>0.652173913043478</v>
      </c>
      <c r="Q16" s="15">
        <v>31</v>
      </c>
      <c r="R16" s="20">
        <v>0.673913043478261</v>
      </c>
    </row>
    <row r="17" s="72" customFormat="1" ht="12" spans="1:18">
      <c r="A17" s="15">
        <v>16</v>
      </c>
      <c r="B17" s="15" t="s">
        <v>3800</v>
      </c>
      <c r="C17" s="15" t="s">
        <v>3801</v>
      </c>
      <c r="D17" s="15">
        <v>2022</v>
      </c>
      <c r="E17" s="15" t="s">
        <v>20</v>
      </c>
      <c r="F17" s="15" t="s">
        <v>3772</v>
      </c>
      <c r="G17" s="15">
        <v>80</v>
      </c>
      <c r="H17" s="15">
        <v>80.2</v>
      </c>
      <c r="I17" s="15">
        <v>70</v>
      </c>
      <c r="J17" s="15">
        <v>60</v>
      </c>
      <c r="K17" s="15">
        <v>78.14</v>
      </c>
      <c r="L17" s="15">
        <v>3.02</v>
      </c>
      <c r="M17" s="15">
        <v>0</v>
      </c>
      <c r="N17" s="15">
        <v>46</v>
      </c>
      <c r="O17" s="15">
        <v>22</v>
      </c>
      <c r="P17" s="19">
        <v>0.478260869565217</v>
      </c>
      <c r="Q17" s="15">
        <v>22</v>
      </c>
      <c r="R17" s="20">
        <v>0.478260869565217</v>
      </c>
    </row>
    <row r="18" s="72" customFormat="1" ht="12" spans="1:18">
      <c r="A18" s="15">
        <v>17</v>
      </c>
      <c r="B18" s="15" t="s">
        <v>3802</v>
      </c>
      <c r="C18" s="15" t="s">
        <v>3803</v>
      </c>
      <c r="D18" s="15">
        <v>2022</v>
      </c>
      <c r="E18" s="15" t="s">
        <v>20</v>
      </c>
      <c r="F18" s="15" t="s">
        <v>3772</v>
      </c>
      <c r="G18" s="15">
        <v>80</v>
      </c>
      <c r="H18" s="15">
        <v>74.5</v>
      </c>
      <c r="I18" s="15">
        <v>70</v>
      </c>
      <c r="J18" s="15">
        <v>60</v>
      </c>
      <c r="K18" s="15">
        <v>74.15</v>
      </c>
      <c r="L18" s="15">
        <v>2.45</v>
      </c>
      <c r="M18" s="15">
        <v>1</v>
      </c>
      <c r="N18" s="15">
        <v>46</v>
      </c>
      <c r="O18" s="15">
        <v>40</v>
      </c>
      <c r="P18" s="19">
        <v>0.869565217391304</v>
      </c>
      <c r="Q18" s="15">
        <v>40</v>
      </c>
      <c r="R18" s="20">
        <v>0.869565217391304</v>
      </c>
    </row>
    <row r="19" s="72" customFormat="1" ht="12" spans="1:18">
      <c r="A19" s="15">
        <v>18</v>
      </c>
      <c r="B19" s="15" t="s">
        <v>3804</v>
      </c>
      <c r="C19" s="15" t="s">
        <v>3805</v>
      </c>
      <c r="D19" s="15">
        <v>2022</v>
      </c>
      <c r="E19" s="15" t="s">
        <v>20</v>
      </c>
      <c r="F19" s="15" t="s">
        <v>3772</v>
      </c>
      <c r="G19" s="15">
        <v>80</v>
      </c>
      <c r="H19" s="15">
        <v>75.4</v>
      </c>
      <c r="I19" s="15">
        <v>70</v>
      </c>
      <c r="J19" s="15">
        <v>60</v>
      </c>
      <c r="K19" s="15">
        <v>74.78</v>
      </c>
      <c r="L19" s="15">
        <v>2.54</v>
      </c>
      <c r="M19" s="15">
        <v>1</v>
      </c>
      <c r="N19" s="15">
        <v>46</v>
      </c>
      <c r="O19" s="15">
        <v>36</v>
      </c>
      <c r="P19" s="19">
        <v>0.782608695652174</v>
      </c>
      <c r="Q19" s="15">
        <v>38</v>
      </c>
      <c r="R19" s="20">
        <v>0.826086956521739</v>
      </c>
    </row>
    <row r="20" s="72" customFormat="1" ht="12" spans="1:18">
      <c r="A20" s="15">
        <v>19</v>
      </c>
      <c r="B20" s="15" t="s">
        <v>3806</v>
      </c>
      <c r="C20" s="15" t="s">
        <v>3807</v>
      </c>
      <c r="D20" s="15">
        <v>2022</v>
      </c>
      <c r="E20" s="15" t="s">
        <v>20</v>
      </c>
      <c r="F20" s="15" t="s">
        <v>3772</v>
      </c>
      <c r="G20" s="15">
        <v>80</v>
      </c>
      <c r="H20" s="15">
        <v>67.2</v>
      </c>
      <c r="I20" s="15">
        <v>70</v>
      </c>
      <c r="J20" s="15">
        <v>60</v>
      </c>
      <c r="K20" s="15">
        <v>69.04</v>
      </c>
      <c r="L20" s="15">
        <v>1.72</v>
      </c>
      <c r="M20" s="15">
        <v>5</v>
      </c>
      <c r="N20" s="15">
        <v>46</v>
      </c>
      <c r="O20" s="15">
        <v>46</v>
      </c>
      <c r="P20" s="19">
        <v>1</v>
      </c>
      <c r="Q20" s="15">
        <v>46</v>
      </c>
      <c r="R20" s="20">
        <v>1</v>
      </c>
    </row>
    <row r="21" s="72" customFormat="1" ht="12" spans="1:18">
      <c r="A21" s="15">
        <v>20</v>
      </c>
      <c r="B21" s="15" t="s">
        <v>3808</v>
      </c>
      <c r="C21" s="15" t="s">
        <v>3809</v>
      </c>
      <c r="D21" s="15">
        <v>2022</v>
      </c>
      <c r="E21" s="15" t="s">
        <v>20</v>
      </c>
      <c r="F21" s="15" t="s">
        <v>3772</v>
      </c>
      <c r="G21" s="15">
        <v>80</v>
      </c>
      <c r="H21" s="15">
        <v>84.2</v>
      </c>
      <c r="I21" s="15">
        <v>70</v>
      </c>
      <c r="J21" s="15">
        <v>63</v>
      </c>
      <c r="K21" s="15">
        <v>81.09</v>
      </c>
      <c r="L21" s="15">
        <v>3.42</v>
      </c>
      <c r="M21" s="15">
        <v>0</v>
      </c>
      <c r="N21" s="15">
        <v>46</v>
      </c>
      <c r="O21" s="15">
        <v>10</v>
      </c>
      <c r="P21" s="19">
        <v>0.217391304347826</v>
      </c>
      <c r="Q21" s="15">
        <v>11</v>
      </c>
      <c r="R21" s="20">
        <v>0.239130434782609</v>
      </c>
    </row>
    <row r="22" s="72" customFormat="1" ht="12" spans="1:18">
      <c r="A22" s="15">
        <v>21</v>
      </c>
      <c r="B22" s="15" t="s">
        <v>3810</v>
      </c>
      <c r="C22" s="15" t="s">
        <v>3811</v>
      </c>
      <c r="D22" s="15">
        <v>2022</v>
      </c>
      <c r="E22" s="15" t="s">
        <v>20</v>
      </c>
      <c r="F22" s="15" t="s">
        <v>3772</v>
      </c>
      <c r="G22" s="15">
        <v>80</v>
      </c>
      <c r="H22" s="15">
        <v>80.8</v>
      </c>
      <c r="I22" s="15">
        <v>72.5</v>
      </c>
      <c r="J22" s="15">
        <v>61</v>
      </c>
      <c r="K22" s="15">
        <v>78.86</v>
      </c>
      <c r="L22" s="15">
        <v>3.08</v>
      </c>
      <c r="M22" s="15">
        <v>0</v>
      </c>
      <c r="N22" s="15">
        <v>46</v>
      </c>
      <c r="O22" s="15">
        <v>20</v>
      </c>
      <c r="P22" s="19">
        <v>0.434782608695652</v>
      </c>
      <c r="Q22" s="15">
        <v>18</v>
      </c>
      <c r="R22" s="20">
        <v>0.391304347826087</v>
      </c>
    </row>
    <row r="23" s="72" customFormat="1" ht="12" spans="1:18">
      <c r="A23" s="15">
        <v>22</v>
      </c>
      <c r="B23" s="15" t="s">
        <v>3812</v>
      </c>
      <c r="C23" s="15" t="s">
        <v>3813</v>
      </c>
      <c r="D23" s="15">
        <v>2022</v>
      </c>
      <c r="E23" s="15" t="s">
        <v>20</v>
      </c>
      <c r="F23" s="15" t="s">
        <v>3772</v>
      </c>
      <c r="G23" s="15">
        <v>86</v>
      </c>
      <c r="H23" s="15">
        <v>89.1</v>
      </c>
      <c r="I23" s="15">
        <v>70</v>
      </c>
      <c r="J23" s="15">
        <v>62</v>
      </c>
      <c r="K23" s="15">
        <v>85.37</v>
      </c>
      <c r="L23" s="15">
        <v>3.91</v>
      </c>
      <c r="M23" s="15">
        <v>0</v>
      </c>
      <c r="N23" s="15">
        <v>46</v>
      </c>
      <c r="O23" s="15">
        <v>2</v>
      </c>
      <c r="P23" s="19">
        <v>0.0434782608695652</v>
      </c>
      <c r="Q23" s="15">
        <v>4</v>
      </c>
      <c r="R23" s="20">
        <v>0.0869565217391304</v>
      </c>
    </row>
    <row r="24" s="72" customFormat="1" ht="12" spans="1:18">
      <c r="A24" s="15">
        <v>23</v>
      </c>
      <c r="B24" s="15" t="s">
        <v>3814</v>
      </c>
      <c r="C24" s="15" t="s">
        <v>3815</v>
      </c>
      <c r="D24" s="15">
        <v>2022</v>
      </c>
      <c r="E24" s="15" t="s">
        <v>20</v>
      </c>
      <c r="F24" s="15" t="s">
        <v>3772</v>
      </c>
      <c r="G24" s="15">
        <v>80</v>
      </c>
      <c r="H24" s="15">
        <v>72.7</v>
      </c>
      <c r="I24" s="15">
        <v>70</v>
      </c>
      <c r="J24" s="15">
        <v>62</v>
      </c>
      <c r="K24" s="15">
        <v>72.99</v>
      </c>
      <c r="L24" s="15">
        <v>2.27</v>
      </c>
      <c r="M24" s="15">
        <v>0</v>
      </c>
      <c r="N24" s="15">
        <v>46</v>
      </c>
      <c r="O24" s="15">
        <v>44</v>
      </c>
      <c r="P24" s="19">
        <v>0.956521739130435</v>
      </c>
      <c r="Q24" s="15">
        <v>44</v>
      </c>
      <c r="R24" s="20">
        <v>0.956521739130435</v>
      </c>
    </row>
    <row r="25" s="72" customFormat="1" ht="12" spans="1:18">
      <c r="A25" s="15">
        <v>24</v>
      </c>
      <c r="B25" s="15" t="s">
        <v>3816</v>
      </c>
      <c r="C25" s="15" t="s">
        <v>3817</v>
      </c>
      <c r="D25" s="15">
        <v>2022</v>
      </c>
      <c r="E25" s="15" t="s">
        <v>20</v>
      </c>
      <c r="F25" s="15" t="s">
        <v>3772</v>
      </c>
      <c r="G25" s="15">
        <v>80</v>
      </c>
      <c r="H25" s="15">
        <v>74.8</v>
      </c>
      <c r="I25" s="15">
        <v>70</v>
      </c>
      <c r="J25" s="15">
        <v>60</v>
      </c>
      <c r="K25" s="15">
        <v>74.36</v>
      </c>
      <c r="L25" s="15">
        <v>2.48</v>
      </c>
      <c r="M25" s="15">
        <v>2</v>
      </c>
      <c r="N25" s="15">
        <v>46</v>
      </c>
      <c r="O25" s="15">
        <v>39</v>
      </c>
      <c r="P25" s="19">
        <v>0.847826086956522</v>
      </c>
      <c r="Q25" s="15">
        <v>39</v>
      </c>
      <c r="R25" s="20">
        <v>0.847826086956522</v>
      </c>
    </row>
    <row r="26" s="72" customFormat="1" ht="12" spans="1:18">
      <c r="A26" s="15">
        <v>25</v>
      </c>
      <c r="B26" s="15" t="s">
        <v>3818</v>
      </c>
      <c r="C26" s="15" t="s">
        <v>3819</v>
      </c>
      <c r="D26" s="15">
        <v>2022</v>
      </c>
      <c r="E26" s="15" t="s">
        <v>20</v>
      </c>
      <c r="F26" s="15" t="s">
        <v>3772</v>
      </c>
      <c r="G26" s="15">
        <v>81</v>
      </c>
      <c r="H26" s="15">
        <v>82.4</v>
      </c>
      <c r="I26" s="15">
        <v>71</v>
      </c>
      <c r="J26" s="15">
        <v>60</v>
      </c>
      <c r="K26" s="15">
        <v>79.93</v>
      </c>
      <c r="L26" s="15">
        <v>3.24</v>
      </c>
      <c r="M26" s="15">
        <v>0</v>
      </c>
      <c r="N26" s="15">
        <v>46</v>
      </c>
      <c r="O26" s="15">
        <v>15</v>
      </c>
      <c r="P26" s="19">
        <v>0.326086956521739</v>
      </c>
      <c r="Q26" s="15">
        <v>14</v>
      </c>
      <c r="R26" s="20">
        <v>0.304347826086957</v>
      </c>
    </row>
    <row r="27" s="72" customFormat="1" ht="12" spans="1:18">
      <c r="A27" s="15">
        <v>26</v>
      </c>
      <c r="B27" s="15" t="s">
        <v>3820</v>
      </c>
      <c r="C27" s="15" t="s">
        <v>3821</v>
      </c>
      <c r="D27" s="15">
        <v>2022</v>
      </c>
      <c r="E27" s="15" t="s">
        <v>20</v>
      </c>
      <c r="F27" s="15" t="s">
        <v>3772</v>
      </c>
      <c r="G27" s="15">
        <v>80</v>
      </c>
      <c r="H27" s="15">
        <v>78.7</v>
      </c>
      <c r="I27" s="15">
        <v>70</v>
      </c>
      <c r="J27" s="15">
        <v>60</v>
      </c>
      <c r="K27" s="15">
        <v>77.09</v>
      </c>
      <c r="L27" s="15">
        <v>2.87</v>
      </c>
      <c r="M27" s="15">
        <v>0</v>
      </c>
      <c r="N27" s="15">
        <v>46</v>
      </c>
      <c r="O27" s="15">
        <v>29</v>
      </c>
      <c r="P27" s="19">
        <v>0.630434782608696</v>
      </c>
      <c r="Q27" s="15">
        <v>30</v>
      </c>
      <c r="R27" s="20">
        <v>0.652173913043478</v>
      </c>
    </row>
    <row r="28" s="72" customFormat="1" ht="12" spans="1:18">
      <c r="A28" s="15">
        <v>27</v>
      </c>
      <c r="B28" s="15" t="s">
        <v>3822</v>
      </c>
      <c r="C28" s="15" t="s">
        <v>3823</v>
      </c>
      <c r="D28" s="15">
        <v>2022</v>
      </c>
      <c r="E28" s="15" t="s">
        <v>20</v>
      </c>
      <c r="F28" s="15" t="s">
        <v>3772</v>
      </c>
      <c r="G28" s="15">
        <v>96</v>
      </c>
      <c r="H28" s="15">
        <v>91.6</v>
      </c>
      <c r="I28" s="15">
        <v>80</v>
      </c>
      <c r="J28" s="15">
        <v>65</v>
      </c>
      <c r="K28" s="15">
        <v>89.77</v>
      </c>
      <c r="L28" s="15">
        <v>4.16</v>
      </c>
      <c r="M28" s="15">
        <v>0</v>
      </c>
      <c r="N28" s="15">
        <v>46</v>
      </c>
      <c r="O28" s="15">
        <v>1</v>
      </c>
      <c r="P28" s="19">
        <v>0.0217391304347826</v>
      </c>
      <c r="Q28" s="15">
        <v>1</v>
      </c>
      <c r="R28" s="20">
        <v>0.0217391304347826</v>
      </c>
    </row>
    <row r="29" s="72" customFormat="1" ht="12" spans="1:18">
      <c r="A29" s="15">
        <v>28</v>
      </c>
      <c r="B29" s="15" t="s">
        <v>3824</v>
      </c>
      <c r="C29" s="15" t="s">
        <v>3825</v>
      </c>
      <c r="D29" s="15">
        <v>2022</v>
      </c>
      <c r="E29" s="15" t="s">
        <v>20</v>
      </c>
      <c r="F29" s="15" t="s">
        <v>3772</v>
      </c>
      <c r="G29" s="15">
        <v>80</v>
      </c>
      <c r="H29" s="15">
        <v>84.9</v>
      </c>
      <c r="I29" s="15">
        <v>70</v>
      </c>
      <c r="J29" s="15">
        <v>60</v>
      </c>
      <c r="K29" s="15">
        <v>81.43</v>
      </c>
      <c r="L29" s="15">
        <v>3.49</v>
      </c>
      <c r="M29" s="15">
        <v>0</v>
      </c>
      <c r="N29" s="15">
        <v>46</v>
      </c>
      <c r="O29" s="15">
        <v>6</v>
      </c>
      <c r="P29" s="19">
        <v>0.130434782608696</v>
      </c>
      <c r="Q29" s="15">
        <v>9</v>
      </c>
      <c r="R29" s="20">
        <v>0.195652173913043</v>
      </c>
    </row>
    <row r="30" s="72" customFormat="1" ht="12" spans="1:18">
      <c r="A30" s="15">
        <v>29</v>
      </c>
      <c r="B30" s="15" t="s">
        <v>3826</v>
      </c>
      <c r="C30" s="15" t="s">
        <v>3827</v>
      </c>
      <c r="D30" s="15">
        <v>2022</v>
      </c>
      <c r="E30" s="15" t="s">
        <v>20</v>
      </c>
      <c r="F30" s="15" t="s">
        <v>3772</v>
      </c>
      <c r="G30" s="15">
        <v>81</v>
      </c>
      <c r="H30" s="15">
        <v>80.9</v>
      </c>
      <c r="I30" s="15">
        <v>70</v>
      </c>
      <c r="J30" s="15">
        <v>60</v>
      </c>
      <c r="K30" s="15">
        <v>78.78</v>
      </c>
      <c r="L30" s="15">
        <v>3.09</v>
      </c>
      <c r="M30" s="15">
        <v>0</v>
      </c>
      <c r="N30" s="15">
        <v>46</v>
      </c>
      <c r="O30" s="15">
        <v>18</v>
      </c>
      <c r="P30" s="19">
        <v>0.391304347826087</v>
      </c>
      <c r="Q30" s="15">
        <v>19</v>
      </c>
      <c r="R30" s="20">
        <v>0.41304347826087</v>
      </c>
    </row>
    <row r="31" s="72" customFormat="1" ht="12" spans="1:18">
      <c r="A31" s="15">
        <v>30</v>
      </c>
      <c r="B31" s="15" t="s">
        <v>3828</v>
      </c>
      <c r="C31" s="15" t="s">
        <v>3829</v>
      </c>
      <c r="D31" s="15">
        <v>2022</v>
      </c>
      <c r="E31" s="15" t="s">
        <v>20</v>
      </c>
      <c r="F31" s="15" t="s">
        <v>3772</v>
      </c>
      <c r="G31" s="15">
        <v>80</v>
      </c>
      <c r="H31" s="15">
        <v>82.5</v>
      </c>
      <c r="I31" s="15">
        <v>70</v>
      </c>
      <c r="J31" s="15">
        <v>60</v>
      </c>
      <c r="K31" s="15">
        <v>79.75</v>
      </c>
      <c r="L31" s="15">
        <v>3.25</v>
      </c>
      <c r="M31" s="15">
        <v>0</v>
      </c>
      <c r="N31" s="15">
        <v>46</v>
      </c>
      <c r="O31" s="15">
        <v>14</v>
      </c>
      <c r="P31" s="19">
        <v>0.304347826086957</v>
      </c>
      <c r="Q31" s="15">
        <v>16</v>
      </c>
      <c r="R31" s="20">
        <v>0.347826086956522</v>
      </c>
    </row>
    <row r="32" s="72" customFormat="1" ht="12" spans="1:18">
      <c r="A32" s="15">
        <v>31</v>
      </c>
      <c r="B32" s="15" t="s">
        <v>3830</v>
      </c>
      <c r="C32" s="15" t="s">
        <v>3831</v>
      </c>
      <c r="D32" s="15">
        <v>2022</v>
      </c>
      <c r="E32" s="15" t="s">
        <v>20</v>
      </c>
      <c r="F32" s="15" t="s">
        <v>3772</v>
      </c>
      <c r="G32" s="15">
        <v>80</v>
      </c>
      <c r="H32" s="15">
        <v>79.9</v>
      </c>
      <c r="I32" s="15">
        <v>70</v>
      </c>
      <c r="J32" s="15">
        <v>60</v>
      </c>
      <c r="K32" s="15">
        <v>77.93</v>
      </c>
      <c r="L32" s="15">
        <v>2.99</v>
      </c>
      <c r="M32" s="15">
        <v>0</v>
      </c>
      <c r="N32" s="15">
        <v>46</v>
      </c>
      <c r="O32" s="15">
        <v>24</v>
      </c>
      <c r="P32" s="19">
        <v>0.521739130434783</v>
      </c>
      <c r="Q32" s="15">
        <v>25</v>
      </c>
      <c r="R32" s="20">
        <v>0.543478260869565</v>
      </c>
    </row>
    <row r="33" s="72" customFormat="1" ht="12" spans="1:18">
      <c r="A33" s="15">
        <v>32</v>
      </c>
      <c r="B33" s="15" t="s">
        <v>3832</v>
      </c>
      <c r="C33" s="15" t="s">
        <v>3833</v>
      </c>
      <c r="D33" s="15">
        <v>2022</v>
      </c>
      <c r="E33" s="15" t="s">
        <v>20</v>
      </c>
      <c r="F33" s="15" t="s">
        <v>3772</v>
      </c>
      <c r="G33" s="15">
        <v>82</v>
      </c>
      <c r="H33" s="15">
        <v>78.4</v>
      </c>
      <c r="I33" s="15">
        <v>78</v>
      </c>
      <c r="J33" s="15">
        <v>60</v>
      </c>
      <c r="K33" s="15">
        <v>77.98</v>
      </c>
      <c r="L33" s="15">
        <v>2.84</v>
      </c>
      <c r="M33" s="15">
        <v>0</v>
      </c>
      <c r="N33" s="15">
        <v>46</v>
      </c>
      <c r="O33" s="15">
        <v>31</v>
      </c>
      <c r="P33" s="19">
        <v>0.673913043478261</v>
      </c>
      <c r="Q33" s="15">
        <v>24</v>
      </c>
      <c r="R33" s="20">
        <v>0.521739130434783</v>
      </c>
    </row>
    <row r="34" s="72" customFormat="1" ht="12" spans="1:18">
      <c r="A34" s="15">
        <v>33</v>
      </c>
      <c r="B34" s="15" t="s">
        <v>3834</v>
      </c>
      <c r="C34" s="15" t="s">
        <v>3835</v>
      </c>
      <c r="D34" s="15">
        <v>2022</v>
      </c>
      <c r="E34" s="15" t="s">
        <v>20</v>
      </c>
      <c r="F34" s="15" t="s">
        <v>3772</v>
      </c>
      <c r="G34" s="15">
        <v>82</v>
      </c>
      <c r="H34" s="15">
        <v>75.1</v>
      </c>
      <c r="I34" s="15">
        <v>70</v>
      </c>
      <c r="J34" s="15">
        <v>60</v>
      </c>
      <c r="K34" s="15">
        <v>74.87</v>
      </c>
      <c r="L34" s="15">
        <v>2.51</v>
      </c>
      <c r="M34" s="15">
        <v>0</v>
      </c>
      <c r="N34" s="15">
        <v>46</v>
      </c>
      <c r="O34" s="15">
        <v>37</v>
      </c>
      <c r="P34" s="19">
        <v>0.804347826086957</v>
      </c>
      <c r="Q34" s="15">
        <v>36</v>
      </c>
      <c r="R34" s="20">
        <v>0.782608695652174</v>
      </c>
    </row>
    <row r="35" s="72" customFormat="1" ht="12" spans="1:18">
      <c r="A35" s="15">
        <v>34</v>
      </c>
      <c r="B35" s="15" t="s">
        <v>3836</v>
      </c>
      <c r="C35" s="15" t="s">
        <v>3837</v>
      </c>
      <c r="D35" s="15">
        <v>2022</v>
      </c>
      <c r="E35" s="15" t="s">
        <v>20</v>
      </c>
      <c r="F35" s="15" t="s">
        <v>3772</v>
      </c>
      <c r="G35" s="15">
        <v>87</v>
      </c>
      <c r="H35" s="15">
        <v>87.9</v>
      </c>
      <c r="I35" s="15">
        <v>80</v>
      </c>
      <c r="J35" s="15">
        <v>65</v>
      </c>
      <c r="K35" s="15">
        <v>85.83</v>
      </c>
      <c r="L35" s="15">
        <v>3.79</v>
      </c>
      <c r="M35" s="15">
        <v>0</v>
      </c>
      <c r="N35" s="15">
        <v>46</v>
      </c>
      <c r="O35" s="15">
        <v>4</v>
      </c>
      <c r="P35" s="19">
        <v>0.0869565217391304</v>
      </c>
      <c r="Q35" s="15">
        <v>2</v>
      </c>
      <c r="R35" s="20">
        <v>0.0434782608695652</v>
      </c>
    </row>
    <row r="36" s="72" customFormat="1" ht="12" spans="1:18">
      <c r="A36" s="15">
        <v>35</v>
      </c>
      <c r="B36" s="15" t="s">
        <v>3838</v>
      </c>
      <c r="C36" s="15" t="s">
        <v>3839</v>
      </c>
      <c r="D36" s="15">
        <v>2022</v>
      </c>
      <c r="E36" s="15" t="s">
        <v>20</v>
      </c>
      <c r="F36" s="15" t="s">
        <v>3772</v>
      </c>
      <c r="G36" s="15">
        <v>80</v>
      </c>
      <c r="H36" s="15">
        <v>83</v>
      </c>
      <c r="I36" s="15">
        <v>80</v>
      </c>
      <c r="J36" s="15">
        <v>63</v>
      </c>
      <c r="K36" s="15">
        <v>81.25</v>
      </c>
      <c r="L36" s="15">
        <v>3.3</v>
      </c>
      <c r="M36" s="15">
        <v>0</v>
      </c>
      <c r="N36" s="15">
        <v>46</v>
      </c>
      <c r="O36" s="15">
        <v>13</v>
      </c>
      <c r="P36" s="19">
        <v>0.282608695652174</v>
      </c>
      <c r="Q36" s="15">
        <v>10</v>
      </c>
      <c r="R36" s="20">
        <v>0.217391304347826</v>
      </c>
    </row>
    <row r="37" s="72" customFormat="1" ht="12" spans="1:18">
      <c r="A37" s="15">
        <v>36</v>
      </c>
      <c r="B37" s="15" t="s">
        <v>3840</v>
      </c>
      <c r="C37" s="15" t="s">
        <v>3841</v>
      </c>
      <c r="D37" s="15">
        <v>2022</v>
      </c>
      <c r="E37" s="15" t="s">
        <v>20</v>
      </c>
      <c r="F37" s="15" t="s">
        <v>3772</v>
      </c>
      <c r="G37" s="15">
        <v>80</v>
      </c>
      <c r="H37" s="15">
        <v>84.1</v>
      </c>
      <c r="I37" s="15">
        <v>70</v>
      </c>
      <c r="J37" s="15">
        <v>60</v>
      </c>
      <c r="K37" s="15">
        <v>80.87</v>
      </c>
      <c r="L37" s="15">
        <v>3.41</v>
      </c>
      <c r="M37" s="15">
        <v>0</v>
      </c>
      <c r="N37" s="15">
        <v>46</v>
      </c>
      <c r="O37" s="15">
        <v>11</v>
      </c>
      <c r="P37" s="19">
        <v>0.239130434782609</v>
      </c>
      <c r="Q37" s="15">
        <v>12</v>
      </c>
      <c r="R37" s="20">
        <v>0.260869565217391</v>
      </c>
    </row>
    <row r="38" s="72" customFormat="1" ht="12" spans="1:18">
      <c r="A38" s="15">
        <v>37</v>
      </c>
      <c r="B38" s="15" t="s">
        <v>3842</v>
      </c>
      <c r="C38" s="15" t="s">
        <v>3843</v>
      </c>
      <c r="D38" s="15">
        <v>2022</v>
      </c>
      <c r="E38" s="15" t="s">
        <v>20</v>
      </c>
      <c r="F38" s="15" t="s">
        <v>3772</v>
      </c>
      <c r="G38" s="15">
        <v>85</v>
      </c>
      <c r="H38" s="15">
        <v>84.8</v>
      </c>
      <c r="I38" s="15">
        <v>80</v>
      </c>
      <c r="J38" s="15">
        <v>65</v>
      </c>
      <c r="K38" s="15">
        <v>83.36</v>
      </c>
      <c r="L38" s="15">
        <v>3.48</v>
      </c>
      <c r="M38" s="15">
        <v>0</v>
      </c>
      <c r="N38" s="15">
        <v>46</v>
      </c>
      <c r="O38" s="15">
        <v>7</v>
      </c>
      <c r="P38" s="19">
        <v>0.152173913043478</v>
      </c>
      <c r="Q38" s="15">
        <v>6</v>
      </c>
      <c r="R38" s="20">
        <v>0.130434782608696</v>
      </c>
    </row>
    <row r="39" s="72" customFormat="1" ht="12" spans="1:18">
      <c r="A39" s="15">
        <v>38</v>
      </c>
      <c r="B39" s="15" t="s">
        <v>3844</v>
      </c>
      <c r="C39" s="15" t="s">
        <v>3845</v>
      </c>
      <c r="D39" s="15">
        <v>2022</v>
      </c>
      <c r="E39" s="15" t="s">
        <v>20</v>
      </c>
      <c r="F39" s="15" t="s">
        <v>3772</v>
      </c>
      <c r="G39" s="15">
        <v>96</v>
      </c>
      <c r="H39" s="15">
        <v>86.5</v>
      </c>
      <c r="I39" s="15">
        <v>74.5</v>
      </c>
      <c r="J39" s="15">
        <v>61.5</v>
      </c>
      <c r="K39" s="15">
        <v>85.475</v>
      </c>
      <c r="L39" s="15">
        <v>3.65</v>
      </c>
      <c r="M39" s="15">
        <v>0</v>
      </c>
      <c r="N39" s="15">
        <v>46</v>
      </c>
      <c r="O39" s="15">
        <v>5</v>
      </c>
      <c r="P39" s="19">
        <v>0.108695652173913</v>
      </c>
      <c r="Q39" s="15">
        <v>3</v>
      </c>
      <c r="R39" s="20">
        <v>0.0652173913043478</v>
      </c>
    </row>
    <row r="40" s="72" customFormat="1" ht="12" spans="1:18">
      <c r="A40" s="15">
        <v>39</v>
      </c>
      <c r="B40" s="15" t="s">
        <v>3846</v>
      </c>
      <c r="C40" s="15" t="s">
        <v>3847</v>
      </c>
      <c r="D40" s="15">
        <v>2022</v>
      </c>
      <c r="E40" s="15" t="s">
        <v>20</v>
      </c>
      <c r="F40" s="15" t="s">
        <v>3772</v>
      </c>
      <c r="G40" s="15">
        <v>80</v>
      </c>
      <c r="H40" s="15">
        <v>76.2</v>
      </c>
      <c r="I40" s="15">
        <v>70</v>
      </c>
      <c r="J40" s="15">
        <v>60</v>
      </c>
      <c r="K40" s="15">
        <v>75.34</v>
      </c>
      <c r="L40" s="15">
        <v>2.62</v>
      </c>
      <c r="M40" s="15">
        <v>1</v>
      </c>
      <c r="N40" s="15">
        <v>46</v>
      </c>
      <c r="O40" s="15">
        <v>34</v>
      </c>
      <c r="P40" s="19">
        <v>0.739130434782609</v>
      </c>
      <c r="Q40" s="15">
        <v>34</v>
      </c>
      <c r="R40" s="20">
        <v>0.739130434782609</v>
      </c>
    </row>
    <row r="41" s="72" customFormat="1" ht="12" spans="1:18">
      <c r="A41" s="15">
        <v>40</v>
      </c>
      <c r="B41" s="15" t="s">
        <v>3848</v>
      </c>
      <c r="C41" s="15" t="s">
        <v>3849</v>
      </c>
      <c r="D41" s="15">
        <v>2022</v>
      </c>
      <c r="E41" s="15" t="s">
        <v>20</v>
      </c>
      <c r="F41" s="15" t="s">
        <v>3772</v>
      </c>
      <c r="G41" s="15">
        <v>82</v>
      </c>
      <c r="H41" s="15">
        <v>78.9</v>
      </c>
      <c r="I41" s="15">
        <v>70</v>
      </c>
      <c r="J41" s="15">
        <v>60</v>
      </c>
      <c r="K41" s="15">
        <v>77.53</v>
      </c>
      <c r="L41" s="15">
        <v>2.89</v>
      </c>
      <c r="M41" s="15">
        <v>0</v>
      </c>
      <c r="N41" s="15">
        <v>46</v>
      </c>
      <c r="O41" s="15">
        <v>28</v>
      </c>
      <c r="P41" s="19">
        <v>0.608695652173913</v>
      </c>
      <c r="Q41" s="15">
        <v>29</v>
      </c>
      <c r="R41" s="20">
        <v>0.630434782608696</v>
      </c>
    </row>
    <row r="42" s="72" customFormat="1" ht="12" spans="1:18">
      <c r="A42" s="15">
        <v>41</v>
      </c>
      <c r="B42" s="15" t="s">
        <v>3850</v>
      </c>
      <c r="C42" s="15" t="s">
        <v>3851</v>
      </c>
      <c r="D42" s="15">
        <v>2022</v>
      </c>
      <c r="E42" s="15" t="s">
        <v>20</v>
      </c>
      <c r="F42" s="15" t="s">
        <v>3772</v>
      </c>
      <c r="G42" s="15">
        <v>90</v>
      </c>
      <c r="H42" s="15">
        <v>84.4</v>
      </c>
      <c r="I42" s="15">
        <v>70</v>
      </c>
      <c r="J42" s="15">
        <v>62</v>
      </c>
      <c r="K42" s="15">
        <v>82.68</v>
      </c>
      <c r="L42" s="15">
        <v>3.44</v>
      </c>
      <c r="M42" s="15">
        <v>0</v>
      </c>
      <c r="N42" s="15">
        <v>46</v>
      </c>
      <c r="O42" s="15">
        <v>8</v>
      </c>
      <c r="P42" s="19">
        <v>0.173913043478261</v>
      </c>
      <c r="Q42" s="15">
        <v>8</v>
      </c>
      <c r="R42" s="20">
        <v>0.173913043478261</v>
      </c>
    </row>
    <row r="43" s="72" customFormat="1" ht="12" spans="1:18">
      <c r="A43" s="15">
        <v>42</v>
      </c>
      <c r="B43" s="15" t="s">
        <v>3852</v>
      </c>
      <c r="C43" s="15" t="s">
        <v>3853</v>
      </c>
      <c r="D43" s="15">
        <v>2022</v>
      </c>
      <c r="E43" s="15" t="s">
        <v>20</v>
      </c>
      <c r="F43" s="15" t="s">
        <v>3772</v>
      </c>
      <c r="G43" s="15">
        <v>80</v>
      </c>
      <c r="H43" s="15">
        <v>73.6</v>
      </c>
      <c r="I43" s="15">
        <v>70</v>
      </c>
      <c r="J43" s="15">
        <v>60</v>
      </c>
      <c r="K43" s="15">
        <v>73.52</v>
      </c>
      <c r="L43" s="15">
        <v>2.36</v>
      </c>
      <c r="M43" s="15">
        <v>2</v>
      </c>
      <c r="N43" s="15">
        <v>46</v>
      </c>
      <c r="O43" s="15">
        <v>41</v>
      </c>
      <c r="P43" s="19">
        <v>0.891304347826087</v>
      </c>
      <c r="Q43" s="15">
        <v>42</v>
      </c>
      <c r="R43" s="20">
        <v>0.91304347826087</v>
      </c>
    </row>
    <row r="44" s="72" customFormat="1" ht="12" spans="1:18">
      <c r="A44" s="15">
        <v>43</v>
      </c>
      <c r="B44" s="15" t="s">
        <v>3854</v>
      </c>
      <c r="C44" s="15" t="s">
        <v>3855</v>
      </c>
      <c r="D44" s="15">
        <v>2022</v>
      </c>
      <c r="E44" s="15" t="s">
        <v>20</v>
      </c>
      <c r="F44" s="15" t="s">
        <v>3772</v>
      </c>
      <c r="G44" s="15">
        <v>80</v>
      </c>
      <c r="H44" s="15">
        <v>76.1</v>
      </c>
      <c r="I44" s="15">
        <v>70</v>
      </c>
      <c r="J44" s="15">
        <v>60</v>
      </c>
      <c r="K44" s="15">
        <v>75.27</v>
      </c>
      <c r="L44" s="15">
        <v>2.61</v>
      </c>
      <c r="M44" s="15">
        <v>0</v>
      </c>
      <c r="N44" s="15">
        <v>46</v>
      </c>
      <c r="O44" s="15">
        <v>35</v>
      </c>
      <c r="P44" s="19">
        <v>0.760869565217391</v>
      </c>
      <c r="Q44" s="15">
        <v>35</v>
      </c>
      <c r="R44" s="20">
        <v>0.760869565217391</v>
      </c>
    </row>
    <row r="45" s="72" customFormat="1" ht="12" spans="1:18">
      <c r="A45" s="15">
        <v>44</v>
      </c>
      <c r="B45" s="15" t="s">
        <v>3856</v>
      </c>
      <c r="C45" s="15" t="s">
        <v>3857</v>
      </c>
      <c r="D45" s="15">
        <v>2022</v>
      </c>
      <c r="E45" s="15" t="s">
        <v>20</v>
      </c>
      <c r="F45" s="15" t="s">
        <v>3772</v>
      </c>
      <c r="G45" s="15">
        <v>83</v>
      </c>
      <c r="H45" s="15">
        <v>79</v>
      </c>
      <c r="I45" s="15">
        <v>70</v>
      </c>
      <c r="J45" s="15">
        <v>62.5</v>
      </c>
      <c r="K45" s="15">
        <v>77.875</v>
      </c>
      <c r="L45" s="15">
        <v>2.9</v>
      </c>
      <c r="M45" s="15">
        <v>0</v>
      </c>
      <c r="N45" s="15">
        <v>46</v>
      </c>
      <c r="O45" s="15">
        <v>27</v>
      </c>
      <c r="P45" s="19">
        <v>0.58695652173913</v>
      </c>
      <c r="Q45" s="15">
        <v>28</v>
      </c>
      <c r="R45" s="20">
        <v>0.608695652173913</v>
      </c>
    </row>
    <row r="46" s="72" customFormat="1" ht="12" spans="1:18">
      <c r="A46" s="15">
        <v>45</v>
      </c>
      <c r="B46" s="15" t="s">
        <v>3858</v>
      </c>
      <c r="C46" s="15" t="s">
        <v>3859</v>
      </c>
      <c r="D46" s="15">
        <v>2022</v>
      </c>
      <c r="E46" s="15" t="s">
        <v>20</v>
      </c>
      <c r="F46" s="15" t="s">
        <v>3772</v>
      </c>
      <c r="G46" s="15">
        <v>82</v>
      </c>
      <c r="H46" s="15">
        <v>75.1</v>
      </c>
      <c r="I46" s="15">
        <v>70</v>
      </c>
      <c r="J46" s="15">
        <v>60</v>
      </c>
      <c r="K46" s="15">
        <v>74.87</v>
      </c>
      <c r="L46" s="15">
        <v>2.51</v>
      </c>
      <c r="M46" s="15">
        <v>0</v>
      </c>
      <c r="N46" s="15">
        <v>46</v>
      </c>
      <c r="O46" s="15">
        <v>37</v>
      </c>
      <c r="P46" s="19">
        <v>0.804347826086957</v>
      </c>
      <c r="Q46" s="15">
        <v>36</v>
      </c>
      <c r="R46" s="20">
        <v>0.782608695652174</v>
      </c>
    </row>
    <row r="47" s="72" customFormat="1" ht="12" spans="1:18">
      <c r="A47" s="15">
        <v>46</v>
      </c>
      <c r="B47" s="15" t="s">
        <v>3860</v>
      </c>
      <c r="C47" s="15" t="s">
        <v>3861</v>
      </c>
      <c r="D47" s="15">
        <v>2022</v>
      </c>
      <c r="E47" s="15" t="s">
        <v>20</v>
      </c>
      <c r="F47" s="15" t="s">
        <v>3772</v>
      </c>
      <c r="G47" s="15">
        <v>81</v>
      </c>
      <c r="H47" s="15">
        <v>77.1</v>
      </c>
      <c r="I47" s="15">
        <v>70.5</v>
      </c>
      <c r="J47" s="15">
        <v>60</v>
      </c>
      <c r="K47" s="15">
        <v>76.17</v>
      </c>
      <c r="L47" s="15">
        <v>2.71</v>
      </c>
      <c r="M47" s="15">
        <v>0</v>
      </c>
      <c r="N47" s="15">
        <v>46</v>
      </c>
      <c r="O47" s="15">
        <v>32</v>
      </c>
      <c r="P47" s="19">
        <v>0.695652173913043</v>
      </c>
      <c r="Q47" s="15">
        <v>32</v>
      </c>
      <c r="R47" s="20">
        <v>0.695652173913043</v>
      </c>
    </row>
  </sheetData>
  <autoFilter xmlns:etc="http://www.wps.cn/officeDocument/2017/etCustomData" ref="A1:R47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R41"/>
  <sheetViews>
    <sheetView workbookViewId="0">
      <selection activeCell="E32" sqref="E32"/>
    </sheetView>
  </sheetViews>
  <sheetFormatPr defaultColWidth="9" defaultRowHeight="14.25"/>
  <cols>
    <col min="1" max="1" width="4.375" customWidth="1"/>
    <col min="2" max="2" width="11.875" style="162" customWidth="1"/>
    <col min="3" max="3" width="7.125" customWidth="1"/>
    <col min="4" max="4" width="5.5" customWidth="1"/>
    <col min="7" max="8" width="7.5" customWidth="1"/>
    <col min="9" max="9" width="7.875" customWidth="1"/>
    <col min="10" max="10" width="8.5" customWidth="1"/>
    <col min="11" max="11" width="7.125" customWidth="1"/>
    <col min="12" max="12" width="8" customWidth="1"/>
    <col min="13" max="13" width="8.375" customWidth="1"/>
    <col min="14" max="14" width="5.25" customWidth="1"/>
    <col min="15" max="15" width="5.125" customWidth="1"/>
    <col min="16" max="16" width="8.125" customWidth="1"/>
    <col min="17" max="17" width="6.625" customWidth="1"/>
    <col min="18" max="18" width="8.25" customWidth="1"/>
  </cols>
  <sheetData>
    <row r="1" ht="37.5" customHeight="1" spans="1:18">
      <c r="A1" s="167" t="s">
        <v>0</v>
      </c>
      <c r="B1" s="168" t="s">
        <v>1</v>
      </c>
      <c r="C1" s="167" t="s">
        <v>2</v>
      </c>
      <c r="D1" s="167" t="s">
        <v>3</v>
      </c>
      <c r="E1" s="167" t="s">
        <v>4</v>
      </c>
      <c r="F1" s="167" t="s">
        <v>5</v>
      </c>
      <c r="G1" s="167" t="s">
        <v>6</v>
      </c>
      <c r="H1" s="167" t="s">
        <v>7</v>
      </c>
      <c r="I1" s="167" t="s">
        <v>8</v>
      </c>
      <c r="J1" s="167" t="s">
        <v>9</v>
      </c>
      <c r="K1" s="167" t="s">
        <v>10</v>
      </c>
      <c r="L1" s="167" t="s">
        <v>11</v>
      </c>
      <c r="M1" s="167" t="s">
        <v>12</v>
      </c>
      <c r="N1" s="167" t="s">
        <v>13</v>
      </c>
      <c r="O1" s="86" t="s">
        <v>14</v>
      </c>
      <c r="P1" s="86" t="s">
        <v>15</v>
      </c>
      <c r="Q1" s="86" t="s">
        <v>16</v>
      </c>
      <c r="R1" s="86" t="s">
        <v>17</v>
      </c>
    </row>
    <row r="2" spans="1:18">
      <c r="A2" s="150">
        <v>1</v>
      </c>
      <c r="B2" s="153" t="s">
        <v>353</v>
      </c>
      <c r="C2" s="150" t="s">
        <v>354</v>
      </c>
      <c r="D2" s="176">
        <v>2024</v>
      </c>
      <c r="E2" s="150" t="s">
        <v>20</v>
      </c>
      <c r="F2" s="150" t="s">
        <v>355</v>
      </c>
      <c r="G2" s="150">
        <v>96</v>
      </c>
      <c r="H2" s="150">
        <v>89.1</v>
      </c>
      <c r="I2" s="150">
        <v>72</v>
      </c>
      <c r="J2" s="150">
        <v>74.5</v>
      </c>
      <c r="K2" s="150">
        <f t="shared" ref="K2:K41" si="0">G2*15%+H2*70%+I2*10%+J2*5%</f>
        <v>87.695</v>
      </c>
      <c r="L2" s="150">
        <v>3.91</v>
      </c>
      <c r="M2" s="150">
        <v>0</v>
      </c>
      <c r="N2" s="150">
        <v>40</v>
      </c>
      <c r="O2" s="150">
        <f t="shared" ref="O2:O55" si="1">RANK(L2,$L$2:$L$41)</f>
        <v>1</v>
      </c>
      <c r="P2" s="156">
        <f t="shared" ref="P2:P55" si="2">O2/N2</f>
        <v>0.025</v>
      </c>
      <c r="Q2" s="150">
        <f t="shared" ref="Q2:Q55" si="3">RANK(K2,$K$2:$K$41)</f>
        <v>2</v>
      </c>
      <c r="R2" s="155">
        <f t="shared" ref="R2:R55" si="4">Q2/N2</f>
        <v>0.05</v>
      </c>
    </row>
    <row r="3" spans="1:18">
      <c r="A3" s="150">
        <v>2</v>
      </c>
      <c r="B3" s="153" t="s">
        <v>356</v>
      </c>
      <c r="C3" s="150" t="s">
        <v>357</v>
      </c>
      <c r="D3" s="150">
        <v>2024</v>
      </c>
      <c r="E3" s="150" t="s">
        <v>20</v>
      </c>
      <c r="F3" s="150" t="s">
        <v>355</v>
      </c>
      <c r="G3" s="150">
        <v>85</v>
      </c>
      <c r="H3" s="150">
        <v>89.1</v>
      </c>
      <c r="I3" s="150">
        <v>100</v>
      </c>
      <c r="J3" s="150">
        <v>68</v>
      </c>
      <c r="K3" s="150">
        <f t="shared" si="0"/>
        <v>88.52</v>
      </c>
      <c r="L3" s="150">
        <v>3.91</v>
      </c>
      <c r="M3" s="150">
        <v>0</v>
      </c>
      <c r="N3" s="150">
        <v>40</v>
      </c>
      <c r="O3" s="150">
        <f t="shared" si="1"/>
        <v>1</v>
      </c>
      <c r="P3" s="156">
        <f t="shared" si="2"/>
        <v>0.025</v>
      </c>
      <c r="Q3" s="150">
        <f t="shared" si="3"/>
        <v>1</v>
      </c>
      <c r="R3" s="155">
        <f t="shared" si="4"/>
        <v>0.025</v>
      </c>
    </row>
    <row r="4" spans="1:18">
      <c r="A4" s="150">
        <v>3</v>
      </c>
      <c r="B4" s="153" t="s">
        <v>358</v>
      </c>
      <c r="C4" s="150" t="s">
        <v>359</v>
      </c>
      <c r="D4" s="150">
        <v>2024</v>
      </c>
      <c r="E4" s="150" t="s">
        <v>20</v>
      </c>
      <c r="F4" s="150" t="s">
        <v>355</v>
      </c>
      <c r="G4" s="150">
        <v>95.5</v>
      </c>
      <c r="H4" s="150">
        <v>88.1</v>
      </c>
      <c r="I4" s="150">
        <v>72</v>
      </c>
      <c r="J4" s="150">
        <v>69</v>
      </c>
      <c r="K4" s="150">
        <f t="shared" si="0"/>
        <v>86.645</v>
      </c>
      <c r="L4" s="150">
        <v>3.81</v>
      </c>
      <c r="M4" s="150">
        <v>0</v>
      </c>
      <c r="N4" s="150">
        <v>40</v>
      </c>
      <c r="O4" s="150">
        <f t="shared" si="1"/>
        <v>3</v>
      </c>
      <c r="P4" s="156">
        <f t="shared" si="2"/>
        <v>0.075</v>
      </c>
      <c r="Q4" s="150">
        <f t="shared" si="3"/>
        <v>4</v>
      </c>
      <c r="R4" s="155">
        <f t="shared" si="4"/>
        <v>0.1</v>
      </c>
    </row>
    <row r="5" spans="1:18">
      <c r="A5" s="150">
        <v>4</v>
      </c>
      <c r="B5" s="153" t="s">
        <v>360</v>
      </c>
      <c r="C5" s="150" t="s">
        <v>361</v>
      </c>
      <c r="D5" s="150">
        <v>2024</v>
      </c>
      <c r="E5" s="150" t="s">
        <v>20</v>
      </c>
      <c r="F5" s="150" t="s">
        <v>355</v>
      </c>
      <c r="G5" s="150">
        <v>100</v>
      </c>
      <c r="H5" s="150">
        <v>87.3</v>
      </c>
      <c r="I5" s="150">
        <v>71.5</v>
      </c>
      <c r="J5" s="150">
        <v>69.5</v>
      </c>
      <c r="K5" s="150">
        <f t="shared" si="0"/>
        <v>86.735</v>
      </c>
      <c r="L5" s="150">
        <v>3.73</v>
      </c>
      <c r="M5" s="150">
        <v>0</v>
      </c>
      <c r="N5" s="150">
        <v>40</v>
      </c>
      <c r="O5" s="150">
        <f t="shared" si="1"/>
        <v>4</v>
      </c>
      <c r="P5" s="156">
        <f t="shared" si="2"/>
        <v>0.1</v>
      </c>
      <c r="Q5" s="150">
        <f t="shared" si="3"/>
        <v>3</v>
      </c>
      <c r="R5" s="155">
        <f t="shared" si="4"/>
        <v>0.075</v>
      </c>
    </row>
    <row r="6" spans="1:18">
      <c r="A6" s="150">
        <v>5</v>
      </c>
      <c r="B6" s="153" t="s">
        <v>362</v>
      </c>
      <c r="C6" s="150" t="s">
        <v>363</v>
      </c>
      <c r="D6" s="150">
        <v>2024</v>
      </c>
      <c r="E6" s="150" t="s">
        <v>20</v>
      </c>
      <c r="F6" s="150" t="s">
        <v>355</v>
      </c>
      <c r="G6" s="150">
        <v>92.5</v>
      </c>
      <c r="H6" s="150">
        <v>86.6</v>
      </c>
      <c r="I6" s="150">
        <v>71</v>
      </c>
      <c r="J6" s="150">
        <v>62</v>
      </c>
      <c r="K6" s="150">
        <f t="shared" si="0"/>
        <v>84.695</v>
      </c>
      <c r="L6" s="150">
        <v>3.66</v>
      </c>
      <c r="M6" s="150">
        <v>0</v>
      </c>
      <c r="N6" s="150">
        <v>40</v>
      </c>
      <c r="O6" s="150">
        <f t="shared" si="1"/>
        <v>5</v>
      </c>
      <c r="P6" s="156">
        <f t="shared" si="2"/>
        <v>0.125</v>
      </c>
      <c r="Q6" s="150">
        <f t="shared" si="3"/>
        <v>6</v>
      </c>
      <c r="R6" s="155">
        <f t="shared" si="4"/>
        <v>0.15</v>
      </c>
    </row>
    <row r="7" spans="1:18">
      <c r="A7" s="150">
        <v>6</v>
      </c>
      <c r="B7" s="153" t="s">
        <v>364</v>
      </c>
      <c r="C7" s="150" t="s">
        <v>365</v>
      </c>
      <c r="D7" s="150">
        <v>2024</v>
      </c>
      <c r="E7" s="150" t="s">
        <v>20</v>
      </c>
      <c r="F7" s="150" t="s">
        <v>355</v>
      </c>
      <c r="G7" s="150">
        <v>98.5</v>
      </c>
      <c r="H7" s="150">
        <v>85</v>
      </c>
      <c r="I7" s="150">
        <v>72</v>
      </c>
      <c r="J7" s="150">
        <v>71</v>
      </c>
      <c r="K7" s="150">
        <f t="shared" si="0"/>
        <v>85.025</v>
      </c>
      <c r="L7" s="150">
        <v>3.5</v>
      </c>
      <c r="M7" s="150">
        <v>0</v>
      </c>
      <c r="N7" s="150">
        <v>40</v>
      </c>
      <c r="O7" s="150">
        <f t="shared" si="1"/>
        <v>6</v>
      </c>
      <c r="P7" s="156">
        <f t="shared" si="2"/>
        <v>0.15</v>
      </c>
      <c r="Q7" s="150">
        <f t="shared" si="3"/>
        <v>5</v>
      </c>
      <c r="R7" s="155">
        <f t="shared" si="4"/>
        <v>0.125</v>
      </c>
    </row>
    <row r="8" spans="1:18">
      <c r="A8" s="150">
        <v>7</v>
      </c>
      <c r="B8" s="91" t="s">
        <v>366</v>
      </c>
      <c r="C8" s="150" t="s">
        <v>367</v>
      </c>
      <c r="D8" s="150">
        <v>2024</v>
      </c>
      <c r="E8" s="150" t="s">
        <v>20</v>
      </c>
      <c r="F8" s="150" t="s">
        <v>355</v>
      </c>
      <c r="G8" s="150">
        <v>90.5</v>
      </c>
      <c r="H8" s="150">
        <v>84.7</v>
      </c>
      <c r="I8" s="150">
        <v>73</v>
      </c>
      <c r="J8" s="150">
        <v>65.5</v>
      </c>
      <c r="K8" s="150">
        <f t="shared" si="0"/>
        <v>83.44</v>
      </c>
      <c r="L8" s="150">
        <v>3.47</v>
      </c>
      <c r="M8" s="150">
        <v>0</v>
      </c>
      <c r="N8" s="150">
        <v>40</v>
      </c>
      <c r="O8" s="150">
        <f t="shared" si="1"/>
        <v>7</v>
      </c>
      <c r="P8" s="156">
        <f t="shared" si="2"/>
        <v>0.175</v>
      </c>
      <c r="Q8" s="150">
        <f t="shared" si="3"/>
        <v>9</v>
      </c>
      <c r="R8" s="155">
        <f t="shared" si="4"/>
        <v>0.225</v>
      </c>
    </row>
    <row r="9" spans="1:18">
      <c r="A9" s="150">
        <v>8</v>
      </c>
      <c r="B9" s="153" t="s">
        <v>368</v>
      </c>
      <c r="C9" s="150" t="s">
        <v>369</v>
      </c>
      <c r="D9" s="150">
        <v>2024</v>
      </c>
      <c r="E9" s="150" t="s">
        <v>20</v>
      </c>
      <c r="F9" s="150" t="s">
        <v>355</v>
      </c>
      <c r="G9" s="150">
        <v>85</v>
      </c>
      <c r="H9" s="150">
        <v>84.5</v>
      </c>
      <c r="I9" s="150">
        <v>72</v>
      </c>
      <c r="J9" s="150">
        <v>61</v>
      </c>
      <c r="K9" s="150">
        <f t="shared" si="0"/>
        <v>82.15</v>
      </c>
      <c r="L9" s="150">
        <v>3.45</v>
      </c>
      <c r="M9" s="150">
        <v>0</v>
      </c>
      <c r="N9" s="150">
        <v>40</v>
      </c>
      <c r="O9" s="150">
        <f t="shared" si="1"/>
        <v>8</v>
      </c>
      <c r="P9" s="156">
        <f t="shared" si="2"/>
        <v>0.2</v>
      </c>
      <c r="Q9" s="150">
        <f t="shared" si="3"/>
        <v>13</v>
      </c>
      <c r="R9" s="155">
        <f t="shared" si="4"/>
        <v>0.325</v>
      </c>
    </row>
    <row r="10" spans="1:18">
      <c r="A10" s="150">
        <v>9</v>
      </c>
      <c r="B10" s="153" t="s">
        <v>370</v>
      </c>
      <c r="C10" s="150" t="s">
        <v>371</v>
      </c>
      <c r="D10" s="150">
        <v>2024</v>
      </c>
      <c r="E10" s="150" t="s">
        <v>20</v>
      </c>
      <c r="F10" s="150" t="s">
        <v>355</v>
      </c>
      <c r="G10" s="150">
        <v>96.5</v>
      </c>
      <c r="H10" s="150">
        <v>84.4</v>
      </c>
      <c r="I10" s="150">
        <v>72.5</v>
      </c>
      <c r="J10" s="150">
        <v>68</v>
      </c>
      <c r="K10" s="150">
        <f t="shared" si="0"/>
        <v>84.205</v>
      </c>
      <c r="L10" s="150">
        <v>3.44</v>
      </c>
      <c r="M10" s="150">
        <v>0</v>
      </c>
      <c r="N10" s="150">
        <v>40</v>
      </c>
      <c r="O10" s="150">
        <f t="shared" si="1"/>
        <v>9</v>
      </c>
      <c r="P10" s="156">
        <f t="shared" si="2"/>
        <v>0.225</v>
      </c>
      <c r="Q10" s="150">
        <f t="shared" si="3"/>
        <v>7</v>
      </c>
      <c r="R10" s="155">
        <f t="shared" si="4"/>
        <v>0.175</v>
      </c>
    </row>
    <row r="11" spans="1:18">
      <c r="A11" s="150">
        <v>10</v>
      </c>
      <c r="B11" s="91" t="s">
        <v>372</v>
      </c>
      <c r="C11" s="150" t="s">
        <v>373</v>
      </c>
      <c r="D11" s="150">
        <v>2024</v>
      </c>
      <c r="E11" s="150" t="s">
        <v>20</v>
      </c>
      <c r="F11" s="150" t="s">
        <v>355</v>
      </c>
      <c r="G11" s="150">
        <v>91</v>
      </c>
      <c r="H11" s="150">
        <v>84.3</v>
      </c>
      <c r="I11" s="150">
        <v>71</v>
      </c>
      <c r="J11" s="150">
        <v>62.5</v>
      </c>
      <c r="K11" s="150">
        <f t="shared" si="0"/>
        <v>82.885</v>
      </c>
      <c r="L11" s="150">
        <v>3.43</v>
      </c>
      <c r="M11" s="150">
        <v>0</v>
      </c>
      <c r="N11" s="150">
        <v>40</v>
      </c>
      <c r="O11" s="150">
        <f t="shared" si="1"/>
        <v>10</v>
      </c>
      <c r="P11" s="156">
        <f t="shared" si="2"/>
        <v>0.25</v>
      </c>
      <c r="Q11" s="150">
        <f t="shared" si="3"/>
        <v>10</v>
      </c>
      <c r="R11" s="155">
        <f t="shared" si="4"/>
        <v>0.25</v>
      </c>
    </row>
    <row r="12" spans="1:18">
      <c r="A12" s="150">
        <v>11</v>
      </c>
      <c r="B12" s="153" t="s">
        <v>374</v>
      </c>
      <c r="C12" s="150" t="s">
        <v>375</v>
      </c>
      <c r="D12" s="150">
        <v>2024</v>
      </c>
      <c r="E12" s="150" t="s">
        <v>20</v>
      </c>
      <c r="F12" s="150" t="s">
        <v>355</v>
      </c>
      <c r="G12" s="150">
        <v>88.5</v>
      </c>
      <c r="H12" s="150">
        <v>83</v>
      </c>
      <c r="I12" s="150">
        <v>78</v>
      </c>
      <c r="J12" s="150">
        <v>63.5</v>
      </c>
      <c r="K12" s="150">
        <f t="shared" si="0"/>
        <v>82.35</v>
      </c>
      <c r="L12" s="150">
        <v>3.3</v>
      </c>
      <c r="M12" s="150">
        <v>0</v>
      </c>
      <c r="N12" s="150">
        <v>40</v>
      </c>
      <c r="O12" s="150">
        <f t="shared" si="1"/>
        <v>11</v>
      </c>
      <c r="P12" s="156">
        <f t="shared" si="2"/>
        <v>0.275</v>
      </c>
      <c r="Q12" s="150">
        <f t="shared" si="3"/>
        <v>11</v>
      </c>
      <c r="R12" s="155">
        <f t="shared" si="4"/>
        <v>0.275</v>
      </c>
    </row>
    <row r="13" spans="1:18">
      <c r="A13" s="150">
        <v>12</v>
      </c>
      <c r="B13" s="177" t="s">
        <v>376</v>
      </c>
      <c r="C13" s="150" t="s">
        <v>377</v>
      </c>
      <c r="D13" s="150">
        <v>2024</v>
      </c>
      <c r="E13" s="150" t="s">
        <v>20</v>
      </c>
      <c r="F13" s="150" t="s">
        <v>355</v>
      </c>
      <c r="G13" s="150">
        <v>80</v>
      </c>
      <c r="H13" s="150">
        <v>82.7</v>
      </c>
      <c r="I13" s="150">
        <v>70</v>
      </c>
      <c r="J13" s="150">
        <v>60</v>
      </c>
      <c r="K13" s="150">
        <f t="shared" si="0"/>
        <v>79.89</v>
      </c>
      <c r="L13" s="150">
        <v>3.27</v>
      </c>
      <c r="M13" s="150">
        <v>2</v>
      </c>
      <c r="N13" s="150">
        <v>40</v>
      </c>
      <c r="O13" s="150">
        <f t="shared" si="1"/>
        <v>12</v>
      </c>
      <c r="P13" s="156">
        <f t="shared" si="2"/>
        <v>0.3</v>
      </c>
      <c r="Q13" s="150">
        <f t="shared" si="3"/>
        <v>16</v>
      </c>
      <c r="R13" s="155">
        <f t="shared" si="4"/>
        <v>0.4</v>
      </c>
    </row>
    <row r="14" spans="1:18">
      <c r="A14" s="150">
        <v>13</v>
      </c>
      <c r="B14" s="177" t="s">
        <v>378</v>
      </c>
      <c r="C14" s="150" t="s">
        <v>379</v>
      </c>
      <c r="D14" s="150">
        <v>2024</v>
      </c>
      <c r="E14" s="150" t="s">
        <v>20</v>
      </c>
      <c r="F14" s="150" t="s">
        <v>355</v>
      </c>
      <c r="G14" s="150">
        <v>93</v>
      </c>
      <c r="H14" s="150">
        <v>81.6</v>
      </c>
      <c r="I14" s="150">
        <v>71</v>
      </c>
      <c r="J14" s="150">
        <v>81</v>
      </c>
      <c r="K14" s="150">
        <f t="shared" si="0"/>
        <v>82.22</v>
      </c>
      <c r="L14" s="150">
        <v>3.16</v>
      </c>
      <c r="M14" s="150">
        <v>0</v>
      </c>
      <c r="N14" s="150">
        <v>40</v>
      </c>
      <c r="O14" s="150">
        <f t="shared" si="1"/>
        <v>13</v>
      </c>
      <c r="P14" s="156">
        <f t="shared" si="2"/>
        <v>0.325</v>
      </c>
      <c r="Q14" s="150">
        <f t="shared" si="3"/>
        <v>12</v>
      </c>
      <c r="R14" s="155">
        <f t="shared" si="4"/>
        <v>0.3</v>
      </c>
    </row>
    <row r="15" spans="1:18">
      <c r="A15" s="150">
        <v>14</v>
      </c>
      <c r="B15" s="91" t="s">
        <v>380</v>
      </c>
      <c r="C15" s="150" t="s">
        <v>381</v>
      </c>
      <c r="D15" s="150">
        <v>2024</v>
      </c>
      <c r="E15" s="150" t="s">
        <v>20</v>
      </c>
      <c r="F15" s="150" t="s">
        <v>355</v>
      </c>
      <c r="G15" s="150">
        <v>96.5</v>
      </c>
      <c r="H15" s="150">
        <v>81.5</v>
      </c>
      <c r="I15" s="150">
        <v>84.5</v>
      </c>
      <c r="J15" s="150">
        <v>72.5</v>
      </c>
      <c r="K15" s="150">
        <f t="shared" si="0"/>
        <v>83.6</v>
      </c>
      <c r="L15" s="150">
        <v>3.15</v>
      </c>
      <c r="M15" s="150">
        <v>0</v>
      </c>
      <c r="N15" s="150">
        <v>40</v>
      </c>
      <c r="O15" s="150">
        <f t="shared" si="1"/>
        <v>14</v>
      </c>
      <c r="P15" s="156">
        <f t="shared" si="2"/>
        <v>0.35</v>
      </c>
      <c r="Q15" s="150">
        <f t="shared" si="3"/>
        <v>8</v>
      </c>
      <c r="R15" s="155">
        <f t="shared" si="4"/>
        <v>0.2</v>
      </c>
    </row>
    <row r="16" spans="1:18">
      <c r="A16" s="150">
        <v>15</v>
      </c>
      <c r="B16" s="153" t="s">
        <v>382</v>
      </c>
      <c r="C16" s="150" t="s">
        <v>383</v>
      </c>
      <c r="D16" s="150">
        <v>2024</v>
      </c>
      <c r="E16" s="150" t="s">
        <v>20</v>
      </c>
      <c r="F16" s="150" t="s">
        <v>355</v>
      </c>
      <c r="G16" s="150">
        <v>80</v>
      </c>
      <c r="H16" s="150">
        <v>81.3</v>
      </c>
      <c r="I16" s="150">
        <v>71</v>
      </c>
      <c r="J16" s="150">
        <v>60</v>
      </c>
      <c r="K16" s="150">
        <f t="shared" si="0"/>
        <v>79.01</v>
      </c>
      <c r="L16" s="150">
        <v>3.13</v>
      </c>
      <c r="M16" s="150">
        <v>0</v>
      </c>
      <c r="N16" s="150">
        <v>40</v>
      </c>
      <c r="O16" s="150">
        <f t="shared" si="1"/>
        <v>15</v>
      </c>
      <c r="P16" s="156">
        <f t="shared" si="2"/>
        <v>0.375</v>
      </c>
      <c r="Q16" s="150">
        <f t="shared" si="3"/>
        <v>18</v>
      </c>
      <c r="R16" s="155">
        <f t="shared" si="4"/>
        <v>0.45</v>
      </c>
    </row>
    <row r="17" spans="1:18">
      <c r="A17" s="150">
        <v>16</v>
      </c>
      <c r="B17" s="153" t="s">
        <v>384</v>
      </c>
      <c r="C17" s="150" t="s">
        <v>385</v>
      </c>
      <c r="D17" s="150">
        <v>2024</v>
      </c>
      <c r="E17" s="150" t="s">
        <v>20</v>
      </c>
      <c r="F17" s="150" t="s">
        <v>355</v>
      </c>
      <c r="G17" s="150">
        <v>90</v>
      </c>
      <c r="H17" s="150">
        <v>80.7</v>
      </c>
      <c r="I17" s="150">
        <v>82</v>
      </c>
      <c r="J17" s="150">
        <v>72</v>
      </c>
      <c r="K17" s="150">
        <f t="shared" si="0"/>
        <v>81.79</v>
      </c>
      <c r="L17" s="150">
        <v>3.07</v>
      </c>
      <c r="M17" s="150">
        <v>1</v>
      </c>
      <c r="N17" s="150">
        <v>40</v>
      </c>
      <c r="O17" s="150">
        <f t="shared" si="1"/>
        <v>16</v>
      </c>
      <c r="P17" s="156">
        <f t="shared" si="2"/>
        <v>0.4</v>
      </c>
      <c r="Q17" s="150">
        <f t="shared" si="3"/>
        <v>14</v>
      </c>
      <c r="R17" s="155">
        <f t="shared" si="4"/>
        <v>0.35</v>
      </c>
    </row>
    <row r="18" spans="1:18">
      <c r="A18" s="150">
        <v>17</v>
      </c>
      <c r="B18" s="153" t="s">
        <v>386</v>
      </c>
      <c r="C18" s="150" t="s">
        <v>387</v>
      </c>
      <c r="D18" s="150">
        <v>2024</v>
      </c>
      <c r="E18" s="150" t="s">
        <v>20</v>
      </c>
      <c r="F18" s="150" t="s">
        <v>355</v>
      </c>
      <c r="G18" s="150">
        <v>91</v>
      </c>
      <c r="H18" s="150">
        <v>80.1</v>
      </c>
      <c r="I18" s="150">
        <v>71</v>
      </c>
      <c r="J18" s="150">
        <v>64.5</v>
      </c>
      <c r="K18" s="150">
        <f t="shared" si="0"/>
        <v>80.045</v>
      </c>
      <c r="L18" s="150">
        <v>3.01</v>
      </c>
      <c r="M18" s="150">
        <v>0</v>
      </c>
      <c r="N18" s="150">
        <v>40</v>
      </c>
      <c r="O18" s="150">
        <f t="shared" si="1"/>
        <v>17</v>
      </c>
      <c r="P18" s="156">
        <f t="shared" si="2"/>
        <v>0.425</v>
      </c>
      <c r="Q18" s="150">
        <f t="shared" si="3"/>
        <v>15</v>
      </c>
      <c r="R18" s="155">
        <f t="shared" si="4"/>
        <v>0.375</v>
      </c>
    </row>
    <row r="19" spans="1:18">
      <c r="A19" s="150">
        <v>18</v>
      </c>
      <c r="B19" s="177" t="s">
        <v>388</v>
      </c>
      <c r="C19" s="150" t="s">
        <v>389</v>
      </c>
      <c r="D19" s="150">
        <v>2024</v>
      </c>
      <c r="E19" s="150" t="s">
        <v>20</v>
      </c>
      <c r="F19" s="150" t="s">
        <v>355</v>
      </c>
      <c r="G19" s="150">
        <v>80</v>
      </c>
      <c r="H19" s="150">
        <v>79.9</v>
      </c>
      <c r="I19" s="150">
        <v>70</v>
      </c>
      <c r="J19" s="150">
        <v>60</v>
      </c>
      <c r="K19" s="150">
        <f t="shared" si="0"/>
        <v>77.93</v>
      </c>
      <c r="L19" s="150">
        <v>2.99</v>
      </c>
      <c r="M19" s="150">
        <v>1</v>
      </c>
      <c r="N19" s="150">
        <v>40</v>
      </c>
      <c r="O19" s="150">
        <f t="shared" si="1"/>
        <v>18</v>
      </c>
      <c r="P19" s="156">
        <f t="shared" si="2"/>
        <v>0.45</v>
      </c>
      <c r="Q19" s="150">
        <f t="shared" si="3"/>
        <v>22</v>
      </c>
      <c r="R19" s="155">
        <f t="shared" si="4"/>
        <v>0.55</v>
      </c>
    </row>
    <row r="20" spans="1:18">
      <c r="A20" s="150">
        <v>19</v>
      </c>
      <c r="B20" s="153" t="s">
        <v>390</v>
      </c>
      <c r="C20" s="150" t="s">
        <v>391</v>
      </c>
      <c r="D20" s="150">
        <v>2024</v>
      </c>
      <c r="E20" s="150" t="s">
        <v>20</v>
      </c>
      <c r="F20" s="150" t="s">
        <v>355</v>
      </c>
      <c r="G20" s="150">
        <v>82</v>
      </c>
      <c r="H20" s="150">
        <v>79.5</v>
      </c>
      <c r="I20" s="150">
        <v>71</v>
      </c>
      <c r="J20" s="150">
        <v>65</v>
      </c>
      <c r="K20" s="150">
        <f t="shared" si="0"/>
        <v>78.3</v>
      </c>
      <c r="L20" s="150">
        <v>2.95</v>
      </c>
      <c r="M20" s="150">
        <v>1</v>
      </c>
      <c r="N20" s="150">
        <v>40</v>
      </c>
      <c r="O20" s="150">
        <f t="shared" si="1"/>
        <v>19</v>
      </c>
      <c r="P20" s="156">
        <f t="shared" si="2"/>
        <v>0.475</v>
      </c>
      <c r="Q20" s="150">
        <f t="shared" si="3"/>
        <v>21</v>
      </c>
      <c r="R20" s="155">
        <f t="shared" si="4"/>
        <v>0.525</v>
      </c>
    </row>
    <row r="21" spans="1:18">
      <c r="A21" s="150">
        <v>20</v>
      </c>
      <c r="B21" s="153" t="s">
        <v>392</v>
      </c>
      <c r="C21" s="150" t="s">
        <v>393</v>
      </c>
      <c r="D21" s="150">
        <v>2024</v>
      </c>
      <c r="E21" s="150" t="s">
        <v>20</v>
      </c>
      <c r="F21" s="150" t="s">
        <v>355</v>
      </c>
      <c r="G21" s="150">
        <v>86</v>
      </c>
      <c r="H21" s="150">
        <v>79.1</v>
      </c>
      <c r="I21" s="150">
        <v>71.5</v>
      </c>
      <c r="J21" s="150">
        <v>63.5</v>
      </c>
      <c r="K21" s="150">
        <f t="shared" si="0"/>
        <v>78.595</v>
      </c>
      <c r="L21" s="150">
        <v>2.91</v>
      </c>
      <c r="M21" s="150">
        <v>0</v>
      </c>
      <c r="N21" s="150">
        <v>40</v>
      </c>
      <c r="O21" s="150">
        <f t="shared" si="1"/>
        <v>20</v>
      </c>
      <c r="P21" s="156">
        <f t="shared" si="2"/>
        <v>0.5</v>
      </c>
      <c r="Q21" s="150">
        <f t="shared" si="3"/>
        <v>20</v>
      </c>
      <c r="R21" s="155">
        <f t="shared" si="4"/>
        <v>0.5</v>
      </c>
    </row>
    <row r="22" spans="1:18">
      <c r="A22" s="150">
        <v>21</v>
      </c>
      <c r="B22" s="153" t="s">
        <v>394</v>
      </c>
      <c r="C22" s="150" t="s">
        <v>395</v>
      </c>
      <c r="D22" s="150">
        <v>2024</v>
      </c>
      <c r="E22" s="150" t="s">
        <v>20</v>
      </c>
      <c r="F22" s="150" t="s">
        <v>355</v>
      </c>
      <c r="G22" s="150">
        <v>87.5</v>
      </c>
      <c r="H22" s="150">
        <v>79</v>
      </c>
      <c r="I22" s="150">
        <v>71.5</v>
      </c>
      <c r="J22" s="150">
        <v>63.5</v>
      </c>
      <c r="K22" s="150">
        <f t="shared" si="0"/>
        <v>78.75</v>
      </c>
      <c r="L22" s="150">
        <v>2.9</v>
      </c>
      <c r="M22" s="150">
        <v>0</v>
      </c>
      <c r="N22" s="150">
        <v>40</v>
      </c>
      <c r="O22" s="150">
        <f t="shared" si="1"/>
        <v>21</v>
      </c>
      <c r="P22" s="156">
        <f t="shared" si="2"/>
        <v>0.525</v>
      </c>
      <c r="Q22" s="150">
        <f t="shared" si="3"/>
        <v>19</v>
      </c>
      <c r="R22" s="155">
        <f t="shared" si="4"/>
        <v>0.475</v>
      </c>
    </row>
    <row r="23" spans="1:18">
      <c r="A23" s="150">
        <v>22</v>
      </c>
      <c r="B23" s="153" t="s">
        <v>396</v>
      </c>
      <c r="C23" s="150" t="s">
        <v>397</v>
      </c>
      <c r="D23" s="150">
        <v>2024</v>
      </c>
      <c r="E23" s="150" t="s">
        <v>20</v>
      </c>
      <c r="F23" s="150" t="s">
        <v>355</v>
      </c>
      <c r="G23" s="150">
        <v>89.5</v>
      </c>
      <c r="H23" s="150">
        <v>78.7</v>
      </c>
      <c r="I23" s="150">
        <v>71</v>
      </c>
      <c r="J23" s="150">
        <v>68.5</v>
      </c>
      <c r="K23" s="150">
        <f t="shared" si="0"/>
        <v>79.04</v>
      </c>
      <c r="L23" s="150">
        <v>2.87</v>
      </c>
      <c r="M23" s="150">
        <v>0</v>
      </c>
      <c r="N23" s="150">
        <v>40</v>
      </c>
      <c r="O23" s="150">
        <f t="shared" si="1"/>
        <v>22</v>
      </c>
      <c r="P23" s="156">
        <f t="shared" si="2"/>
        <v>0.55</v>
      </c>
      <c r="Q23" s="150">
        <f t="shared" si="3"/>
        <v>17</v>
      </c>
      <c r="R23" s="155">
        <f t="shared" si="4"/>
        <v>0.425</v>
      </c>
    </row>
    <row r="24" spans="1:18">
      <c r="A24" s="150">
        <v>23</v>
      </c>
      <c r="B24" s="153" t="s">
        <v>398</v>
      </c>
      <c r="C24" s="150" t="s">
        <v>399</v>
      </c>
      <c r="D24" s="150">
        <v>2024</v>
      </c>
      <c r="E24" s="150" t="s">
        <v>20</v>
      </c>
      <c r="F24" s="150" t="s">
        <v>355</v>
      </c>
      <c r="G24" s="150">
        <v>86.5</v>
      </c>
      <c r="H24" s="150">
        <v>77.3</v>
      </c>
      <c r="I24" s="150">
        <v>71</v>
      </c>
      <c r="J24" s="150">
        <v>61</v>
      </c>
      <c r="K24" s="150">
        <f t="shared" si="0"/>
        <v>77.235</v>
      </c>
      <c r="L24" s="150">
        <v>2.73</v>
      </c>
      <c r="M24" s="150">
        <v>0</v>
      </c>
      <c r="N24" s="150">
        <v>40</v>
      </c>
      <c r="O24" s="150">
        <f t="shared" si="1"/>
        <v>23</v>
      </c>
      <c r="P24" s="156">
        <f t="shared" si="2"/>
        <v>0.575</v>
      </c>
      <c r="Q24" s="150">
        <f t="shared" si="3"/>
        <v>23</v>
      </c>
      <c r="R24" s="155">
        <f t="shared" si="4"/>
        <v>0.575</v>
      </c>
    </row>
    <row r="25" spans="1:18">
      <c r="A25" s="150">
        <v>24</v>
      </c>
      <c r="B25" s="153" t="s">
        <v>400</v>
      </c>
      <c r="C25" s="150" t="s">
        <v>401</v>
      </c>
      <c r="D25" s="150">
        <v>2024</v>
      </c>
      <c r="E25" s="150" t="s">
        <v>20</v>
      </c>
      <c r="F25" s="150" t="s">
        <v>355</v>
      </c>
      <c r="G25" s="150">
        <v>85</v>
      </c>
      <c r="H25" s="150">
        <v>76.8</v>
      </c>
      <c r="I25" s="150">
        <v>71</v>
      </c>
      <c r="J25" s="150">
        <v>61</v>
      </c>
      <c r="K25" s="150">
        <f t="shared" si="0"/>
        <v>76.66</v>
      </c>
      <c r="L25" s="150">
        <v>2.68</v>
      </c>
      <c r="M25" s="150">
        <v>0</v>
      </c>
      <c r="N25" s="150">
        <v>40</v>
      </c>
      <c r="O25" s="150">
        <f t="shared" si="1"/>
        <v>24</v>
      </c>
      <c r="P25" s="156">
        <f t="shared" si="2"/>
        <v>0.6</v>
      </c>
      <c r="Q25" s="150">
        <f t="shared" si="3"/>
        <v>24</v>
      </c>
      <c r="R25" s="155">
        <f t="shared" si="4"/>
        <v>0.6</v>
      </c>
    </row>
    <row r="26" spans="1:18">
      <c r="A26" s="150">
        <v>25</v>
      </c>
      <c r="B26" s="153" t="s">
        <v>402</v>
      </c>
      <c r="C26" s="150" t="s">
        <v>403</v>
      </c>
      <c r="D26" s="150">
        <v>2024</v>
      </c>
      <c r="E26" s="150" t="s">
        <v>20</v>
      </c>
      <c r="F26" s="150" t="s">
        <v>355</v>
      </c>
      <c r="G26" s="150">
        <v>84</v>
      </c>
      <c r="H26" s="150">
        <v>76.6</v>
      </c>
      <c r="I26" s="150">
        <v>70</v>
      </c>
      <c r="J26" s="150">
        <v>63</v>
      </c>
      <c r="K26" s="150">
        <f t="shared" si="0"/>
        <v>76.37</v>
      </c>
      <c r="L26" s="150">
        <v>2.66</v>
      </c>
      <c r="M26" s="150">
        <v>1</v>
      </c>
      <c r="N26" s="150">
        <v>40</v>
      </c>
      <c r="O26" s="150">
        <f t="shared" si="1"/>
        <v>25</v>
      </c>
      <c r="P26" s="156">
        <f t="shared" si="2"/>
        <v>0.625</v>
      </c>
      <c r="Q26" s="150">
        <f t="shared" si="3"/>
        <v>26</v>
      </c>
      <c r="R26" s="155">
        <f t="shared" si="4"/>
        <v>0.65</v>
      </c>
    </row>
    <row r="27" spans="1:18">
      <c r="A27" s="150">
        <v>26</v>
      </c>
      <c r="B27" s="177" t="s">
        <v>404</v>
      </c>
      <c r="C27" s="150" t="s">
        <v>405</v>
      </c>
      <c r="D27" s="150">
        <v>2024</v>
      </c>
      <c r="E27" s="150" t="s">
        <v>20</v>
      </c>
      <c r="F27" s="150" t="s">
        <v>355</v>
      </c>
      <c r="G27" s="150">
        <v>80</v>
      </c>
      <c r="H27" s="150">
        <v>76.3</v>
      </c>
      <c r="I27" s="150">
        <v>70</v>
      </c>
      <c r="J27" s="150">
        <v>60</v>
      </c>
      <c r="K27" s="150">
        <f t="shared" si="0"/>
        <v>75.41</v>
      </c>
      <c r="L27" s="150">
        <v>2.63</v>
      </c>
      <c r="M27" s="150">
        <v>2</v>
      </c>
      <c r="N27" s="150">
        <v>40</v>
      </c>
      <c r="O27" s="150">
        <f t="shared" si="1"/>
        <v>26</v>
      </c>
      <c r="P27" s="156">
        <f t="shared" si="2"/>
        <v>0.65</v>
      </c>
      <c r="Q27" s="150">
        <f t="shared" si="3"/>
        <v>29</v>
      </c>
      <c r="R27" s="155">
        <f t="shared" si="4"/>
        <v>0.725</v>
      </c>
    </row>
    <row r="28" spans="1:18">
      <c r="A28" s="150">
        <v>27</v>
      </c>
      <c r="B28" s="153" t="s">
        <v>406</v>
      </c>
      <c r="C28" s="150" t="s">
        <v>407</v>
      </c>
      <c r="D28" s="150">
        <v>2024</v>
      </c>
      <c r="E28" s="150" t="s">
        <v>20</v>
      </c>
      <c r="F28" s="150" t="s">
        <v>355</v>
      </c>
      <c r="G28" s="150">
        <v>84</v>
      </c>
      <c r="H28" s="150">
        <v>75.7</v>
      </c>
      <c r="I28" s="150">
        <v>71</v>
      </c>
      <c r="J28" s="150">
        <v>60</v>
      </c>
      <c r="K28" s="150">
        <f t="shared" si="0"/>
        <v>75.69</v>
      </c>
      <c r="L28" s="150">
        <v>2.57</v>
      </c>
      <c r="M28" s="150">
        <v>0</v>
      </c>
      <c r="N28" s="150">
        <v>40</v>
      </c>
      <c r="O28" s="150">
        <f t="shared" si="1"/>
        <v>27</v>
      </c>
      <c r="P28" s="156">
        <f t="shared" si="2"/>
        <v>0.675</v>
      </c>
      <c r="Q28" s="150">
        <f t="shared" si="3"/>
        <v>28</v>
      </c>
      <c r="R28" s="155">
        <f t="shared" si="4"/>
        <v>0.7</v>
      </c>
    </row>
    <row r="29" spans="1:18">
      <c r="A29" s="150">
        <v>28</v>
      </c>
      <c r="B29" s="153" t="s">
        <v>408</v>
      </c>
      <c r="C29" s="150" t="s">
        <v>409</v>
      </c>
      <c r="D29" s="150">
        <v>2024</v>
      </c>
      <c r="E29" s="150" t="s">
        <v>20</v>
      </c>
      <c r="F29" s="150" t="s">
        <v>355</v>
      </c>
      <c r="G29" s="150">
        <v>89</v>
      </c>
      <c r="H29" s="150">
        <v>75.3</v>
      </c>
      <c r="I29" s="150">
        <v>71</v>
      </c>
      <c r="J29" s="150">
        <v>68.5</v>
      </c>
      <c r="K29" s="150">
        <f t="shared" si="0"/>
        <v>76.585</v>
      </c>
      <c r="L29" s="150">
        <v>2.53</v>
      </c>
      <c r="M29" s="150">
        <v>1</v>
      </c>
      <c r="N29" s="150">
        <v>40</v>
      </c>
      <c r="O29" s="150">
        <f t="shared" si="1"/>
        <v>28</v>
      </c>
      <c r="P29" s="156">
        <f t="shared" si="2"/>
        <v>0.7</v>
      </c>
      <c r="Q29" s="150">
        <f t="shared" si="3"/>
        <v>25</v>
      </c>
      <c r="R29" s="155">
        <f t="shared" si="4"/>
        <v>0.625</v>
      </c>
    </row>
    <row r="30" spans="1:18">
      <c r="A30" s="150">
        <v>29</v>
      </c>
      <c r="B30" s="153" t="s">
        <v>410</v>
      </c>
      <c r="C30" s="150" t="s">
        <v>411</v>
      </c>
      <c r="D30" s="150">
        <v>2024</v>
      </c>
      <c r="E30" s="150" t="s">
        <v>20</v>
      </c>
      <c r="F30" s="150" t="s">
        <v>355</v>
      </c>
      <c r="G30" s="150">
        <v>89.5</v>
      </c>
      <c r="H30" s="150">
        <v>74.7</v>
      </c>
      <c r="I30" s="150">
        <v>71</v>
      </c>
      <c r="J30" s="150">
        <v>66.5</v>
      </c>
      <c r="K30" s="150">
        <f t="shared" si="0"/>
        <v>76.14</v>
      </c>
      <c r="L30" s="150">
        <v>2.47</v>
      </c>
      <c r="M30" s="150">
        <v>3</v>
      </c>
      <c r="N30" s="150">
        <v>40</v>
      </c>
      <c r="O30" s="150">
        <f t="shared" si="1"/>
        <v>29</v>
      </c>
      <c r="P30" s="156">
        <f t="shared" si="2"/>
        <v>0.725</v>
      </c>
      <c r="Q30" s="150">
        <f t="shared" si="3"/>
        <v>27</v>
      </c>
      <c r="R30" s="155">
        <f t="shared" si="4"/>
        <v>0.675</v>
      </c>
    </row>
    <row r="31" spans="1:18">
      <c r="A31" s="150">
        <v>30</v>
      </c>
      <c r="B31" s="153" t="s">
        <v>412</v>
      </c>
      <c r="C31" s="150" t="s">
        <v>413</v>
      </c>
      <c r="D31" s="150">
        <v>2024</v>
      </c>
      <c r="E31" s="150" t="s">
        <v>20</v>
      </c>
      <c r="F31" s="150" t="s">
        <v>355</v>
      </c>
      <c r="G31" s="150">
        <v>88</v>
      </c>
      <c r="H31" s="150">
        <v>73.4</v>
      </c>
      <c r="I31" s="150">
        <v>71</v>
      </c>
      <c r="J31" s="150">
        <v>62.5</v>
      </c>
      <c r="K31" s="150">
        <f t="shared" si="0"/>
        <v>74.805</v>
      </c>
      <c r="L31" s="150">
        <v>2.34</v>
      </c>
      <c r="M31" s="150">
        <v>1</v>
      </c>
      <c r="N31" s="150">
        <v>40</v>
      </c>
      <c r="O31" s="150">
        <f t="shared" si="1"/>
        <v>30</v>
      </c>
      <c r="P31" s="156">
        <f t="shared" si="2"/>
        <v>0.75</v>
      </c>
      <c r="Q31" s="150">
        <f t="shared" si="3"/>
        <v>31</v>
      </c>
      <c r="R31" s="155">
        <f t="shared" si="4"/>
        <v>0.775</v>
      </c>
    </row>
    <row r="32" spans="1:18">
      <c r="A32" s="150">
        <v>31</v>
      </c>
      <c r="B32" s="153" t="s">
        <v>414</v>
      </c>
      <c r="C32" s="150" t="s">
        <v>415</v>
      </c>
      <c r="D32" s="150">
        <v>2024</v>
      </c>
      <c r="E32" s="150" t="s">
        <v>20</v>
      </c>
      <c r="F32" s="150" t="s">
        <v>355</v>
      </c>
      <c r="G32" s="150">
        <v>92</v>
      </c>
      <c r="H32" s="150">
        <v>73.3</v>
      </c>
      <c r="I32" s="150">
        <v>71</v>
      </c>
      <c r="J32" s="150">
        <v>62</v>
      </c>
      <c r="K32" s="150">
        <f t="shared" si="0"/>
        <v>75.31</v>
      </c>
      <c r="L32" s="150">
        <v>2.33</v>
      </c>
      <c r="M32" s="150">
        <v>3</v>
      </c>
      <c r="N32" s="150">
        <v>40</v>
      </c>
      <c r="O32" s="150">
        <f t="shared" si="1"/>
        <v>31</v>
      </c>
      <c r="P32" s="156">
        <f t="shared" si="2"/>
        <v>0.775</v>
      </c>
      <c r="Q32" s="150">
        <f t="shared" si="3"/>
        <v>30</v>
      </c>
      <c r="R32" s="155">
        <f t="shared" si="4"/>
        <v>0.75</v>
      </c>
    </row>
    <row r="33" spans="1:18">
      <c r="A33" s="150">
        <v>32</v>
      </c>
      <c r="B33" s="177" t="s">
        <v>416</v>
      </c>
      <c r="C33" s="150" t="s">
        <v>417</v>
      </c>
      <c r="D33" s="150">
        <v>2024</v>
      </c>
      <c r="E33" s="150" t="s">
        <v>20</v>
      </c>
      <c r="F33" s="150" t="s">
        <v>355</v>
      </c>
      <c r="G33" s="150">
        <v>82</v>
      </c>
      <c r="H33" s="150">
        <v>73.1</v>
      </c>
      <c r="I33" s="150">
        <v>71.5</v>
      </c>
      <c r="J33" s="150">
        <v>63</v>
      </c>
      <c r="K33" s="150">
        <f t="shared" si="0"/>
        <v>73.77</v>
      </c>
      <c r="L33" s="150">
        <v>2.31</v>
      </c>
      <c r="M33" s="150">
        <v>2</v>
      </c>
      <c r="N33" s="150">
        <v>40</v>
      </c>
      <c r="O33" s="150">
        <f t="shared" si="1"/>
        <v>32</v>
      </c>
      <c r="P33" s="156">
        <f t="shared" si="2"/>
        <v>0.8</v>
      </c>
      <c r="Q33" s="150">
        <f t="shared" si="3"/>
        <v>33</v>
      </c>
      <c r="R33" s="155">
        <f t="shared" si="4"/>
        <v>0.825</v>
      </c>
    </row>
    <row r="34" spans="1:18">
      <c r="A34" s="150">
        <v>33</v>
      </c>
      <c r="B34" s="177" t="s">
        <v>418</v>
      </c>
      <c r="C34" s="150" t="s">
        <v>419</v>
      </c>
      <c r="D34" s="150">
        <v>2024</v>
      </c>
      <c r="E34" s="150" t="s">
        <v>20</v>
      </c>
      <c r="F34" s="150" t="s">
        <v>355</v>
      </c>
      <c r="G34" s="150">
        <v>87</v>
      </c>
      <c r="H34" s="150">
        <v>72.3</v>
      </c>
      <c r="I34" s="150">
        <v>71.5</v>
      </c>
      <c r="J34" s="150">
        <v>60</v>
      </c>
      <c r="K34" s="150">
        <f t="shared" si="0"/>
        <v>73.81</v>
      </c>
      <c r="L34" s="150">
        <v>2.23</v>
      </c>
      <c r="M34" s="150">
        <v>2</v>
      </c>
      <c r="N34" s="150">
        <v>40</v>
      </c>
      <c r="O34" s="150">
        <f t="shared" si="1"/>
        <v>33</v>
      </c>
      <c r="P34" s="156">
        <f t="shared" si="2"/>
        <v>0.825</v>
      </c>
      <c r="Q34" s="150">
        <f t="shared" si="3"/>
        <v>32</v>
      </c>
      <c r="R34" s="155">
        <f t="shared" si="4"/>
        <v>0.8</v>
      </c>
    </row>
    <row r="35" spans="1:18">
      <c r="A35" s="150">
        <v>34</v>
      </c>
      <c r="B35" s="177" t="s">
        <v>420</v>
      </c>
      <c r="C35" s="150" t="s">
        <v>421</v>
      </c>
      <c r="D35" s="150">
        <v>2024</v>
      </c>
      <c r="E35" s="150" t="s">
        <v>20</v>
      </c>
      <c r="F35" s="150" t="s">
        <v>355</v>
      </c>
      <c r="G35" s="150">
        <v>80</v>
      </c>
      <c r="H35" s="150">
        <v>72.2</v>
      </c>
      <c r="I35" s="150">
        <v>70</v>
      </c>
      <c r="J35" s="150">
        <v>60</v>
      </c>
      <c r="K35" s="150">
        <f t="shared" si="0"/>
        <v>72.54</v>
      </c>
      <c r="L35" s="150">
        <v>2.22</v>
      </c>
      <c r="M35" s="150">
        <v>1</v>
      </c>
      <c r="N35" s="150">
        <v>40</v>
      </c>
      <c r="O35" s="150">
        <f t="shared" si="1"/>
        <v>34</v>
      </c>
      <c r="P35" s="156">
        <f t="shared" si="2"/>
        <v>0.85</v>
      </c>
      <c r="Q35" s="150">
        <f t="shared" si="3"/>
        <v>35</v>
      </c>
      <c r="R35" s="155">
        <f t="shared" si="4"/>
        <v>0.875</v>
      </c>
    </row>
    <row r="36" spans="1:18">
      <c r="A36" s="150">
        <v>35</v>
      </c>
      <c r="B36" s="91" t="s">
        <v>422</v>
      </c>
      <c r="C36" s="150" t="s">
        <v>423</v>
      </c>
      <c r="D36" s="150">
        <v>2024</v>
      </c>
      <c r="E36" s="150" t="s">
        <v>20</v>
      </c>
      <c r="F36" s="150" t="s">
        <v>355</v>
      </c>
      <c r="G36" s="150">
        <v>82</v>
      </c>
      <c r="H36" s="150">
        <v>71.6</v>
      </c>
      <c r="I36" s="150">
        <v>72</v>
      </c>
      <c r="J36" s="150">
        <v>60</v>
      </c>
      <c r="K36" s="150">
        <f t="shared" si="0"/>
        <v>72.62</v>
      </c>
      <c r="L36" s="150">
        <v>2.16</v>
      </c>
      <c r="M36" s="150">
        <v>1</v>
      </c>
      <c r="N36" s="150">
        <v>40</v>
      </c>
      <c r="O36" s="150">
        <f t="shared" si="1"/>
        <v>35</v>
      </c>
      <c r="P36" s="156">
        <f t="shared" si="2"/>
        <v>0.875</v>
      </c>
      <c r="Q36" s="150">
        <f t="shared" si="3"/>
        <v>34</v>
      </c>
      <c r="R36" s="155">
        <f t="shared" si="4"/>
        <v>0.85</v>
      </c>
    </row>
    <row r="37" spans="1:18">
      <c r="A37" s="150">
        <v>36</v>
      </c>
      <c r="B37" s="153" t="s">
        <v>424</v>
      </c>
      <c r="C37" s="150" t="s">
        <v>425</v>
      </c>
      <c r="D37" s="150">
        <v>2024</v>
      </c>
      <c r="E37" s="150" t="s">
        <v>20</v>
      </c>
      <c r="F37" s="150" t="s">
        <v>355</v>
      </c>
      <c r="G37" s="150">
        <v>82</v>
      </c>
      <c r="H37" s="150">
        <v>71.5</v>
      </c>
      <c r="I37" s="150">
        <v>70</v>
      </c>
      <c r="J37" s="150">
        <v>60</v>
      </c>
      <c r="K37" s="150">
        <f t="shared" si="0"/>
        <v>72.35</v>
      </c>
      <c r="L37" s="150">
        <v>2.15</v>
      </c>
      <c r="M37" s="150">
        <v>0</v>
      </c>
      <c r="N37" s="150">
        <v>40</v>
      </c>
      <c r="O37" s="150">
        <f t="shared" si="1"/>
        <v>36</v>
      </c>
      <c r="P37" s="156">
        <f t="shared" si="2"/>
        <v>0.9</v>
      </c>
      <c r="Q37" s="150">
        <f t="shared" si="3"/>
        <v>36</v>
      </c>
      <c r="R37" s="155">
        <f t="shared" si="4"/>
        <v>0.9</v>
      </c>
    </row>
    <row r="38" spans="1:18">
      <c r="A38" s="150">
        <v>37</v>
      </c>
      <c r="B38" s="177" t="s">
        <v>426</v>
      </c>
      <c r="C38" s="150" t="s">
        <v>427</v>
      </c>
      <c r="D38" s="150">
        <v>2024</v>
      </c>
      <c r="E38" s="150" t="s">
        <v>20</v>
      </c>
      <c r="F38" s="150" t="s">
        <v>355</v>
      </c>
      <c r="G38" s="150">
        <v>80</v>
      </c>
      <c r="H38" s="150">
        <v>70.5</v>
      </c>
      <c r="I38" s="150">
        <v>71</v>
      </c>
      <c r="J38" s="150">
        <v>60</v>
      </c>
      <c r="K38" s="150">
        <f t="shared" si="0"/>
        <v>71.45</v>
      </c>
      <c r="L38" s="150">
        <v>2.05</v>
      </c>
      <c r="M38" s="150">
        <v>0</v>
      </c>
      <c r="N38" s="150">
        <v>40</v>
      </c>
      <c r="O38" s="150">
        <f t="shared" si="1"/>
        <v>37</v>
      </c>
      <c r="P38" s="156">
        <f t="shared" si="2"/>
        <v>0.925</v>
      </c>
      <c r="Q38" s="150">
        <f t="shared" si="3"/>
        <v>37</v>
      </c>
      <c r="R38" s="155">
        <f t="shared" si="4"/>
        <v>0.925</v>
      </c>
    </row>
    <row r="39" spans="1:18">
      <c r="A39" s="150">
        <v>38</v>
      </c>
      <c r="B39" s="177" t="s">
        <v>428</v>
      </c>
      <c r="C39" s="150" t="s">
        <v>429</v>
      </c>
      <c r="D39" s="150">
        <v>2024</v>
      </c>
      <c r="E39" s="150" t="s">
        <v>20</v>
      </c>
      <c r="F39" s="150" t="s">
        <v>355</v>
      </c>
      <c r="G39" s="150">
        <v>81</v>
      </c>
      <c r="H39" s="150">
        <v>69.1</v>
      </c>
      <c r="I39" s="150">
        <v>73</v>
      </c>
      <c r="J39" s="150">
        <v>61</v>
      </c>
      <c r="K39" s="150">
        <f t="shared" si="0"/>
        <v>70.87</v>
      </c>
      <c r="L39" s="150">
        <v>1.91</v>
      </c>
      <c r="M39" s="150">
        <v>3</v>
      </c>
      <c r="N39" s="150">
        <v>40</v>
      </c>
      <c r="O39" s="150">
        <f t="shared" si="1"/>
        <v>38</v>
      </c>
      <c r="P39" s="156">
        <f t="shared" si="2"/>
        <v>0.95</v>
      </c>
      <c r="Q39" s="150">
        <f t="shared" si="3"/>
        <v>38</v>
      </c>
      <c r="R39" s="155">
        <f t="shared" si="4"/>
        <v>0.95</v>
      </c>
    </row>
    <row r="40" spans="1:18">
      <c r="A40" s="150">
        <v>39</v>
      </c>
      <c r="B40" s="177" t="s">
        <v>430</v>
      </c>
      <c r="C40" s="150" t="s">
        <v>431</v>
      </c>
      <c r="D40" s="150">
        <v>2024</v>
      </c>
      <c r="E40" s="150" t="s">
        <v>20</v>
      </c>
      <c r="F40" s="150" t="s">
        <v>355</v>
      </c>
      <c r="G40" s="150">
        <v>80</v>
      </c>
      <c r="H40" s="150">
        <v>66.7</v>
      </c>
      <c r="I40" s="150">
        <v>70</v>
      </c>
      <c r="J40" s="150">
        <v>60</v>
      </c>
      <c r="K40" s="150">
        <f t="shared" si="0"/>
        <v>68.69</v>
      </c>
      <c r="L40" s="150">
        <v>1.67</v>
      </c>
      <c r="M40" s="150">
        <v>5</v>
      </c>
      <c r="N40" s="150">
        <v>40</v>
      </c>
      <c r="O40" s="150">
        <f t="shared" si="1"/>
        <v>39</v>
      </c>
      <c r="P40" s="156">
        <f t="shared" si="2"/>
        <v>0.975</v>
      </c>
      <c r="Q40" s="150">
        <f t="shared" si="3"/>
        <v>39</v>
      </c>
      <c r="R40" s="155">
        <f t="shared" si="4"/>
        <v>0.975</v>
      </c>
    </row>
    <row r="41" spans="1:18">
      <c r="A41" s="150">
        <v>40</v>
      </c>
      <c r="B41" s="153" t="s">
        <v>432</v>
      </c>
      <c r="C41" s="150" t="s">
        <v>433</v>
      </c>
      <c r="D41" s="150">
        <v>2024</v>
      </c>
      <c r="E41" s="150" t="s">
        <v>20</v>
      </c>
      <c r="F41" s="150" t="s">
        <v>355</v>
      </c>
      <c r="G41" s="150">
        <v>83</v>
      </c>
      <c r="H41" s="150">
        <v>65.9</v>
      </c>
      <c r="I41" s="150">
        <v>71</v>
      </c>
      <c r="J41" s="150">
        <v>60</v>
      </c>
      <c r="K41" s="150">
        <f t="shared" si="0"/>
        <v>68.68</v>
      </c>
      <c r="L41" s="150">
        <v>1.59</v>
      </c>
      <c r="M41" s="150">
        <v>5</v>
      </c>
      <c r="N41" s="150">
        <v>40</v>
      </c>
      <c r="O41" s="150">
        <f t="shared" si="1"/>
        <v>40</v>
      </c>
      <c r="P41" s="156">
        <f t="shared" si="2"/>
        <v>1</v>
      </c>
      <c r="Q41" s="150">
        <f t="shared" si="3"/>
        <v>40</v>
      </c>
      <c r="R41" s="155">
        <f t="shared" si="4"/>
        <v>1</v>
      </c>
    </row>
  </sheetData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9"/>
  <sheetViews>
    <sheetView workbookViewId="0">
      <selection activeCell="A1" sqref="$A1:$XFD1048576"/>
    </sheetView>
  </sheetViews>
  <sheetFormatPr defaultColWidth="8.8" defaultRowHeight="14.25"/>
  <cols>
    <col min="1" max="1" width="4.375" style="11" customWidth="1"/>
    <col min="2" max="2" width="15.5666666666667" style="11" customWidth="1"/>
    <col min="3" max="3" width="7.125" style="11" customWidth="1"/>
    <col min="4" max="4" width="5.5" style="11" customWidth="1"/>
    <col min="5" max="6" width="8.8" style="11"/>
    <col min="7" max="7" width="8.88333333333333" style="11" customWidth="1"/>
    <col min="8" max="8" width="9.88333333333333" style="11" customWidth="1"/>
    <col min="9" max="9" width="7.875" style="11" customWidth="1"/>
    <col min="10" max="10" width="8.5" style="11" customWidth="1"/>
    <col min="11" max="11" width="13.1333333333333" style="11" customWidth="1"/>
    <col min="12" max="12" width="8" style="11" customWidth="1"/>
    <col min="13" max="13" width="8.375" style="11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8.8" style="11"/>
  </cols>
  <sheetData>
    <row r="1" s="11" customFormat="1" ht="37.5" customHeight="1" spans="1:18">
      <c r="A1" s="13" t="s">
        <v>0</v>
      </c>
      <c r="B1" s="70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65" customFormat="1" spans="1:18">
      <c r="A2" s="15">
        <v>1</v>
      </c>
      <c r="B2" s="71">
        <v>5112214010501</v>
      </c>
      <c r="C2" s="15" t="s">
        <v>3862</v>
      </c>
      <c r="D2" s="15">
        <v>2022</v>
      </c>
      <c r="E2" s="15" t="s">
        <v>20</v>
      </c>
      <c r="F2" s="15" t="s">
        <v>3863</v>
      </c>
      <c r="G2" s="15">
        <v>80</v>
      </c>
      <c r="H2" s="15">
        <v>81.4</v>
      </c>
      <c r="I2" s="15">
        <v>70</v>
      </c>
      <c r="J2" s="15">
        <v>60</v>
      </c>
      <c r="K2" s="15">
        <v>78.98</v>
      </c>
      <c r="L2" s="15">
        <v>3.14</v>
      </c>
      <c r="M2" s="15">
        <v>0</v>
      </c>
      <c r="N2" s="15">
        <v>48</v>
      </c>
      <c r="O2" s="15">
        <v>21</v>
      </c>
      <c r="P2" s="19">
        <v>0.4375</v>
      </c>
      <c r="Q2" s="15">
        <v>23</v>
      </c>
      <c r="R2" s="20">
        <v>0.479166666666667</v>
      </c>
    </row>
    <row r="3" s="11" customFormat="1" spans="1:18">
      <c r="A3" s="15">
        <v>2</v>
      </c>
      <c r="B3" s="71">
        <v>5112214010502</v>
      </c>
      <c r="C3" s="15" t="s">
        <v>3864</v>
      </c>
      <c r="D3" s="15">
        <v>2022</v>
      </c>
      <c r="E3" s="15" t="s">
        <v>20</v>
      </c>
      <c r="F3" s="15" t="s">
        <v>3863</v>
      </c>
      <c r="G3" s="15">
        <v>80</v>
      </c>
      <c r="H3" s="15">
        <v>77.6</v>
      </c>
      <c r="I3" s="15">
        <v>70</v>
      </c>
      <c r="J3" s="15">
        <v>60</v>
      </c>
      <c r="K3" s="15">
        <v>76.32</v>
      </c>
      <c r="L3" s="15">
        <v>2.76</v>
      </c>
      <c r="M3" s="15">
        <v>0</v>
      </c>
      <c r="N3" s="15">
        <v>48</v>
      </c>
      <c r="O3" s="15">
        <v>37</v>
      </c>
      <c r="P3" s="19">
        <v>0.770833333333333</v>
      </c>
      <c r="Q3" s="15">
        <v>38</v>
      </c>
      <c r="R3" s="20">
        <v>0.791666666666667</v>
      </c>
    </row>
    <row r="4" s="11" customFormat="1" spans="1:18">
      <c r="A4" s="15">
        <v>3</v>
      </c>
      <c r="B4" s="71">
        <v>5112214010503</v>
      </c>
      <c r="C4" s="15" t="s">
        <v>3865</v>
      </c>
      <c r="D4" s="15">
        <v>2022</v>
      </c>
      <c r="E4" s="15" t="s">
        <v>20</v>
      </c>
      <c r="F4" s="15" t="s">
        <v>3863</v>
      </c>
      <c r="G4" s="15">
        <v>80</v>
      </c>
      <c r="H4" s="15">
        <v>77.9</v>
      </c>
      <c r="I4" s="15">
        <v>70</v>
      </c>
      <c r="J4" s="15">
        <v>60</v>
      </c>
      <c r="K4" s="15">
        <v>76.53</v>
      </c>
      <c r="L4" s="15">
        <v>2.79</v>
      </c>
      <c r="M4" s="15">
        <v>0</v>
      </c>
      <c r="N4" s="15">
        <v>48</v>
      </c>
      <c r="O4" s="15">
        <v>35</v>
      </c>
      <c r="P4" s="19">
        <v>0.729166666666667</v>
      </c>
      <c r="Q4" s="15">
        <v>35</v>
      </c>
      <c r="R4" s="20">
        <v>0.729166666666667</v>
      </c>
    </row>
    <row r="5" s="11" customFormat="1" spans="1:18">
      <c r="A5" s="15">
        <v>4</v>
      </c>
      <c r="B5" s="71">
        <v>5112214010504</v>
      </c>
      <c r="C5" s="15" t="s">
        <v>3866</v>
      </c>
      <c r="D5" s="15">
        <v>2022</v>
      </c>
      <c r="E5" s="15" t="s">
        <v>20</v>
      </c>
      <c r="F5" s="15" t="s">
        <v>3863</v>
      </c>
      <c r="G5" s="15">
        <v>80</v>
      </c>
      <c r="H5" s="15">
        <v>77.4</v>
      </c>
      <c r="I5" s="15">
        <v>70</v>
      </c>
      <c r="J5" s="15">
        <v>60</v>
      </c>
      <c r="K5" s="15">
        <v>76.18</v>
      </c>
      <c r="L5" s="15">
        <v>2.74</v>
      </c>
      <c r="M5" s="15">
        <v>0</v>
      </c>
      <c r="N5" s="15">
        <v>48</v>
      </c>
      <c r="O5" s="15">
        <v>38</v>
      </c>
      <c r="P5" s="19">
        <v>0.791666666666667</v>
      </c>
      <c r="Q5" s="15">
        <v>39</v>
      </c>
      <c r="R5" s="20">
        <v>0.8125</v>
      </c>
    </row>
    <row r="6" s="11" customFormat="1" spans="1:18">
      <c r="A6" s="15">
        <v>5</v>
      </c>
      <c r="B6" s="71">
        <v>5112214010505</v>
      </c>
      <c r="C6" s="15" t="s">
        <v>3867</v>
      </c>
      <c r="D6" s="15">
        <v>2022</v>
      </c>
      <c r="E6" s="15" t="s">
        <v>20</v>
      </c>
      <c r="F6" s="15" t="s">
        <v>3863</v>
      </c>
      <c r="G6" s="15">
        <v>80</v>
      </c>
      <c r="H6" s="15">
        <v>82.1</v>
      </c>
      <c r="I6" s="15">
        <v>73</v>
      </c>
      <c r="J6" s="15">
        <v>60</v>
      </c>
      <c r="K6" s="15">
        <v>79.77</v>
      </c>
      <c r="L6" s="15">
        <v>3.21</v>
      </c>
      <c r="M6" s="15">
        <v>0</v>
      </c>
      <c r="N6" s="15">
        <v>48</v>
      </c>
      <c r="O6" s="15">
        <v>20</v>
      </c>
      <c r="P6" s="19">
        <v>0.416666666666667</v>
      </c>
      <c r="Q6" s="15">
        <v>21</v>
      </c>
      <c r="R6" s="20">
        <v>0.4375</v>
      </c>
    </row>
    <row r="7" spans="1:18">
      <c r="A7" s="15">
        <v>6</v>
      </c>
      <c r="B7" s="71">
        <v>5112214010506</v>
      </c>
      <c r="C7" s="15" t="s">
        <v>3868</v>
      </c>
      <c r="D7" s="15">
        <v>2022</v>
      </c>
      <c r="E7" s="15" t="s">
        <v>20</v>
      </c>
      <c r="F7" s="15" t="s">
        <v>3863</v>
      </c>
      <c r="G7" s="15">
        <v>83</v>
      </c>
      <c r="H7" s="15">
        <v>78.5</v>
      </c>
      <c r="I7" s="15">
        <v>73</v>
      </c>
      <c r="J7" s="15">
        <v>60</v>
      </c>
      <c r="K7" s="15">
        <v>77.7</v>
      </c>
      <c r="L7" s="15">
        <v>2.85</v>
      </c>
      <c r="M7" s="15">
        <v>0</v>
      </c>
      <c r="N7" s="15">
        <v>48</v>
      </c>
      <c r="O7" s="15">
        <v>33</v>
      </c>
      <c r="P7" s="19">
        <v>0.6875</v>
      </c>
      <c r="Q7" s="15">
        <v>33</v>
      </c>
      <c r="R7" s="20">
        <v>0.6875</v>
      </c>
    </row>
    <row r="8" spans="1:18">
      <c r="A8" s="15">
        <v>7</v>
      </c>
      <c r="B8" s="71">
        <v>5112214010507</v>
      </c>
      <c r="C8" s="15" t="s">
        <v>3869</v>
      </c>
      <c r="D8" s="15">
        <v>2022</v>
      </c>
      <c r="E8" s="15" t="s">
        <v>20</v>
      </c>
      <c r="F8" s="15" t="s">
        <v>3863</v>
      </c>
      <c r="G8" s="15">
        <v>80</v>
      </c>
      <c r="H8" s="15">
        <v>80.3</v>
      </c>
      <c r="I8" s="15">
        <v>70</v>
      </c>
      <c r="J8" s="15">
        <v>60</v>
      </c>
      <c r="K8" s="15">
        <v>78.21</v>
      </c>
      <c r="L8" s="15">
        <v>3.03</v>
      </c>
      <c r="M8" s="15">
        <v>0</v>
      </c>
      <c r="N8" s="15">
        <v>48</v>
      </c>
      <c r="O8" s="15">
        <v>27</v>
      </c>
      <c r="P8" s="19">
        <v>0.5625</v>
      </c>
      <c r="Q8" s="15">
        <v>29</v>
      </c>
      <c r="R8" s="20">
        <v>0.604166666666667</v>
      </c>
    </row>
    <row r="9" spans="1:18">
      <c r="A9" s="15">
        <v>8</v>
      </c>
      <c r="B9" s="71">
        <v>5112214010508</v>
      </c>
      <c r="C9" s="15" t="s">
        <v>3870</v>
      </c>
      <c r="D9" s="15">
        <v>2022</v>
      </c>
      <c r="E9" s="15" t="s">
        <v>20</v>
      </c>
      <c r="F9" s="15" t="s">
        <v>3863</v>
      </c>
      <c r="G9" s="15">
        <v>100</v>
      </c>
      <c r="H9" s="15">
        <v>86.3</v>
      </c>
      <c r="I9" s="15">
        <v>78</v>
      </c>
      <c r="J9" s="15">
        <v>86</v>
      </c>
      <c r="K9" s="15">
        <v>87.51</v>
      </c>
      <c r="L9" s="15">
        <v>3.63</v>
      </c>
      <c r="M9" s="15">
        <v>0</v>
      </c>
      <c r="N9" s="15">
        <v>48</v>
      </c>
      <c r="O9" s="15">
        <v>10</v>
      </c>
      <c r="P9" s="19">
        <v>0.208333333333333</v>
      </c>
      <c r="Q9" s="15">
        <v>2</v>
      </c>
      <c r="R9" s="20">
        <v>0.0416666666666667</v>
      </c>
    </row>
    <row r="10" spans="1:18">
      <c r="A10" s="15">
        <v>9</v>
      </c>
      <c r="B10" s="71">
        <v>5112214010509</v>
      </c>
      <c r="C10" s="15" t="s">
        <v>3871</v>
      </c>
      <c r="D10" s="15">
        <v>2022</v>
      </c>
      <c r="E10" s="15" t="s">
        <v>20</v>
      </c>
      <c r="F10" s="15" t="s">
        <v>3863</v>
      </c>
      <c r="G10" s="15">
        <v>92.5</v>
      </c>
      <c r="H10" s="15">
        <v>92.1</v>
      </c>
      <c r="I10" s="15">
        <v>92</v>
      </c>
      <c r="J10" s="15">
        <v>64.5</v>
      </c>
      <c r="K10" s="15">
        <v>90.77</v>
      </c>
      <c r="L10" s="15">
        <v>4.21</v>
      </c>
      <c r="M10" s="15">
        <v>0</v>
      </c>
      <c r="N10" s="15">
        <v>48</v>
      </c>
      <c r="O10" s="15">
        <v>1</v>
      </c>
      <c r="P10" s="19">
        <v>0.0208333333333333</v>
      </c>
      <c r="Q10" s="15">
        <v>1</v>
      </c>
      <c r="R10" s="20">
        <v>0.0208333333333333</v>
      </c>
    </row>
    <row r="11" spans="1:18">
      <c r="A11" s="15">
        <v>10</v>
      </c>
      <c r="B11" s="71">
        <v>5112214010510</v>
      </c>
      <c r="C11" s="15" t="s">
        <v>3872</v>
      </c>
      <c r="D11" s="15">
        <v>2022</v>
      </c>
      <c r="E11" s="15" t="s">
        <v>20</v>
      </c>
      <c r="F11" s="15" t="s">
        <v>3863</v>
      </c>
      <c r="G11" s="15">
        <v>85</v>
      </c>
      <c r="H11" s="15">
        <v>82.7</v>
      </c>
      <c r="I11" s="15">
        <v>70</v>
      </c>
      <c r="J11" s="15">
        <v>60</v>
      </c>
      <c r="K11" s="15">
        <v>80.64</v>
      </c>
      <c r="L11" s="15">
        <v>3.27</v>
      </c>
      <c r="M11" s="15">
        <v>0</v>
      </c>
      <c r="N11" s="15">
        <v>48</v>
      </c>
      <c r="O11" s="15">
        <v>18</v>
      </c>
      <c r="P11" s="19">
        <v>0.375</v>
      </c>
      <c r="Q11" s="15">
        <v>20</v>
      </c>
      <c r="R11" s="20">
        <v>0.416666666666667</v>
      </c>
    </row>
    <row r="12" spans="1:18">
      <c r="A12" s="15">
        <v>11</v>
      </c>
      <c r="B12" s="71">
        <v>5112214010511</v>
      </c>
      <c r="C12" s="15" t="s">
        <v>3873</v>
      </c>
      <c r="D12" s="15">
        <v>2022</v>
      </c>
      <c r="E12" s="15" t="s">
        <v>20</v>
      </c>
      <c r="F12" s="15" t="s">
        <v>3863</v>
      </c>
      <c r="G12" s="15">
        <v>80</v>
      </c>
      <c r="H12" s="15">
        <v>79.6</v>
      </c>
      <c r="I12" s="15">
        <v>70</v>
      </c>
      <c r="J12" s="15">
        <v>60</v>
      </c>
      <c r="K12" s="15">
        <v>77.72</v>
      </c>
      <c r="L12" s="15">
        <v>2.96</v>
      </c>
      <c r="M12" s="15">
        <v>0</v>
      </c>
      <c r="N12" s="15">
        <v>48</v>
      </c>
      <c r="O12" s="15">
        <v>32</v>
      </c>
      <c r="P12" s="19">
        <v>0.666666666666667</v>
      </c>
      <c r="Q12" s="15">
        <v>32</v>
      </c>
      <c r="R12" s="20">
        <v>0.666666666666667</v>
      </c>
    </row>
    <row r="13" spans="1:18">
      <c r="A13" s="15">
        <v>12</v>
      </c>
      <c r="B13" s="71">
        <v>5112214010512</v>
      </c>
      <c r="C13" s="15" t="s">
        <v>3874</v>
      </c>
      <c r="D13" s="15">
        <v>2022</v>
      </c>
      <c r="E13" s="15" t="s">
        <v>20</v>
      </c>
      <c r="F13" s="15" t="s">
        <v>3863</v>
      </c>
      <c r="G13" s="15">
        <v>83</v>
      </c>
      <c r="H13" s="15">
        <v>74.4</v>
      </c>
      <c r="I13" s="15">
        <v>70</v>
      </c>
      <c r="J13" s="15">
        <v>60</v>
      </c>
      <c r="K13" s="15">
        <v>74.53</v>
      </c>
      <c r="L13" s="15">
        <v>2.44</v>
      </c>
      <c r="M13" s="15">
        <v>0</v>
      </c>
      <c r="N13" s="15">
        <v>48</v>
      </c>
      <c r="O13" s="15">
        <v>43</v>
      </c>
      <c r="P13" s="19">
        <v>0.895833333333333</v>
      </c>
      <c r="Q13" s="15">
        <v>42</v>
      </c>
      <c r="R13" s="20">
        <v>0.875</v>
      </c>
    </row>
    <row r="14" spans="1:18">
      <c r="A14" s="15">
        <v>13</v>
      </c>
      <c r="B14" s="71">
        <v>5212214010513</v>
      </c>
      <c r="C14" s="15" t="s">
        <v>3875</v>
      </c>
      <c r="D14" s="15">
        <v>2022</v>
      </c>
      <c r="E14" s="15" t="s">
        <v>20</v>
      </c>
      <c r="F14" s="15" t="s">
        <v>3863</v>
      </c>
      <c r="G14" s="15">
        <v>88</v>
      </c>
      <c r="H14" s="15">
        <v>89.1</v>
      </c>
      <c r="I14" s="15">
        <v>83.5</v>
      </c>
      <c r="J14" s="15">
        <v>64.5</v>
      </c>
      <c r="K14" s="15">
        <v>87.145</v>
      </c>
      <c r="L14" s="15">
        <v>3.91</v>
      </c>
      <c r="M14" s="15">
        <v>0</v>
      </c>
      <c r="N14" s="15">
        <v>48</v>
      </c>
      <c r="O14" s="15">
        <v>2</v>
      </c>
      <c r="P14" s="19">
        <v>0.0416666666666667</v>
      </c>
      <c r="Q14" s="15">
        <v>3</v>
      </c>
      <c r="R14" s="20">
        <v>0.0625</v>
      </c>
    </row>
    <row r="15" spans="1:18">
      <c r="A15" s="15">
        <v>14</v>
      </c>
      <c r="B15" s="71">
        <v>5212214010514</v>
      </c>
      <c r="C15" s="15" t="s">
        <v>3876</v>
      </c>
      <c r="D15" s="15">
        <v>2022</v>
      </c>
      <c r="E15" s="15" t="s">
        <v>20</v>
      </c>
      <c r="F15" s="15" t="s">
        <v>3863</v>
      </c>
      <c r="G15" s="15">
        <v>80</v>
      </c>
      <c r="H15" s="15">
        <v>74.9</v>
      </c>
      <c r="I15" s="15">
        <v>70</v>
      </c>
      <c r="J15" s="15">
        <v>62.5</v>
      </c>
      <c r="K15" s="15">
        <v>74.555</v>
      </c>
      <c r="L15" s="15">
        <v>2.49</v>
      </c>
      <c r="M15" s="15">
        <v>0</v>
      </c>
      <c r="N15" s="15">
        <v>48</v>
      </c>
      <c r="O15" s="15">
        <v>41</v>
      </c>
      <c r="P15" s="19">
        <v>0.854166666666667</v>
      </c>
      <c r="Q15" s="15">
        <v>41</v>
      </c>
      <c r="R15" s="20">
        <v>0.854166666666667</v>
      </c>
    </row>
    <row r="16" spans="1:18">
      <c r="A16" s="15">
        <v>15</v>
      </c>
      <c r="B16" s="71">
        <v>5212214010515</v>
      </c>
      <c r="C16" s="15" t="s">
        <v>3877</v>
      </c>
      <c r="D16" s="15">
        <v>2022</v>
      </c>
      <c r="E16" s="15" t="s">
        <v>20</v>
      </c>
      <c r="F16" s="15" t="s">
        <v>3863</v>
      </c>
      <c r="G16" s="15">
        <v>82</v>
      </c>
      <c r="H16" s="15">
        <v>78.3</v>
      </c>
      <c r="I16" s="15">
        <v>70</v>
      </c>
      <c r="J16" s="15">
        <v>60</v>
      </c>
      <c r="K16" s="15">
        <v>77.11</v>
      </c>
      <c r="L16" s="15">
        <v>2.83</v>
      </c>
      <c r="M16" s="15">
        <v>1</v>
      </c>
      <c r="N16" s="15">
        <v>48</v>
      </c>
      <c r="O16" s="15">
        <v>34</v>
      </c>
      <c r="P16" s="19">
        <v>0.708333333333333</v>
      </c>
      <c r="Q16" s="15">
        <v>34</v>
      </c>
      <c r="R16" s="20">
        <v>0.708333333333333</v>
      </c>
    </row>
    <row r="17" spans="1:18">
      <c r="A17" s="15">
        <v>16</v>
      </c>
      <c r="B17" s="71">
        <v>5212214010516</v>
      </c>
      <c r="C17" s="15" t="s">
        <v>3878</v>
      </c>
      <c r="D17" s="15">
        <v>2022</v>
      </c>
      <c r="E17" s="15" t="s">
        <v>20</v>
      </c>
      <c r="F17" s="15" t="s">
        <v>3863</v>
      </c>
      <c r="G17" s="15">
        <v>88</v>
      </c>
      <c r="H17" s="15">
        <v>84.3</v>
      </c>
      <c r="I17" s="15">
        <v>72</v>
      </c>
      <c r="J17" s="15">
        <v>63</v>
      </c>
      <c r="K17" s="15">
        <v>82.56</v>
      </c>
      <c r="L17" s="15">
        <v>3.43</v>
      </c>
      <c r="M17" s="15">
        <v>0</v>
      </c>
      <c r="N17" s="15">
        <v>48</v>
      </c>
      <c r="O17" s="15">
        <v>15</v>
      </c>
      <c r="P17" s="19">
        <v>0.3125</v>
      </c>
      <c r="Q17" s="15">
        <v>14</v>
      </c>
      <c r="R17" s="20">
        <v>0.291666666666667</v>
      </c>
    </row>
    <row r="18" spans="1:18">
      <c r="A18" s="15">
        <v>17</v>
      </c>
      <c r="B18" s="71">
        <v>5212214010517</v>
      </c>
      <c r="C18" s="15" t="s">
        <v>3879</v>
      </c>
      <c r="D18" s="15">
        <v>2022</v>
      </c>
      <c r="E18" s="15" t="s">
        <v>20</v>
      </c>
      <c r="F18" s="15" t="s">
        <v>3863</v>
      </c>
      <c r="G18" s="15">
        <v>83</v>
      </c>
      <c r="H18" s="15">
        <v>86.5</v>
      </c>
      <c r="I18" s="15">
        <v>70</v>
      </c>
      <c r="J18" s="15">
        <v>63.5</v>
      </c>
      <c r="K18" s="15">
        <v>83.175</v>
      </c>
      <c r="L18" s="15">
        <v>3.65</v>
      </c>
      <c r="M18" s="15">
        <v>0</v>
      </c>
      <c r="N18" s="15">
        <v>48</v>
      </c>
      <c r="O18" s="15">
        <v>9</v>
      </c>
      <c r="P18" s="19">
        <v>0.1875</v>
      </c>
      <c r="Q18" s="15">
        <v>11</v>
      </c>
      <c r="R18" s="20">
        <v>0.229166666666667</v>
      </c>
    </row>
    <row r="19" spans="1:18">
      <c r="A19" s="15">
        <v>18</v>
      </c>
      <c r="B19" s="71">
        <v>5212214010518</v>
      </c>
      <c r="C19" s="15" t="s">
        <v>3880</v>
      </c>
      <c r="D19" s="15">
        <v>2022</v>
      </c>
      <c r="E19" s="15" t="s">
        <v>20</v>
      </c>
      <c r="F19" s="15" t="s">
        <v>3863</v>
      </c>
      <c r="G19" s="15">
        <v>88</v>
      </c>
      <c r="H19" s="15">
        <v>88.2</v>
      </c>
      <c r="I19" s="15">
        <v>79.5</v>
      </c>
      <c r="J19" s="15">
        <v>64.5</v>
      </c>
      <c r="K19" s="15">
        <v>86.115</v>
      </c>
      <c r="L19" s="15">
        <v>3.82</v>
      </c>
      <c r="M19" s="15">
        <v>0</v>
      </c>
      <c r="N19" s="15">
        <v>48</v>
      </c>
      <c r="O19" s="15">
        <v>3</v>
      </c>
      <c r="P19" s="19">
        <v>0.0625</v>
      </c>
      <c r="Q19" s="15">
        <v>5</v>
      </c>
      <c r="R19" s="20">
        <v>0.104166666666667</v>
      </c>
    </row>
    <row r="20" spans="1:18">
      <c r="A20" s="15">
        <v>19</v>
      </c>
      <c r="B20" s="71">
        <v>5212214010519</v>
      </c>
      <c r="C20" s="15" t="s">
        <v>3881</v>
      </c>
      <c r="D20" s="15">
        <v>2022</v>
      </c>
      <c r="E20" s="15" t="s">
        <v>20</v>
      </c>
      <c r="F20" s="15" t="s">
        <v>3863</v>
      </c>
      <c r="G20" s="15">
        <v>80</v>
      </c>
      <c r="H20" s="15">
        <v>81.2</v>
      </c>
      <c r="I20" s="15">
        <v>70</v>
      </c>
      <c r="J20" s="15">
        <v>60</v>
      </c>
      <c r="K20" s="15">
        <v>78.84</v>
      </c>
      <c r="L20" s="15">
        <v>3.12</v>
      </c>
      <c r="M20" s="15">
        <v>0</v>
      </c>
      <c r="N20" s="15">
        <v>48</v>
      </c>
      <c r="O20" s="15">
        <v>22</v>
      </c>
      <c r="P20" s="19">
        <v>0.458333333333333</v>
      </c>
      <c r="Q20" s="15">
        <v>25</v>
      </c>
      <c r="R20" s="20">
        <v>0.520833333333333</v>
      </c>
    </row>
    <row r="21" spans="1:18">
      <c r="A21" s="15">
        <v>20</v>
      </c>
      <c r="B21" s="71">
        <v>5212214010520</v>
      </c>
      <c r="C21" s="15" t="s">
        <v>3882</v>
      </c>
      <c r="D21" s="15">
        <v>2022</v>
      </c>
      <c r="E21" s="15" t="s">
        <v>20</v>
      </c>
      <c r="F21" s="15" t="s">
        <v>3863</v>
      </c>
      <c r="G21" s="15">
        <v>80</v>
      </c>
      <c r="H21" s="15">
        <v>76.3</v>
      </c>
      <c r="I21" s="15">
        <v>70</v>
      </c>
      <c r="J21" s="15">
        <v>60</v>
      </c>
      <c r="K21" s="15">
        <v>75.41</v>
      </c>
      <c r="L21" s="15">
        <v>2.63</v>
      </c>
      <c r="M21" s="15">
        <v>0</v>
      </c>
      <c r="N21" s="15">
        <v>48</v>
      </c>
      <c r="O21" s="15">
        <v>40</v>
      </c>
      <c r="P21" s="19">
        <v>0.833333333333333</v>
      </c>
      <c r="Q21" s="15">
        <v>40</v>
      </c>
      <c r="R21" s="20">
        <v>0.833333333333333</v>
      </c>
    </row>
    <row r="22" spans="1:18">
      <c r="A22" s="15">
        <v>21</v>
      </c>
      <c r="B22" s="71">
        <v>5212214010521</v>
      </c>
      <c r="C22" s="15" t="s">
        <v>3883</v>
      </c>
      <c r="D22" s="15">
        <v>2022</v>
      </c>
      <c r="E22" s="15" t="s">
        <v>20</v>
      </c>
      <c r="F22" s="15" t="s">
        <v>3863</v>
      </c>
      <c r="G22" s="15">
        <v>84</v>
      </c>
      <c r="H22" s="15">
        <v>87.4</v>
      </c>
      <c r="I22" s="15">
        <v>73.5</v>
      </c>
      <c r="J22" s="15">
        <v>60</v>
      </c>
      <c r="K22" s="15">
        <v>84.13</v>
      </c>
      <c r="L22" s="15">
        <v>3.74</v>
      </c>
      <c r="M22" s="15">
        <v>0</v>
      </c>
      <c r="N22" s="15">
        <v>48</v>
      </c>
      <c r="O22" s="15">
        <v>6</v>
      </c>
      <c r="P22" s="19">
        <v>0.125</v>
      </c>
      <c r="Q22" s="15">
        <v>9</v>
      </c>
      <c r="R22" s="20">
        <v>0.1875</v>
      </c>
    </row>
    <row r="23" spans="1:18">
      <c r="A23" s="15">
        <v>22</v>
      </c>
      <c r="B23" s="71">
        <v>5212214010522</v>
      </c>
      <c r="C23" s="15" t="s">
        <v>3884</v>
      </c>
      <c r="D23" s="15">
        <v>2022</v>
      </c>
      <c r="E23" s="15" t="s">
        <v>20</v>
      </c>
      <c r="F23" s="15" t="s">
        <v>3863</v>
      </c>
      <c r="G23" s="15">
        <v>85</v>
      </c>
      <c r="H23" s="15">
        <v>80</v>
      </c>
      <c r="I23" s="15">
        <v>71.5</v>
      </c>
      <c r="J23" s="15">
        <v>60</v>
      </c>
      <c r="K23" s="15">
        <v>78.9</v>
      </c>
      <c r="L23" s="15">
        <v>3</v>
      </c>
      <c r="M23" s="15">
        <v>0</v>
      </c>
      <c r="N23" s="15">
        <v>48</v>
      </c>
      <c r="O23" s="15">
        <v>29</v>
      </c>
      <c r="P23" s="19">
        <v>0.604166666666667</v>
      </c>
      <c r="Q23" s="15">
        <v>24</v>
      </c>
      <c r="R23" s="20">
        <v>0.5</v>
      </c>
    </row>
    <row r="24" spans="1:18">
      <c r="A24" s="15">
        <v>23</v>
      </c>
      <c r="B24" s="71">
        <v>5212214010523</v>
      </c>
      <c r="C24" s="15" t="s">
        <v>3885</v>
      </c>
      <c r="D24" s="15">
        <v>2022</v>
      </c>
      <c r="E24" s="15" t="s">
        <v>20</v>
      </c>
      <c r="F24" s="15" t="s">
        <v>3863</v>
      </c>
      <c r="G24" s="15">
        <v>85</v>
      </c>
      <c r="H24" s="15">
        <v>87.6</v>
      </c>
      <c r="I24" s="15">
        <v>71.5</v>
      </c>
      <c r="J24" s="15">
        <v>60</v>
      </c>
      <c r="K24" s="15">
        <v>84.22</v>
      </c>
      <c r="L24" s="15">
        <v>3.76</v>
      </c>
      <c r="M24" s="15">
        <v>0</v>
      </c>
      <c r="N24" s="15">
        <v>48</v>
      </c>
      <c r="O24" s="15">
        <v>5</v>
      </c>
      <c r="P24" s="19">
        <v>0.104166666666667</v>
      </c>
      <c r="Q24" s="15">
        <v>8</v>
      </c>
      <c r="R24" s="20">
        <v>0.166666666666667</v>
      </c>
    </row>
    <row r="25" spans="1:18">
      <c r="A25" s="15">
        <v>24</v>
      </c>
      <c r="B25" s="71">
        <v>5212214010524</v>
      </c>
      <c r="C25" s="15" t="s">
        <v>3886</v>
      </c>
      <c r="D25" s="15">
        <v>2022</v>
      </c>
      <c r="E25" s="15" t="s">
        <v>20</v>
      </c>
      <c r="F25" s="15" t="s">
        <v>3863</v>
      </c>
      <c r="G25" s="15">
        <v>89</v>
      </c>
      <c r="H25" s="15">
        <v>86.9</v>
      </c>
      <c r="I25" s="15">
        <v>71</v>
      </c>
      <c r="J25" s="15">
        <v>62</v>
      </c>
      <c r="K25" s="15">
        <v>84.38</v>
      </c>
      <c r="L25" s="15">
        <v>3.69</v>
      </c>
      <c r="M25" s="15">
        <v>0</v>
      </c>
      <c r="N25" s="15">
        <v>48</v>
      </c>
      <c r="O25" s="15">
        <v>7</v>
      </c>
      <c r="P25" s="19">
        <v>0.145833333333333</v>
      </c>
      <c r="Q25" s="15">
        <v>7</v>
      </c>
      <c r="R25" s="20">
        <v>0.145833333333333</v>
      </c>
    </row>
    <row r="26" spans="1:18">
      <c r="A26" s="15">
        <v>25</v>
      </c>
      <c r="B26" s="71">
        <v>5212214010525</v>
      </c>
      <c r="C26" s="15" t="s">
        <v>3887</v>
      </c>
      <c r="D26" s="15">
        <v>2022</v>
      </c>
      <c r="E26" s="15" t="s">
        <v>20</v>
      </c>
      <c r="F26" s="15" t="s">
        <v>3863</v>
      </c>
      <c r="G26" s="15">
        <v>90</v>
      </c>
      <c r="H26" s="15">
        <v>88</v>
      </c>
      <c r="I26" s="15">
        <v>87.5</v>
      </c>
      <c r="J26" s="15">
        <v>61.5</v>
      </c>
      <c r="K26" s="15">
        <v>86.925</v>
      </c>
      <c r="L26" s="15">
        <v>3.8</v>
      </c>
      <c r="M26" s="15">
        <v>0</v>
      </c>
      <c r="N26" s="15">
        <v>48</v>
      </c>
      <c r="O26" s="15">
        <v>4</v>
      </c>
      <c r="P26" s="19">
        <v>0.0833333333333333</v>
      </c>
      <c r="Q26" s="15">
        <v>4</v>
      </c>
      <c r="R26" s="20">
        <v>0.0833333333333333</v>
      </c>
    </row>
    <row r="27" s="11" customFormat="1" spans="1:18">
      <c r="A27" s="15">
        <v>26</v>
      </c>
      <c r="B27" s="71">
        <v>5212214010526</v>
      </c>
      <c r="C27" s="15" t="s">
        <v>3888</v>
      </c>
      <c r="D27" s="15">
        <v>2022</v>
      </c>
      <c r="E27" s="15" t="s">
        <v>20</v>
      </c>
      <c r="F27" s="15" t="s">
        <v>3863</v>
      </c>
      <c r="G27" s="15">
        <v>80</v>
      </c>
      <c r="H27" s="15">
        <v>71.8</v>
      </c>
      <c r="I27" s="15">
        <v>70</v>
      </c>
      <c r="J27" s="15">
        <v>60</v>
      </c>
      <c r="K27" s="15">
        <v>72.26</v>
      </c>
      <c r="L27" s="15">
        <v>2.18</v>
      </c>
      <c r="M27" s="15">
        <v>1</v>
      </c>
      <c r="N27" s="15">
        <v>48</v>
      </c>
      <c r="O27" s="15">
        <v>47</v>
      </c>
      <c r="P27" s="19">
        <v>0.979166666666667</v>
      </c>
      <c r="Q27" s="15">
        <v>47</v>
      </c>
      <c r="R27" s="20">
        <v>0.979166666666667</v>
      </c>
    </row>
    <row r="28" s="11" customFormat="1" spans="1:18">
      <c r="A28" s="15">
        <v>27</v>
      </c>
      <c r="B28" s="71">
        <v>5212214010527</v>
      </c>
      <c r="C28" s="15" t="s">
        <v>3889</v>
      </c>
      <c r="D28" s="15">
        <v>2022</v>
      </c>
      <c r="E28" s="15" t="s">
        <v>20</v>
      </c>
      <c r="F28" s="15" t="s">
        <v>3863</v>
      </c>
      <c r="G28" s="15">
        <v>80</v>
      </c>
      <c r="H28" s="15">
        <v>80.2</v>
      </c>
      <c r="I28" s="15">
        <v>70</v>
      </c>
      <c r="J28" s="15">
        <v>60</v>
      </c>
      <c r="K28" s="15">
        <v>78.14</v>
      </c>
      <c r="L28" s="15">
        <v>3.02</v>
      </c>
      <c r="M28" s="15">
        <v>0</v>
      </c>
      <c r="N28" s="15">
        <v>48</v>
      </c>
      <c r="O28" s="15">
        <v>28</v>
      </c>
      <c r="P28" s="19">
        <v>0.583333333333333</v>
      </c>
      <c r="Q28" s="15">
        <v>30</v>
      </c>
      <c r="R28" s="20">
        <v>0.625</v>
      </c>
    </row>
    <row r="29" s="11" customFormat="1" spans="1:18">
      <c r="A29" s="15">
        <v>28</v>
      </c>
      <c r="B29" s="71">
        <v>5212214010528</v>
      </c>
      <c r="C29" s="15" t="s">
        <v>3890</v>
      </c>
      <c r="D29" s="15">
        <v>2022</v>
      </c>
      <c r="E29" s="15" t="s">
        <v>20</v>
      </c>
      <c r="F29" s="15" t="s">
        <v>3863</v>
      </c>
      <c r="G29" s="15">
        <v>80</v>
      </c>
      <c r="H29" s="15">
        <v>80.9</v>
      </c>
      <c r="I29" s="15">
        <v>70</v>
      </c>
      <c r="J29" s="15">
        <v>60</v>
      </c>
      <c r="K29" s="15">
        <v>78.63</v>
      </c>
      <c r="L29" s="15">
        <v>3.09</v>
      </c>
      <c r="M29" s="15">
        <v>0</v>
      </c>
      <c r="N29" s="15">
        <v>48</v>
      </c>
      <c r="O29" s="15">
        <v>24</v>
      </c>
      <c r="P29" s="19">
        <v>0.5</v>
      </c>
      <c r="Q29" s="15">
        <v>28</v>
      </c>
      <c r="R29" s="20">
        <v>0.583333333333333</v>
      </c>
    </row>
    <row r="30" s="11" customFormat="1" spans="1:18">
      <c r="A30" s="15">
        <v>29</v>
      </c>
      <c r="B30" s="71">
        <v>5212214010529</v>
      </c>
      <c r="C30" s="15" t="s">
        <v>3891</v>
      </c>
      <c r="D30" s="15">
        <v>2022</v>
      </c>
      <c r="E30" s="15" t="s">
        <v>20</v>
      </c>
      <c r="F30" s="15" t="s">
        <v>3863</v>
      </c>
      <c r="G30" s="15">
        <v>80</v>
      </c>
      <c r="H30" s="15">
        <v>73.9</v>
      </c>
      <c r="I30" s="15">
        <v>70</v>
      </c>
      <c r="J30" s="15">
        <v>60</v>
      </c>
      <c r="K30" s="15">
        <v>73.73</v>
      </c>
      <c r="L30" s="15">
        <v>2.39</v>
      </c>
      <c r="M30" s="15">
        <v>1</v>
      </c>
      <c r="N30" s="15">
        <v>48</v>
      </c>
      <c r="O30" s="15">
        <v>45</v>
      </c>
      <c r="P30" s="19">
        <v>0.9375</v>
      </c>
      <c r="Q30" s="15">
        <v>45</v>
      </c>
      <c r="R30" s="20">
        <v>0.9375</v>
      </c>
    </row>
    <row r="31" s="11" customFormat="1" spans="1:18">
      <c r="A31" s="15">
        <v>30</v>
      </c>
      <c r="B31" s="71">
        <v>5212214010530</v>
      </c>
      <c r="C31" s="15" t="s">
        <v>3892</v>
      </c>
      <c r="D31" s="15">
        <v>2022</v>
      </c>
      <c r="E31" s="15" t="s">
        <v>20</v>
      </c>
      <c r="F31" s="15" t="s">
        <v>3863</v>
      </c>
      <c r="G31" s="15">
        <v>80</v>
      </c>
      <c r="H31" s="15">
        <v>74.5</v>
      </c>
      <c r="I31" s="15">
        <v>70</v>
      </c>
      <c r="J31" s="15">
        <v>60</v>
      </c>
      <c r="K31" s="15">
        <v>74.15</v>
      </c>
      <c r="L31" s="15">
        <v>2.45</v>
      </c>
      <c r="M31" s="15">
        <v>1</v>
      </c>
      <c r="N31" s="15">
        <v>48</v>
      </c>
      <c r="O31" s="15">
        <v>42</v>
      </c>
      <c r="P31" s="19">
        <v>0.875</v>
      </c>
      <c r="Q31" s="15">
        <v>43</v>
      </c>
      <c r="R31" s="20">
        <v>0.895833333333333</v>
      </c>
    </row>
    <row r="32" s="11" customFormat="1" spans="1:18">
      <c r="A32" s="15">
        <v>31</v>
      </c>
      <c r="B32" s="71">
        <v>5212214010531</v>
      </c>
      <c r="C32" s="15" t="s">
        <v>3893</v>
      </c>
      <c r="D32" s="15">
        <v>2022</v>
      </c>
      <c r="E32" s="15" t="s">
        <v>20</v>
      </c>
      <c r="F32" s="15" t="s">
        <v>3863</v>
      </c>
      <c r="G32" s="15">
        <v>80</v>
      </c>
      <c r="H32" s="15">
        <v>71.7</v>
      </c>
      <c r="I32" s="15">
        <v>70</v>
      </c>
      <c r="J32" s="15">
        <v>60</v>
      </c>
      <c r="K32" s="15">
        <v>72.19</v>
      </c>
      <c r="L32" s="15">
        <v>2.17</v>
      </c>
      <c r="M32" s="15">
        <v>3</v>
      </c>
      <c r="N32" s="15">
        <v>48</v>
      </c>
      <c r="O32" s="15">
        <v>48</v>
      </c>
      <c r="P32" s="19">
        <v>1</v>
      </c>
      <c r="Q32" s="15">
        <v>48</v>
      </c>
      <c r="R32" s="20">
        <v>1</v>
      </c>
    </row>
    <row r="33" spans="1:18">
      <c r="A33" s="15">
        <v>32</v>
      </c>
      <c r="B33" s="71">
        <v>5212214010532</v>
      </c>
      <c r="C33" s="15" t="s">
        <v>3894</v>
      </c>
      <c r="D33" s="15">
        <v>2022</v>
      </c>
      <c r="E33" s="15" t="s">
        <v>20</v>
      </c>
      <c r="F33" s="15" t="s">
        <v>3863</v>
      </c>
      <c r="G33" s="15">
        <v>86</v>
      </c>
      <c r="H33" s="15">
        <v>81.1</v>
      </c>
      <c r="I33" s="15">
        <v>92.5</v>
      </c>
      <c r="J33" s="15">
        <v>66.5</v>
      </c>
      <c r="K33" s="15">
        <v>82.245</v>
      </c>
      <c r="L33" s="15">
        <v>3.11</v>
      </c>
      <c r="M33" s="15">
        <v>0</v>
      </c>
      <c r="N33" s="15">
        <v>48</v>
      </c>
      <c r="O33" s="15">
        <v>23</v>
      </c>
      <c r="P33" s="19">
        <v>0.479166666666667</v>
      </c>
      <c r="Q33" s="15">
        <v>16</v>
      </c>
      <c r="R33" s="20">
        <v>0.333333333333333</v>
      </c>
    </row>
    <row r="34" spans="1:18">
      <c r="A34" s="15">
        <v>33</v>
      </c>
      <c r="B34" s="71">
        <v>5212214010533</v>
      </c>
      <c r="C34" s="15" t="s">
        <v>3895</v>
      </c>
      <c r="D34" s="15">
        <v>2022</v>
      </c>
      <c r="E34" s="15" t="s">
        <v>20</v>
      </c>
      <c r="F34" s="15" t="s">
        <v>3863</v>
      </c>
      <c r="G34" s="15">
        <v>80</v>
      </c>
      <c r="H34" s="15">
        <v>84.1</v>
      </c>
      <c r="I34" s="15">
        <v>71</v>
      </c>
      <c r="J34" s="15">
        <v>60</v>
      </c>
      <c r="K34" s="15">
        <v>80.97</v>
      </c>
      <c r="L34" s="15">
        <v>3.41</v>
      </c>
      <c r="M34" s="15">
        <v>0</v>
      </c>
      <c r="N34" s="15">
        <v>48</v>
      </c>
      <c r="O34" s="15">
        <v>16</v>
      </c>
      <c r="P34" s="19">
        <v>0.333333333333333</v>
      </c>
      <c r="Q34" s="15">
        <v>19</v>
      </c>
      <c r="R34" s="20">
        <v>0.395833333333333</v>
      </c>
    </row>
    <row r="35" spans="1:18">
      <c r="A35" s="15">
        <v>34</v>
      </c>
      <c r="B35" s="71">
        <v>5212214010534</v>
      </c>
      <c r="C35" s="15" t="s">
        <v>3896</v>
      </c>
      <c r="D35" s="15">
        <v>2022</v>
      </c>
      <c r="E35" s="15" t="s">
        <v>20</v>
      </c>
      <c r="F35" s="15" t="s">
        <v>3863</v>
      </c>
      <c r="G35" s="15">
        <v>90</v>
      </c>
      <c r="H35" s="15">
        <v>82.2</v>
      </c>
      <c r="I35" s="15">
        <v>70</v>
      </c>
      <c r="J35" s="15">
        <v>78</v>
      </c>
      <c r="K35" s="15">
        <v>81.94</v>
      </c>
      <c r="L35" s="15">
        <v>3.22</v>
      </c>
      <c r="M35" s="15">
        <v>0</v>
      </c>
      <c r="N35" s="15">
        <v>48</v>
      </c>
      <c r="O35" s="15">
        <v>19</v>
      </c>
      <c r="P35" s="19">
        <v>0.395833333333333</v>
      </c>
      <c r="Q35" s="15">
        <v>18</v>
      </c>
      <c r="R35" s="20">
        <v>0.375</v>
      </c>
    </row>
    <row r="36" spans="1:18">
      <c r="A36" s="15">
        <v>35</v>
      </c>
      <c r="B36" s="71">
        <v>5212214010535</v>
      </c>
      <c r="C36" s="15" t="s">
        <v>3897</v>
      </c>
      <c r="D36" s="15">
        <v>2022</v>
      </c>
      <c r="E36" s="15" t="s">
        <v>20</v>
      </c>
      <c r="F36" s="15" t="s">
        <v>3863</v>
      </c>
      <c r="G36" s="15">
        <v>80</v>
      </c>
      <c r="H36" s="15">
        <v>86.7</v>
      </c>
      <c r="I36" s="15">
        <v>70</v>
      </c>
      <c r="J36" s="15">
        <v>62</v>
      </c>
      <c r="K36" s="15">
        <v>82.79</v>
      </c>
      <c r="L36" s="15">
        <v>3.67</v>
      </c>
      <c r="M36" s="15">
        <v>0</v>
      </c>
      <c r="N36" s="15">
        <v>48</v>
      </c>
      <c r="O36" s="15">
        <v>8</v>
      </c>
      <c r="P36" s="19">
        <v>0.166666666666667</v>
      </c>
      <c r="Q36" s="15">
        <v>13</v>
      </c>
      <c r="R36" s="20">
        <v>0.270833333333333</v>
      </c>
    </row>
    <row r="37" spans="1:18">
      <c r="A37" s="15">
        <v>36</v>
      </c>
      <c r="B37" s="71">
        <v>5212214010536</v>
      </c>
      <c r="C37" s="15" t="s">
        <v>3898</v>
      </c>
      <c r="D37" s="15">
        <v>2022</v>
      </c>
      <c r="E37" s="15" t="s">
        <v>20</v>
      </c>
      <c r="F37" s="15" t="s">
        <v>3863</v>
      </c>
      <c r="G37" s="15">
        <v>81</v>
      </c>
      <c r="H37" s="15">
        <v>85.2</v>
      </c>
      <c r="I37" s="15">
        <v>71</v>
      </c>
      <c r="J37" s="15">
        <v>61.5</v>
      </c>
      <c r="K37" s="15">
        <v>81.965</v>
      </c>
      <c r="L37" s="15">
        <v>3.52</v>
      </c>
      <c r="M37" s="15">
        <v>0</v>
      </c>
      <c r="N37" s="15">
        <v>48</v>
      </c>
      <c r="O37" s="15">
        <v>13</v>
      </c>
      <c r="P37" s="19">
        <v>0.270833333333333</v>
      </c>
      <c r="Q37" s="15">
        <v>17</v>
      </c>
      <c r="R37" s="20">
        <v>0.354166666666667</v>
      </c>
    </row>
    <row r="38" spans="1:18">
      <c r="A38" s="15">
        <v>37</v>
      </c>
      <c r="B38" s="71">
        <v>5212214010537</v>
      </c>
      <c r="C38" s="15" t="s">
        <v>3899</v>
      </c>
      <c r="D38" s="15">
        <v>2022</v>
      </c>
      <c r="E38" s="15" t="s">
        <v>20</v>
      </c>
      <c r="F38" s="15" t="s">
        <v>3863</v>
      </c>
      <c r="G38" s="15">
        <v>84</v>
      </c>
      <c r="H38" s="15">
        <v>80</v>
      </c>
      <c r="I38" s="15">
        <v>70</v>
      </c>
      <c r="J38" s="15">
        <v>64.5</v>
      </c>
      <c r="K38" s="15">
        <v>78.825</v>
      </c>
      <c r="L38" s="15">
        <v>3</v>
      </c>
      <c r="M38" s="15">
        <v>0</v>
      </c>
      <c r="N38" s="15">
        <v>48</v>
      </c>
      <c r="O38" s="15">
        <v>29</v>
      </c>
      <c r="P38" s="19">
        <v>0.604166666666667</v>
      </c>
      <c r="Q38" s="15">
        <v>27</v>
      </c>
      <c r="R38" s="20">
        <v>0.5625</v>
      </c>
    </row>
    <row r="39" spans="1:18">
      <c r="A39" s="15">
        <v>38</v>
      </c>
      <c r="B39" s="71">
        <v>5212214010538</v>
      </c>
      <c r="C39" s="15" t="s">
        <v>3900</v>
      </c>
      <c r="D39" s="15">
        <v>2022</v>
      </c>
      <c r="E39" s="15" t="s">
        <v>20</v>
      </c>
      <c r="F39" s="15" t="s">
        <v>3863</v>
      </c>
      <c r="G39" s="15">
        <v>85</v>
      </c>
      <c r="H39" s="15">
        <v>86.3</v>
      </c>
      <c r="I39" s="15">
        <v>71</v>
      </c>
      <c r="J39" s="15">
        <v>67.5</v>
      </c>
      <c r="K39" s="15">
        <v>83.635</v>
      </c>
      <c r="L39" s="15">
        <v>3.63</v>
      </c>
      <c r="M39" s="15">
        <v>0</v>
      </c>
      <c r="N39" s="15">
        <v>48</v>
      </c>
      <c r="O39" s="15">
        <v>10</v>
      </c>
      <c r="P39" s="19">
        <v>0.208333333333333</v>
      </c>
      <c r="Q39" s="15">
        <v>10</v>
      </c>
      <c r="R39" s="20">
        <v>0.208333333333333</v>
      </c>
    </row>
    <row r="40" spans="1:18">
      <c r="A40" s="15">
        <v>39</v>
      </c>
      <c r="B40" s="71">
        <v>5212214010539</v>
      </c>
      <c r="C40" s="15" t="s">
        <v>3901</v>
      </c>
      <c r="D40" s="15">
        <v>2022</v>
      </c>
      <c r="E40" s="15" t="s">
        <v>20</v>
      </c>
      <c r="F40" s="15" t="s">
        <v>3863</v>
      </c>
      <c r="G40" s="15">
        <v>85</v>
      </c>
      <c r="H40" s="15">
        <v>85.9</v>
      </c>
      <c r="I40" s="15">
        <v>70</v>
      </c>
      <c r="J40" s="15">
        <v>64.5</v>
      </c>
      <c r="K40" s="15">
        <v>83.105</v>
      </c>
      <c r="L40" s="15">
        <v>3.59</v>
      </c>
      <c r="M40" s="15">
        <v>0</v>
      </c>
      <c r="N40" s="15">
        <v>48</v>
      </c>
      <c r="O40" s="15">
        <v>12</v>
      </c>
      <c r="P40" s="19">
        <v>0.25</v>
      </c>
      <c r="Q40" s="15">
        <v>12</v>
      </c>
      <c r="R40" s="20">
        <v>0.25</v>
      </c>
    </row>
    <row r="41" s="11" customFormat="1" spans="1:18">
      <c r="A41" s="15">
        <v>40</v>
      </c>
      <c r="B41" s="71">
        <v>5212214010540</v>
      </c>
      <c r="C41" s="15" t="s">
        <v>3902</v>
      </c>
      <c r="D41" s="15">
        <v>2022</v>
      </c>
      <c r="E41" s="15" t="s">
        <v>20</v>
      </c>
      <c r="F41" s="15" t="s">
        <v>3863</v>
      </c>
      <c r="G41" s="15">
        <v>85</v>
      </c>
      <c r="H41" s="15">
        <v>84.8</v>
      </c>
      <c r="I41" s="15">
        <v>70</v>
      </c>
      <c r="J41" s="15">
        <v>64</v>
      </c>
      <c r="K41" s="15">
        <v>82.31</v>
      </c>
      <c r="L41" s="15">
        <v>3.48</v>
      </c>
      <c r="M41" s="15">
        <v>0</v>
      </c>
      <c r="N41" s="15">
        <v>48</v>
      </c>
      <c r="O41" s="15">
        <v>14</v>
      </c>
      <c r="P41" s="19">
        <v>0.291666666666667</v>
      </c>
      <c r="Q41" s="15">
        <v>15</v>
      </c>
      <c r="R41" s="20">
        <v>0.3125</v>
      </c>
    </row>
    <row r="42" s="11" customFormat="1" spans="1:18">
      <c r="A42" s="15">
        <v>41</v>
      </c>
      <c r="B42" s="71">
        <v>5212214010541</v>
      </c>
      <c r="C42" s="15" t="s">
        <v>3903</v>
      </c>
      <c r="D42" s="15">
        <v>2022</v>
      </c>
      <c r="E42" s="15" t="s">
        <v>20</v>
      </c>
      <c r="F42" s="15" t="s">
        <v>3863</v>
      </c>
      <c r="G42" s="15">
        <v>81</v>
      </c>
      <c r="H42" s="15">
        <v>77.4</v>
      </c>
      <c r="I42" s="15">
        <v>70</v>
      </c>
      <c r="J42" s="15">
        <v>60</v>
      </c>
      <c r="K42" s="15">
        <v>76.33</v>
      </c>
      <c r="L42" s="15">
        <v>2.74</v>
      </c>
      <c r="M42" s="15">
        <v>0</v>
      </c>
      <c r="N42" s="15">
        <v>48</v>
      </c>
      <c r="O42" s="15">
        <v>38</v>
      </c>
      <c r="P42" s="19">
        <v>0.791666666666667</v>
      </c>
      <c r="Q42" s="15">
        <v>37</v>
      </c>
      <c r="R42" s="20">
        <v>0.770833333333333</v>
      </c>
    </row>
    <row r="43" s="11" customFormat="1" spans="1:18">
      <c r="A43" s="15">
        <v>42</v>
      </c>
      <c r="B43" s="71">
        <v>5212214010542</v>
      </c>
      <c r="C43" s="15" t="s">
        <v>3904</v>
      </c>
      <c r="D43" s="15">
        <v>2022</v>
      </c>
      <c r="E43" s="15" t="s">
        <v>20</v>
      </c>
      <c r="F43" s="15" t="s">
        <v>3863</v>
      </c>
      <c r="G43" s="15">
        <v>80</v>
      </c>
      <c r="H43" s="15">
        <v>79.7</v>
      </c>
      <c r="I43" s="15">
        <v>70</v>
      </c>
      <c r="J43" s="15">
        <v>60</v>
      </c>
      <c r="K43" s="15">
        <v>77.79</v>
      </c>
      <c r="L43" s="15">
        <v>2.97</v>
      </c>
      <c r="M43" s="15">
        <v>0</v>
      </c>
      <c r="N43" s="15">
        <v>48</v>
      </c>
      <c r="O43" s="15">
        <v>31</v>
      </c>
      <c r="P43" s="19">
        <v>0.645833333333333</v>
      </c>
      <c r="Q43" s="15">
        <v>31</v>
      </c>
      <c r="R43" s="20">
        <v>0.645833333333333</v>
      </c>
    </row>
    <row r="44" s="11" customFormat="1" spans="1:18">
      <c r="A44" s="15">
        <v>43</v>
      </c>
      <c r="B44" s="71">
        <v>5212214010543</v>
      </c>
      <c r="C44" s="15" t="s">
        <v>3905</v>
      </c>
      <c r="D44" s="15">
        <v>2022</v>
      </c>
      <c r="E44" s="15" t="s">
        <v>20</v>
      </c>
      <c r="F44" s="15" t="s">
        <v>3863</v>
      </c>
      <c r="G44" s="15">
        <v>80</v>
      </c>
      <c r="H44" s="15">
        <v>77.9</v>
      </c>
      <c r="I44" s="15">
        <v>70</v>
      </c>
      <c r="J44" s="15">
        <v>60</v>
      </c>
      <c r="K44" s="15">
        <v>76.53</v>
      </c>
      <c r="L44" s="15">
        <v>2.79</v>
      </c>
      <c r="M44" s="15">
        <v>0</v>
      </c>
      <c r="N44" s="15">
        <v>48</v>
      </c>
      <c r="O44" s="15">
        <v>35</v>
      </c>
      <c r="P44" s="19">
        <v>0.729166666666667</v>
      </c>
      <c r="Q44" s="15">
        <v>35</v>
      </c>
      <c r="R44" s="20">
        <v>0.729166666666667</v>
      </c>
    </row>
    <row r="45" s="11" customFormat="1" spans="1:18">
      <c r="A45" s="15">
        <v>44</v>
      </c>
      <c r="B45" s="71">
        <v>5212214010544</v>
      </c>
      <c r="C45" s="15" t="s">
        <v>3906</v>
      </c>
      <c r="D45" s="15">
        <v>2022</v>
      </c>
      <c r="E45" s="15" t="s">
        <v>20</v>
      </c>
      <c r="F45" s="15" t="s">
        <v>3863</v>
      </c>
      <c r="G45" s="15">
        <v>80</v>
      </c>
      <c r="H45" s="15">
        <v>72.7</v>
      </c>
      <c r="I45" s="15">
        <v>70</v>
      </c>
      <c r="J45" s="15">
        <v>60</v>
      </c>
      <c r="K45" s="15">
        <v>72.89</v>
      </c>
      <c r="L45" s="15">
        <v>2.27</v>
      </c>
      <c r="M45" s="15">
        <v>2</v>
      </c>
      <c r="N45" s="15">
        <v>48</v>
      </c>
      <c r="O45" s="15">
        <v>46</v>
      </c>
      <c r="P45" s="19">
        <v>0.958333333333333</v>
      </c>
      <c r="Q45" s="15">
        <v>46</v>
      </c>
      <c r="R45" s="20">
        <v>0.958333333333333</v>
      </c>
    </row>
    <row r="46" s="11" customFormat="1" spans="1:18">
      <c r="A46" s="15">
        <v>45</v>
      </c>
      <c r="B46" s="71">
        <v>5212214010545</v>
      </c>
      <c r="C46" s="15" t="s">
        <v>3907</v>
      </c>
      <c r="D46" s="15">
        <v>2022</v>
      </c>
      <c r="E46" s="15" t="s">
        <v>20</v>
      </c>
      <c r="F46" s="15" t="s">
        <v>3863</v>
      </c>
      <c r="G46" s="15">
        <v>82</v>
      </c>
      <c r="H46" s="15">
        <v>80.7</v>
      </c>
      <c r="I46" s="15">
        <v>70</v>
      </c>
      <c r="J46" s="15">
        <v>61</v>
      </c>
      <c r="K46" s="15">
        <v>78.84</v>
      </c>
      <c r="L46" s="15">
        <v>3.07</v>
      </c>
      <c r="M46" s="15">
        <v>0</v>
      </c>
      <c r="N46" s="15">
        <v>48</v>
      </c>
      <c r="O46" s="15">
        <v>26</v>
      </c>
      <c r="P46" s="19">
        <v>0.541666666666667</v>
      </c>
      <c r="Q46" s="15">
        <v>25</v>
      </c>
      <c r="R46" s="20">
        <v>0.520833333333333</v>
      </c>
    </row>
    <row r="47" s="11" customFormat="1" spans="1:18">
      <c r="A47" s="15">
        <v>46</v>
      </c>
      <c r="B47" s="71">
        <v>5212114012619</v>
      </c>
      <c r="C47" s="15" t="s">
        <v>3908</v>
      </c>
      <c r="D47" s="15">
        <v>2022</v>
      </c>
      <c r="E47" s="15" t="s">
        <v>20</v>
      </c>
      <c r="F47" s="15" t="s">
        <v>3863</v>
      </c>
      <c r="G47" s="15">
        <v>80</v>
      </c>
      <c r="H47" s="15">
        <v>74</v>
      </c>
      <c r="I47" s="15">
        <v>70</v>
      </c>
      <c r="J47" s="15">
        <v>60</v>
      </c>
      <c r="K47" s="15">
        <v>73.8</v>
      </c>
      <c r="L47" s="15">
        <v>2.4</v>
      </c>
      <c r="M47" s="15">
        <v>0</v>
      </c>
      <c r="N47" s="15">
        <v>48</v>
      </c>
      <c r="O47" s="15">
        <v>44</v>
      </c>
      <c r="P47" s="19">
        <v>0.916666666666667</v>
      </c>
      <c r="Q47" s="15">
        <v>44</v>
      </c>
      <c r="R47" s="20">
        <v>0.916666666666667</v>
      </c>
    </row>
    <row r="48" s="11" customFormat="1" spans="1:18">
      <c r="A48" s="15">
        <v>47</v>
      </c>
      <c r="B48" s="71">
        <v>5212215030110</v>
      </c>
      <c r="C48" s="15" t="s">
        <v>3909</v>
      </c>
      <c r="D48" s="15">
        <v>2022</v>
      </c>
      <c r="E48" s="15" t="s">
        <v>20</v>
      </c>
      <c r="F48" s="15" t="s">
        <v>3863</v>
      </c>
      <c r="G48" s="15">
        <v>84</v>
      </c>
      <c r="H48" s="15">
        <v>80.8</v>
      </c>
      <c r="I48" s="15">
        <v>71</v>
      </c>
      <c r="J48" s="15">
        <v>61.5</v>
      </c>
      <c r="K48" s="15">
        <v>79.335</v>
      </c>
      <c r="L48" s="15">
        <v>3.08</v>
      </c>
      <c r="M48" s="15">
        <v>0</v>
      </c>
      <c r="N48" s="15">
        <v>48</v>
      </c>
      <c r="O48" s="15">
        <v>25</v>
      </c>
      <c r="P48" s="19">
        <v>0.520833333333333</v>
      </c>
      <c r="Q48" s="15">
        <v>22</v>
      </c>
      <c r="R48" s="20">
        <v>0.458333333333333</v>
      </c>
    </row>
    <row r="49" spans="1:18">
      <c r="A49" s="15">
        <v>48</v>
      </c>
      <c r="B49" s="71">
        <v>5212223080345</v>
      </c>
      <c r="C49" s="15" t="s">
        <v>3910</v>
      </c>
      <c r="D49" s="15">
        <v>2022</v>
      </c>
      <c r="E49" s="15" t="s">
        <v>20</v>
      </c>
      <c r="F49" s="15" t="s">
        <v>3863</v>
      </c>
      <c r="G49" s="15">
        <v>95</v>
      </c>
      <c r="H49" s="15">
        <v>83.8</v>
      </c>
      <c r="I49" s="15">
        <v>88</v>
      </c>
      <c r="J49" s="15">
        <v>60.5</v>
      </c>
      <c r="K49" s="15">
        <v>84.735</v>
      </c>
      <c r="L49" s="15">
        <v>3.38</v>
      </c>
      <c r="M49" s="15">
        <v>0</v>
      </c>
      <c r="N49" s="15">
        <v>48</v>
      </c>
      <c r="O49" s="15">
        <v>17</v>
      </c>
      <c r="P49" s="19">
        <v>0.354166666666667</v>
      </c>
      <c r="Q49" s="15">
        <v>6</v>
      </c>
      <c r="R49" s="20">
        <v>0.125</v>
      </c>
    </row>
  </sheetData>
  <autoFilter xmlns:etc="http://www.wps.cn/officeDocument/2017/etCustomData" ref="A1:R49" etc:filterBottomFollowUsedRange="0">
    <extLst/>
  </autoFilter>
  <pageMargins left="0.75" right="0.75" top="1" bottom="1" header="0.5" footer="0.5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workbookViewId="0">
      <selection activeCell="A1" sqref="$A1:$XFD1048576"/>
    </sheetView>
  </sheetViews>
  <sheetFormatPr defaultColWidth="8.8" defaultRowHeight="14.25"/>
  <cols>
    <col min="1" max="1" width="4.375" style="11" customWidth="1"/>
    <col min="2" max="2" width="15.5666666666667" style="11" customWidth="1"/>
    <col min="3" max="3" width="7.125" style="11" customWidth="1"/>
    <col min="4" max="4" width="5.5" style="11" customWidth="1"/>
    <col min="5" max="6" width="8.8" style="11"/>
    <col min="7" max="7" width="8.50833333333333" style="11" customWidth="1"/>
    <col min="8" max="8" width="11.3833333333333" style="11" customWidth="1"/>
    <col min="9" max="9" width="7.875" style="11" customWidth="1"/>
    <col min="10" max="10" width="8.5" style="11" customWidth="1"/>
    <col min="11" max="11" width="9.61666666666667" style="11" customWidth="1"/>
    <col min="12" max="12" width="8" style="11" customWidth="1"/>
    <col min="13" max="13" width="8.375" style="11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8.8" style="11"/>
  </cols>
  <sheetData>
    <row r="1" s="11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65" customFormat="1" spans="1:18">
      <c r="A2" s="15">
        <v>1</v>
      </c>
      <c r="B2" s="45" t="s">
        <v>3911</v>
      </c>
      <c r="C2" s="15" t="s">
        <v>3912</v>
      </c>
      <c r="D2" s="15">
        <v>2022</v>
      </c>
      <c r="E2" s="15" t="s">
        <v>20</v>
      </c>
      <c r="F2" s="15" t="s">
        <v>3913</v>
      </c>
      <c r="G2" s="15">
        <v>80</v>
      </c>
      <c r="H2" s="15">
        <v>78.1</v>
      </c>
      <c r="I2" s="15">
        <v>70</v>
      </c>
      <c r="J2" s="15">
        <v>60</v>
      </c>
      <c r="K2" s="15">
        <v>76.67</v>
      </c>
      <c r="L2" s="15">
        <v>2.81</v>
      </c>
      <c r="M2" s="15">
        <v>0</v>
      </c>
      <c r="N2" s="15">
        <v>45</v>
      </c>
      <c r="O2" s="15">
        <v>39</v>
      </c>
      <c r="P2" s="19">
        <v>0.866666666666667</v>
      </c>
      <c r="Q2" s="15">
        <v>40</v>
      </c>
      <c r="R2" s="20">
        <v>0.888888888888889</v>
      </c>
    </row>
    <row r="3" s="11" customFormat="1" spans="1:18">
      <c r="A3" s="15">
        <v>2</v>
      </c>
      <c r="B3" s="45" t="s">
        <v>3914</v>
      </c>
      <c r="C3" s="15" t="s">
        <v>3915</v>
      </c>
      <c r="D3" s="15">
        <v>2022</v>
      </c>
      <c r="E3" s="15" t="s">
        <v>20</v>
      </c>
      <c r="F3" s="15" t="s">
        <v>3913</v>
      </c>
      <c r="G3" s="15">
        <v>80</v>
      </c>
      <c r="H3" s="15">
        <v>78.5</v>
      </c>
      <c r="I3" s="15">
        <v>70</v>
      </c>
      <c r="J3" s="15">
        <v>60</v>
      </c>
      <c r="K3" s="15">
        <v>76.95</v>
      </c>
      <c r="L3" s="15">
        <v>2.85</v>
      </c>
      <c r="M3" s="15">
        <v>0</v>
      </c>
      <c r="N3" s="15">
        <v>45</v>
      </c>
      <c r="O3" s="15">
        <v>36</v>
      </c>
      <c r="P3" s="19">
        <v>0.8</v>
      </c>
      <c r="Q3" s="15">
        <v>36</v>
      </c>
      <c r="R3" s="20">
        <v>0.8</v>
      </c>
    </row>
    <row r="4" s="11" customFormat="1" spans="1:18">
      <c r="A4" s="15">
        <v>3</v>
      </c>
      <c r="B4" s="204" t="s">
        <v>3916</v>
      </c>
      <c r="C4" s="15" t="s">
        <v>3917</v>
      </c>
      <c r="D4" s="15">
        <v>2022</v>
      </c>
      <c r="E4" s="15" t="s">
        <v>20</v>
      </c>
      <c r="F4" s="15" t="s">
        <v>3913</v>
      </c>
      <c r="G4" s="15">
        <v>80</v>
      </c>
      <c r="H4" s="15">
        <v>76</v>
      </c>
      <c r="I4" s="15">
        <v>70</v>
      </c>
      <c r="J4" s="15">
        <v>60</v>
      </c>
      <c r="K4" s="15">
        <v>75.2</v>
      </c>
      <c r="L4" s="15">
        <v>2.6</v>
      </c>
      <c r="M4" s="15">
        <v>1</v>
      </c>
      <c r="N4" s="15">
        <v>45</v>
      </c>
      <c r="O4" s="15">
        <v>43</v>
      </c>
      <c r="P4" s="19">
        <v>0.955555555555556</v>
      </c>
      <c r="Q4" s="15">
        <v>43</v>
      </c>
      <c r="R4" s="20">
        <v>0.955555555555556</v>
      </c>
    </row>
    <row r="5" s="11" customFormat="1" spans="1:18">
      <c r="A5" s="15">
        <v>4</v>
      </c>
      <c r="B5" s="45" t="s">
        <v>3918</v>
      </c>
      <c r="C5" s="15" t="s">
        <v>3919</v>
      </c>
      <c r="D5" s="15">
        <v>2022</v>
      </c>
      <c r="E5" s="15" t="s">
        <v>20</v>
      </c>
      <c r="F5" s="15" t="s">
        <v>3913</v>
      </c>
      <c r="G5" s="15">
        <v>82</v>
      </c>
      <c r="H5" s="15">
        <v>80.6</v>
      </c>
      <c r="I5" s="15">
        <v>70</v>
      </c>
      <c r="J5" s="15">
        <v>60</v>
      </c>
      <c r="K5" s="15">
        <v>78.72</v>
      </c>
      <c r="L5" s="15">
        <v>3.06</v>
      </c>
      <c r="M5" s="15">
        <v>0</v>
      </c>
      <c r="N5" s="15">
        <v>45</v>
      </c>
      <c r="O5" s="15">
        <v>31</v>
      </c>
      <c r="P5" s="19">
        <v>0.688888888888889</v>
      </c>
      <c r="Q5" s="15">
        <v>32</v>
      </c>
      <c r="R5" s="20">
        <v>0.711111111111111</v>
      </c>
    </row>
    <row r="6" s="11" customFormat="1" spans="1:18">
      <c r="A6" s="15">
        <v>5</v>
      </c>
      <c r="B6" s="45" t="s">
        <v>3920</v>
      </c>
      <c r="C6" s="15" t="s">
        <v>3921</v>
      </c>
      <c r="D6" s="15">
        <v>2022</v>
      </c>
      <c r="E6" s="15" t="s">
        <v>20</v>
      </c>
      <c r="F6" s="15" t="s">
        <v>3913</v>
      </c>
      <c r="G6" s="15">
        <v>82</v>
      </c>
      <c r="H6" s="15">
        <v>85.8</v>
      </c>
      <c r="I6" s="15">
        <v>73</v>
      </c>
      <c r="J6" s="15">
        <v>60</v>
      </c>
      <c r="K6" s="15">
        <v>82.66</v>
      </c>
      <c r="L6" s="15">
        <v>3.58</v>
      </c>
      <c r="M6" s="15">
        <v>0</v>
      </c>
      <c r="N6" s="15">
        <v>45</v>
      </c>
      <c r="O6" s="15">
        <v>10</v>
      </c>
      <c r="P6" s="19">
        <v>0.222222222222222</v>
      </c>
      <c r="Q6" s="15">
        <v>14</v>
      </c>
      <c r="R6" s="20">
        <v>0.311111111111111</v>
      </c>
    </row>
    <row r="7" s="11" customFormat="1" spans="1:18">
      <c r="A7" s="15">
        <v>6</v>
      </c>
      <c r="B7" s="45" t="s">
        <v>3922</v>
      </c>
      <c r="C7" s="15" t="s">
        <v>3923</v>
      </c>
      <c r="D7" s="15">
        <v>2022</v>
      </c>
      <c r="E7" s="15" t="s">
        <v>20</v>
      </c>
      <c r="F7" s="15" t="s">
        <v>3913</v>
      </c>
      <c r="G7" s="15">
        <v>82</v>
      </c>
      <c r="H7" s="15">
        <v>82.6</v>
      </c>
      <c r="I7" s="15">
        <v>70</v>
      </c>
      <c r="J7" s="15">
        <v>60</v>
      </c>
      <c r="K7" s="15">
        <v>80.12</v>
      </c>
      <c r="L7" s="15">
        <v>3.26</v>
      </c>
      <c r="M7" s="15">
        <v>0</v>
      </c>
      <c r="N7" s="15">
        <v>45</v>
      </c>
      <c r="O7" s="15">
        <v>26</v>
      </c>
      <c r="P7" s="19">
        <v>0.577777777777778</v>
      </c>
      <c r="Q7" s="15">
        <v>26</v>
      </c>
      <c r="R7" s="20">
        <v>0.577777777777778</v>
      </c>
    </row>
    <row r="8" s="11" customFormat="1" spans="1:18">
      <c r="A8" s="15">
        <v>7</v>
      </c>
      <c r="B8" s="45" t="s">
        <v>3924</v>
      </c>
      <c r="C8" s="15" t="s">
        <v>3925</v>
      </c>
      <c r="D8" s="15">
        <v>2022</v>
      </c>
      <c r="E8" s="15" t="s">
        <v>20</v>
      </c>
      <c r="F8" s="15" t="s">
        <v>3913</v>
      </c>
      <c r="G8" s="15">
        <v>80</v>
      </c>
      <c r="H8" s="15">
        <v>79.3</v>
      </c>
      <c r="I8" s="15">
        <v>70</v>
      </c>
      <c r="J8" s="15">
        <v>60</v>
      </c>
      <c r="K8" s="15">
        <v>77.51</v>
      </c>
      <c r="L8" s="15">
        <v>2.93</v>
      </c>
      <c r="M8" s="15">
        <v>0</v>
      </c>
      <c r="N8" s="15">
        <v>45</v>
      </c>
      <c r="O8" s="15">
        <v>34</v>
      </c>
      <c r="P8" s="19">
        <v>0.755555555555556</v>
      </c>
      <c r="Q8" s="15">
        <v>35</v>
      </c>
      <c r="R8" s="20">
        <v>0.777777777777778</v>
      </c>
    </row>
    <row r="9" s="11" customFormat="1" spans="1:18">
      <c r="A9" s="15">
        <v>8</v>
      </c>
      <c r="B9" s="45" t="s">
        <v>3926</v>
      </c>
      <c r="C9" s="15" t="s">
        <v>3927</v>
      </c>
      <c r="D9" s="15">
        <v>2022</v>
      </c>
      <c r="E9" s="15" t="s">
        <v>20</v>
      </c>
      <c r="F9" s="15" t="s">
        <v>3913</v>
      </c>
      <c r="G9" s="15">
        <v>80</v>
      </c>
      <c r="H9" s="15">
        <v>69.5</v>
      </c>
      <c r="I9" s="15">
        <v>70</v>
      </c>
      <c r="J9" s="15">
        <v>60</v>
      </c>
      <c r="K9" s="15">
        <v>70.65</v>
      </c>
      <c r="L9" s="15">
        <v>1.95</v>
      </c>
      <c r="M9" s="15">
        <v>5</v>
      </c>
      <c r="N9" s="15">
        <v>45</v>
      </c>
      <c r="O9" s="15">
        <v>45</v>
      </c>
      <c r="P9" s="19">
        <v>1</v>
      </c>
      <c r="Q9" s="15">
        <v>45</v>
      </c>
      <c r="R9" s="20">
        <v>1</v>
      </c>
    </row>
    <row r="10" s="11" customFormat="1" spans="1:18">
      <c r="A10" s="15">
        <v>9</v>
      </c>
      <c r="B10" s="45" t="s">
        <v>3928</v>
      </c>
      <c r="C10" s="15" t="s">
        <v>3929</v>
      </c>
      <c r="D10" s="15">
        <v>2022</v>
      </c>
      <c r="E10" s="15" t="s">
        <v>20</v>
      </c>
      <c r="F10" s="15" t="s">
        <v>3913</v>
      </c>
      <c r="G10" s="15">
        <v>81</v>
      </c>
      <c r="H10" s="15">
        <v>79.7</v>
      </c>
      <c r="I10" s="15">
        <v>70</v>
      </c>
      <c r="J10" s="15">
        <v>60</v>
      </c>
      <c r="K10" s="15">
        <v>77.94</v>
      </c>
      <c r="L10" s="15">
        <v>2.97</v>
      </c>
      <c r="M10" s="15">
        <v>0</v>
      </c>
      <c r="N10" s="15">
        <v>45</v>
      </c>
      <c r="O10" s="15">
        <v>33</v>
      </c>
      <c r="P10" s="19">
        <v>0.733333333333333</v>
      </c>
      <c r="Q10" s="15">
        <v>34</v>
      </c>
      <c r="R10" s="20">
        <v>0.755555555555556</v>
      </c>
    </row>
    <row r="11" s="11" customFormat="1" spans="1:18">
      <c r="A11" s="15">
        <v>10</v>
      </c>
      <c r="B11" s="45" t="s">
        <v>3930</v>
      </c>
      <c r="C11" s="15" t="s">
        <v>3931</v>
      </c>
      <c r="D11" s="15">
        <v>2022</v>
      </c>
      <c r="E11" s="15" t="s">
        <v>20</v>
      </c>
      <c r="F11" s="15" t="s">
        <v>3913</v>
      </c>
      <c r="G11" s="15">
        <v>82</v>
      </c>
      <c r="H11" s="15">
        <v>77.6</v>
      </c>
      <c r="I11" s="15">
        <v>70</v>
      </c>
      <c r="J11" s="15">
        <v>60</v>
      </c>
      <c r="K11" s="15">
        <v>76.62</v>
      </c>
      <c r="L11" s="15">
        <v>2.76</v>
      </c>
      <c r="M11" s="15">
        <v>0</v>
      </c>
      <c r="N11" s="15">
        <v>45</v>
      </c>
      <c r="O11" s="15">
        <v>41</v>
      </c>
      <c r="P11" s="19">
        <v>0.911111111111111</v>
      </c>
      <c r="Q11" s="15">
        <v>41</v>
      </c>
      <c r="R11" s="20">
        <v>0.911111111111111</v>
      </c>
    </row>
    <row r="12" s="11" customFormat="1" spans="1:18">
      <c r="A12" s="15">
        <v>11</v>
      </c>
      <c r="B12" s="45" t="s">
        <v>3932</v>
      </c>
      <c r="C12" s="15" t="s">
        <v>3933</v>
      </c>
      <c r="D12" s="15">
        <v>2022</v>
      </c>
      <c r="E12" s="15" t="s">
        <v>20</v>
      </c>
      <c r="F12" s="15" t="s">
        <v>3913</v>
      </c>
      <c r="G12" s="15">
        <v>83</v>
      </c>
      <c r="H12" s="15">
        <v>81.8</v>
      </c>
      <c r="I12" s="15">
        <v>70</v>
      </c>
      <c r="J12" s="15">
        <v>60</v>
      </c>
      <c r="K12" s="15">
        <v>79.71</v>
      </c>
      <c r="L12" s="15">
        <v>3.18</v>
      </c>
      <c r="M12" s="15">
        <v>0</v>
      </c>
      <c r="N12" s="15">
        <v>45</v>
      </c>
      <c r="O12" s="15">
        <v>28</v>
      </c>
      <c r="P12" s="19">
        <v>0.622222222222222</v>
      </c>
      <c r="Q12" s="15">
        <v>28</v>
      </c>
      <c r="R12" s="20">
        <v>0.622222222222222</v>
      </c>
    </row>
    <row r="13" spans="1:18">
      <c r="A13" s="15">
        <v>12</v>
      </c>
      <c r="B13" s="45" t="s">
        <v>3934</v>
      </c>
      <c r="C13" s="15" t="s">
        <v>3935</v>
      </c>
      <c r="D13" s="15">
        <v>2022</v>
      </c>
      <c r="E13" s="15" t="s">
        <v>20</v>
      </c>
      <c r="F13" s="15" t="s">
        <v>3913</v>
      </c>
      <c r="G13" s="15">
        <v>93</v>
      </c>
      <c r="H13" s="15">
        <v>91.2</v>
      </c>
      <c r="I13" s="15">
        <v>100</v>
      </c>
      <c r="J13" s="15">
        <v>86</v>
      </c>
      <c r="K13" s="15">
        <v>92.09</v>
      </c>
      <c r="L13" s="15">
        <v>4.12</v>
      </c>
      <c r="M13" s="15">
        <v>0</v>
      </c>
      <c r="N13" s="15">
        <v>45</v>
      </c>
      <c r="O13" s="15">
        <v>1</v>
      </c>
      <c r="P13" s="19">
        <v>0.0222222222222222</v>
      </c>
      <c r="Q13" s="15">
        <v>1</v>
      </c>
      <c r="R13" s="20">
        <v>0.0222222222222222</v>
      </c>
    </row>
    <row r="14" s="11" customFormat="1" spans="1:18">
      <c r="A14" s="15">
        <v>13</v>
      </c>
      <c r="B14" s="45" t="s">
        <v>3936</v>
      </c>
      <c r="C14" s="15" t="s">
        <v>3937</v>
      </c>
      <c r="D14" s="15">
        <v>2022</v>
      </c>
      <c r="E14" s="15" t="s">
        <v>20</v>
      </c>
      <c r="F14" s="15" t="s">
        <v>3913</v>
      </c>
      <c r="G14" s="15">
        <v>80</v>
      </c>
      <c r="H14" s="15">
        <v>70.4</v>
      </c>
      <c r="I14" s="15">
        <v>70</v>
      </c>
      <c r="J14" s="15">
        <v>60</v>
      </c>
      <c r="K14" s="15">
        <v>71.28</v>
      </c>
      <c r="L14" s="15">
        <v>2.04</v>
      </c>
      <c r="M14" s="15">
        <v>3</v>
      </c>
      <c r="N14" s="15">
        <v>45</v>
      </c>
      <c r="O14" s="15">
        <v>44</v>
      </c>
      <c r="P14" s="19">
        <v>0.977777777777778</v>
      </c>
      <c r="Q14" s="15">
        <v>44</v>
      </c>
      <c r="R14" s="20">
        <v>0.977777777777778</v>
      </c>
    </row>
    <row r="15" spans="1:18">
      <c r="A15" s="15">
        <v>14</v>
      </c>
      <c r="B15" s="45" t="s">
        <v>3938</v>
      </c>
      <c r="C15" s="15" t="s">
        <v>3939</v>
      </c>
      <c r="D15" s="15">
        <v>2022</v>
      </c>
      <c r="E15" s="15" t="s">
        <v>20</v>
      </c>
      <c r="F15" s="15" t="s">
        <v>3913</v>
      </c>
      <c r="G15" s="15">
        <v>97</v>
      </c>
      <c r="H15" s="15">
        <v>91.1</v>
      </c>
      <c r="I15" s="15">
        <v>92</v>
      </c>
      <c r="J15" s="15">
        <v>85.5</v>
      </c>
      <c r="K15" s="15">
        <v>91.795</v>
      </c>
      <c r="L15" s="15">
        <v>4.11</v>
      </c>
      <c r="M15" s="15">
        <v>0</v>
      </c>
      <c r="N15" s="15">
        <v>45</v>
      </c>
      <c r="O15" s="15">
        <v>2</v>
      </c>
      <c r="P15" s="19">
        <v>0.0444444444444444</v>
      </c>
      <c r="Q15" s="15">
        <v>2</v>
      </c>
      <c r="R15" s="20">
        <v>0.0444444444444444</v>
      </c>
    </row>
    <row r="16" s="11" customFormat="1" spans="1:18">
      <c r="A16" s="15">
        <v>15</v>
      </c>
      <c r="B16" s="45" t="s">
        <v>3940</v>
      </c>
      <c r="C16" s="15" t="s">
        <v>3941</v>
      </c>
      <c r="D16" s="15">
        <v>2022</v>
      </c>
      <c r="E16" s="15" t="s">
        <v>20</v>
      </c>
      <c r="F16" s="15" t="s">
        <v>3913</v>
      </c>
      <c r="G16" s="15">
        <v>85</v>
      </c>
      <c r="H16" s="15">
        <v>78.6</v>
      </c>
      <c r="I16" s="15">
        <v>71.5</v>
      </c>
      <c r="J16" s="15">
        <v>82</v>
      </c>
      <c r="K16" s="15">
        <v>79.02</v>
      </c>
      <c r="L16" s="15">
        <v>2.86</v>
      </c>
      <c r="M16" s="15">
        <v>0</v>
      </c>
      <c r="N16" s="15">
        <v>45</v>
      </c>
      <c r="O16" s="15">
        <v>35</v>
      </c>
      <c r="P16" s="19">
        <v>0.777777777777778</v>
      </c>
      <c r="Q16" s="15">
        <v>31</v>
      </c>
      <c r="R16" s="20">
        <v>0.688888888888889</v>
      </c>
    </row>
    <row r="17" s="11" customFormat="1" spans="1:18">
      <c r="A17" s="15">
        <v>16</v>
      </c>
      <c r="B17" s="45" t="s">
        <v>3942</v>
      </c>
      <c r="C17" s="15" t="s">
        <v>3943</v>
      </c>
      <c r="D17" s="15">
        <v>2022</v>
      </c>
      <c r="E17" s="15" t="s">
        <v>20</v>
      </c>
      <c r="F17" s="15" t="s">
        <v>3913</v>
      </c>
      <c r="G17" s="15">
        <v>80</v>
      </c>
      <c r="H17" s="15">
        <v>78.2</v>
      </c>
      <c r="I17" s="15">
        <v>71</v>
      </c>
      <c r="J17" s="15">
        <v>60</v>
      </c>
      <c r="K17" s="15">
        <v>76.84</v>
      </c>
      <c r="L17" s="15">
        <v>2.82</v>
      </c>
      <c r="M17" s="15">
        <v>0</v>
      </c>
      <c r="N17" s="15">
        <v>45</v>
      </c>
      <c r="O17" s="15">
        <v>38</v>
      </c>
      <c r="P17" s="19">
        <v>0.844444444444444</v>
      </c>
      <c r="Q17" s="15">
        <v>38</v>
      </c>
      <c r="R17" s="20">
        <v>0.844444444444444</v>
      </c>
    </row>
    <row r="18" s="11" customFormat="1" spans="1:18">
      <c r="A18" s="15">
        <v>17</v>
      </c>
      <c r="B18" s="45" t="s">
        <v>3944</v>
      </c>
      <c r="C18" s="15" t="s">
        <v>3945</v>
      </c>
      <c r="D18" s="15">
        <v>2022</v>
      </c>
      <c r="E18" s="15" t="s">
        <v>20</v>
      </c>
      <c r="F18" s="15" t="s">
        <v>3913</v>
      </c>
      <c r="G18" s="15">
        <v>87</v>
      </c>
      <c r="H18" s="15">
        <v>87.4</v>
      </c>
      <c r="I18" s="15">
        <v>70</v>
      </c>
      <c r="J18" s="15">
        <v>61</v>
      </c>
      <c r="K18" s="15">
        <v>84.28</v>
      </c>
      <c r="L18" s="15">
        <v>3.74</v>
      </c>
      <c r="M18" s="15">
        <v>0</v>
      </c>
      <c r="N18" s="15">
        <v>45</v>
      </c>
      <c r="O18" s="15">
        <v>6</v>
      </c>
      <c r="P18" s="19">
        <v>0.133333333333333</v>
      </c>
      <c r="Q18" s="15">
        <v>10</v>
      </c>
      <c r="R18" s="20">
        <v>0.222222222222222</v>
      </c>
    </row>
    <row r="19" s="11" customFormat="1" spans="1:18">
      <c r="A19" s="15">
        <v>18</v>
      </c>
      <c r="B19" s="45" t="s">
        <v>3946</v>
      </c>
      <c r="C19" s="15" t="s">
        <v>3947</v>
      </c>
      <c r="D19" s="15">
        <v>2022</v>
      </c>
      <c r="E19" s="15" t="s">
        <v>20</v>
      </c>
      <c r="F19" s="15" t="s">
        <v>3913</v>
      </c>
      <c r="G19" s="15">
        <v>80</v>
      </c>
      <c r="H19" s="15">
        <v>84.1</v>
      </c>
      <c r="I19" s="15">
        <v>70</v>
      </c>
      <c r="J19" s="15">
        <v>60</v>
      </c>
      <c r="K19" s="15">
        <v>80.87</v>
      </c>
      <c r="L19" s="15">
        <v>3.41</v>
      </c>
      <c r="M19" s="15">
        <v>0</v>
      </c>
      <c r="N19" s="15">
        <v>45</v>
      </c>
      <c r="O19" s="15">
        <v>20</v>
      </c>
      <c r="P19" s="19">
        <v>0.444444444444444</v>
      </c>
      <c r="Q19" s="15">
        <v>22</v>
      </c>
      <c r="R19" s="20">
        <v>0.488888888888889</v>
      </c>
    </row>
    <row r="20" s="11" customFormat="1" spans="1:18">
      <c r="A20" s="15">
        <v>19</v>
      </c>
      <c r="B20" s="45" t="s">
        <v>3948</v>
      </c>
      <c r="C20" s="15" t="s">
        <v>3949</v>
      </c>
      <c r="D20" s="15">
        <v>2022</v>
      </c>
      <c r="E20" s="15" t="s">
        <v>20</v>
      </c>
      <c r="F20" s="15" t="s">
        <v>3913</v>
      </c>
      <c r="G20" s="15">
        <v>80</v>
      </c>
      <c r="H20" s="15">
        <v>85.1</v>
      </c>
      <c r="I20" s="15">
        <v>100</v>
      </c>
      <c r="J20" s="15">
        <v>60</v>
      </c>
      <c r="K20" s="15">
        <v>84.57</v>
      </c>
      <c r="L20" s="15">
        <v>3.51</v>
      </c>
      <c r="M20" s="15">
        <v>0</v>
      </c>
      <c r="N20" s="15">
        <v>45</v>
      </c>
      <c r="O20" s="15">
        <v>13</v>
      </c>
      <c r="P20" s="19">
        <v>0.288888888888889</v>
      </c>
      <c r="Q20" s="15">
        <v>9</v>
      </c>
      <c r="R20" s="20">
        <v>0.2</v>
      </c>
    </row>
    <row r="21" s="11" customFormat="1" spans="1:18">
      <c r="A21" s="15">
        <v>20</v>
      </c>
      <c r="B21" s="45" t="s">
        <v>3950</v>
      </c>
      <c r="C21" s="15" t="s">
        <v>3951</v>
      </c>
      <c r="D21" s="15">
        <v>2022</v>
      </c>
      <c r="E21" s="15" t="s">
        <v>20</v>
      </c>
      <c r="F21" s="15" t="s">
        <v>3913</v>
      </c>
      <c r="G21" s="15">
        <v>85</v>
      </c>
      <c r="H21" s="15">
        <v>84.3</v>
      </c>
      <c r="I21" s="15">
        <v>70</v>
      </c>
      <c r="J21" s="15">
        <v>67.5</v>
      </c>
      <c r="K21" s="15">
        <v>82.135</v>
      </c>
      <c r="L21" s="15">
        <v>3.43</v>
      </c>
      <c r="M21" s="15">
        <v>0</v>
      </c>
      <c r="N21" s="15">
        <v>45</v>
      </c>
      <c r="O21" s="15">
        <v>18</v>
      </c>
      <c r="P21" s="19">
        <v>0.4</v>
      </c>
      <c r="Q21" s="15">
        <v>18</v>
      </c>
      <c r="R21" s="20">
        <v>0.4</v>
      </c>
    </row>
    <row r="22" s="11" customFormat="1" spans="1:18">
      <c r="A22" s="15">
        <v>21</v>
      </c>
      <c r="B22" s="45" t="s">
        <v>3952</v>
      </c>
      <c r="C22" s="15" t="s">
        <v>3953</v>
      </c>
      <c r="D22" s="15">
        <v>2022</v>
      </c>
      <c r="E22" s="15" t="s">
        <v>20</v>
      </c>
      <c r="F22" s="15" t="s">
        <v>3913</v>
      </c>
      <c r="G22" s="15">
        <v>80</v>
      </c>
      <c r="H22" s="15">
        <v>78.3</v>
      </c>
      <c r="I22" s="15">
        <v>70</v>
      </c>
      <c r="J22" s="15">
        <v>60</v>
      </c>
      <c r="K22" s="15">
        <v>76.81</v>
      </c>
      <c r="L22" s="15">
        <v>2.83</v>
      </c>
      <c r="M22" s="15">
        <v>0</v>
      </c>
      <c r="N22" s="15">
        <v>45</v>
      </c>
      <c r="O22" s="15">
        <v>37</v>
      </c>
      <c r="P22" s="19">
        <v>0.822222222222222</v>
      </c>
      <c r="Q22" s="15">
        <v>39</v>
      </c>
      <c r="R22" s="20">
        <v>0.866666666666667</v>
      </c>
    </row>
    <row r="23" spans="1:18">
      <c r="A23" s="15">
        <v>22</v>
      </c>
      <c r="B23" s="45" t="s">
        <v>3954</v>
      </c>
      <c r="C23" s="15" t="s">
        <v>3955</v>
      </c>
      <c r="D23" s="15">
        <v>2022</v>
      </c>
      <c r="E23" s="15" t="s">
        <v>20</v>
      </c>
      <c r="F23" s="15" t="s">
        <v>3913</v>
      </c>
      <c r="G23" s="15">
        <v>84</v>
      </c>
      <c r="H23" s="15">
        <v>87.7</v>
      </c>
      <c r="I23" s="15">
        <v>100</v>
      </c>
      <c r="J23" s="15">
        <v>83.5</v>
      </c>
      <c r="K23" s="15">
        <v>88.165</v>
      </c>
      <c r="L23" s="15">
        <v>3.77</v>
      </c>
      <c r="M23" s="15">
        <v>0</v>
      </c>
      <c r="N23" s="15">
        <v>45</v>
      </c>
      <c r="O23" s="15">
        <v>4</v>
      </c>
      <c r="P23" s="19">
        <v>0.0888888888888889</v>
      </c>
      <c r="Q23" s="15">
        <v>4</v>
      </c>
      <c r="R23" s="20">
        <v>0.0888888888888889</v>
      </c>
    </row>
    <row r="24" spans="1:18">
      <c r="A24" s="15">
        <v>23</v>
      </c>
      <c r="B24" s="45" t="s">
        <v>3956</v>
      </c>
      <c r="C24" s="15" t="s">
        <v>3957</v>
      </c>
      <c r="D24" s="15">
        <v>2022</v>
      </c>
      <c r="E24" s="15" t="s">
        <v>20</v>
      </c>
      <c r="F24" s="15" t="s">
        <v>3913</v>
      </c>
      <c r="G24" s="15">
        <v>89.5</v>
      </c>
      <c r="H24" s="15">
        <v>87.1</v>
      </c>
      <c r="I24" s="15">
        <v>100</v>
      </c>
      <c r="J24" s="15">
        <v>93.5</v>
      </c>
      <c r="K24" s="15">
        <v>89.07</v>
      </c>
      <c r="L24" s="15">
        <v>3.71</v>
      </c>
      <c r="M24" s="15">
        <v>0</v>
      </c>
      <c r="N24" s="15">
        <v>45</v>
      </c>
      <c r="O24" s="15">
        <v>7</v>
      </c>
      <c r="P24" s="19">
        <v>0.155555555555556</v>
      </c>
      <c r="Q24" s="15">
        <v>3</v>
      </c>
      <c r="R24" s="20">
        <v>0.0666666666666667</v>
      </c>
    </row>
    <row r="25" s="11" customFormat="1" spans="1:18">
      <c r="A25" s="15">
        <v>24</v>
      </c>
      <c r="B25" s="45" t="s">
        <v>3958</v>
      </c>
      <c r="C25" s="15" t="s">
        <v>3959</v>
      </c>
      <c r="D25" s="15">
        <v>2022</v>
      </c>
      <c r="E25" s="15" t="s">
        <v>20</v>
      </c>
      <c r="F25" s="15" t="s">
        <v>3913</v>
      </c>
      <c r="G25" s="15">
        <v>83</v>
      </c>
      <c r="H25" s="15">
        <v>84.4</v>
      </c>
      <c r="I25" s="15">
        <v>89</v>
      </c>
      <c r="J25" s="15">
        <v>63.5</v>
      </c>
      <c r="K25" s="15">
        <v>83.605</v>
      </c>
      <c r="L25" s="15">
        <v>3.44</v>
      </c>
      <c r="M25" s="15">
        <v>0</v>
      </c>
      <c r="N25" s="15">
        <v>45</v>
      </c>
      <c r="O25" s="15">
        <v>17</v>
      </c>
      <c r="P25" s="19">
        <v>0.377777777777778</v>
      </c>
      <c r="Q25" s="15">
        <v>13</v>
      </c>
      <c r="R25" s="20">
        <v>0.288888888888889</v>
      </c>
    </row>
    <row r="26" s="11" customFormat="1" spans="1:18">
      <c r="A26" s="15">
        <v>25</v>
      </c>
      <c r="B26" s="45" t="s">
        <v>3960</v>
      </c>
      <c r="C26" s="15" t="s">
        <v>3961</v>
      </c>
      <c r="D26" s="15">
        <v>2022</v>
      </c>
      <c r="E26" s="15" t="s">
        <v>20</v>
      </c>
      <c r="F26" s="15" t="s">
        <v>3913</v>
      </c>
      <c r="G26" s="15">
        <v>84</v>
      </c>
      <c r="H26" s="15">
        <v>85</v>
      </c>
      <c r="I26" s="15">
        <v>72</v>
      </c>
      <c r="J26" s="15">
        <v>63.5</v>
      </c>
      <c r="K26" s="15">
        <v>82.475</v>
      </c>
      <c r="L26" s="15">
        <v>3.5</v>
      </c>
      <c r="M26" s="15">
        <v>0</v>
      </c>
      <c r="N26" s="15">
        <v>45</v>
      </c>
      <c r="O26" s="15">
        <v>14</v>
      </c>
      <c r="P26" s="19">
        <v>0.311111111111111</v>
      </c>
      <c r="Q26" s="15">
        <v>15</v>
      </c>
      <c r="R26" s="20">
        <v>0.333333333333333</v>
      </c>
    </row>
    <row r="27" s="11" customFormat="1" spans="1:18">
      <c r="A27" s="15">
        <v>26</v>
      </c>
      <c r="B27" s="45" t="s">
        <v>3962</v>
      </c>
      <c r="C27" s="15" t="s">
        <v>3963</v>
      </c>
      <c r="D27" s="15">
        <v>2022</v>
      </c>
      <c r="E27" s="15" t="s">
        <v>20</v>
      </c>
      <c r="F27" s="15" t="s">
        <v>3913</v>
      </c>
      <c r="G27" s="15">
        <v>83</v>
      </c>
      <c r="H27" s="15">
        <v>82.9</v>
      </c>
      <c r="I27" s="15">
        <v>100</v>
      </c>
      <c r="J27" s="15">
        <v>63</v>
      </c>
      <c r="K27" s="15">
        <v>83.63</v>
      </c>
      <c r="L27" s="15">
        <v>3.29</v>
      </c>
      <c r="M27" s="15">
        <v>0</v>
      </c>
      <c r="N27" s="15">
        <v>45</v>
      </c>
      <c r="O27" s="15">
        <v>24</v>
      </c>
      <c r="P27" s="19">
        <v>0.533333333333333</v>
      </c>
      <c r="Q27" s="15">
        <v>12</v>
      </c>
      <c r="R27" s="20">
        <v>0.266666666666667</v>
      </c>
    </row>
    <row r="28" s="11" customFormat="1" spans="1:18">
      <c r="A28" s="15">
        <v>27</v>
      </c>
      <c r="B28" s="45" t="s">
        <v>3964</v>
      </c>
      <c r="C28" s="15" t="s">
        <v>3965</v>
      </c>
      <c r="D28" s="15">
        <v>2022</v>
      </c>
      <c r="E28" s="15" t="s">
        <v>20</v>
      </c>
      <c r="F28" s="15" t="s">
        <v>3913</v>
      </c>
      <c r="G28" s="15">
        <v>83</v>
      </c>
      <c r="H28" s="15">
        <v>86.5</v>
      </c>
      <c r="I28" s="15">
        <v>98</v>
      </c>
      <c r="J28" s="15">
        <v>68.5</v>
      </c>
      <c r="K28" s="15">
        <v>86.225</v>
      </c>
      <c r="L28" s="15">
        <v>3.65</v>
      </c>
      <c r="M28" s="15">
        <v>0</v>
      </c>
      <c r="N28" s="15">
        <v>45</v>
      </c>
      <c r="O28" s="15">
        <v>8</v>
      </c>
      <c r="P28" s="19">
        <v>0.177777777777778</v>
      </c>
      <c r="Q28" s="15">
        <v>5</v>
      </c>
      <c r="R28" s="20">
        <v>0.111111111111111</v>
      </c>
    </row>
    <row r="29" s="11" customFormat="1" spans="1:18">
      <c r="A29" s="15">
        <v>28</v>
      </c>
      <c r="B29" s="45" t="s">
        <v>3966</v>
      </c>
      <c r="C29" s="15" t="s">
        <v>3967</v>
      </c>
      <c r="D29" s="15">
        <v>2022</v>
      </c>
      <c r="E29" s="15" t="s">
        <v>20</v>
      </c>
      <c r="F29" s="15" t="s">
        <v>3913</v>
      </c>
      <c r="G29" s="15">
        <v>85</v>
      </c>
      <c r="H29" s="15">
        <v>84.7</v>
      </c>
      <c r="I29" s="15">
        <v>71</v>
      </c>
      <c r="J29" s="15">
        <v>61.5</v>
      </c>
      <c r="K29" s="15">
        <v>82.215</v>
      </c>
      <c r="L29" s="15">
        <v>3.47</v>
      </c>
      <c r="M29" s="15">
        <v>0</v>
      </c>
      <c r="N29" s="15">
        <v>45</v>
      </c>
      <c r="O29" s="15">
        <v>16</v>
      </c>
      <c r="P29" s="19">
        <v>0.355555555555556</v>
      </c>
      <c r="Q29" s="15">
        <v>17</v>
      </c>
      <c r="R29" s="20">
        <v>0.377777777777778</v>
      </c>
    </row>
    <row r="30" s="11" customFormat="1" spans="1:18">
      <c r="A30" s="15">
        <v>29</v>
      </c>
      <c r="B30" s="45" t="s">
        <v>3968</v>
      </c>
      <c r="C30" s="15" t="s">
        <v>3969</v>
      </c>
      <c r="D30" s="15">
        <v>2022</v>
      </c>
      <c r="E30" s="15" t="s">
        <v>20</v>
      </c>
      <c r="F30" s="15" t="s">
        <v>3913</v>
      </c>
      <c r="G30" s="15">
        <v>96</v>
      </c>
      <c r="H30" s="15">
        <v>85.7</v>
      </c>
      <c r="I30" s="15">
        <v>73.5</v>
      </c>
      <c r="J30" s="15">
        <v>63.5</v>
      </c>
      <c r="K30" s="15">
        <v>84.915</v>
      </c>
      <c r="L30" s="15">
        <v>3.57</v>
      </c>
      <c r="M30" s="15">
        <v>0</v>
      </c>
      <c r="N30" s="15">
        <v>45</v>
      </c>
      <c r="O30" s="15">
        <v>11</v>
      </c>
      <c r="P30" s="19">
        <v>0.244444444444444</v>
      </c>
      <c r="Q30" s="15">
        <v>7</v>
      </c>
      <c r="R30" s="20">
        <v>0.155555555555556</v>
      </c>
    </row>
    <row r="31" s="11" customFormat="1" spans="1:18">
      <c r="A31" s="15">
        <v>30</v>
      </c>
      <c r="B31" s="45" t="s">
        <v>3970</v>
      </c>
      <c r="C31" s="15" t="s">
        <v>3971</v>
      </c>
      <c r="D31" s="15">
        <v>2022</v>
      </c>
      <c r="E31" s="15" t="s">
        <v>20</v>
      </c>
      <c r="F31" s="15" t="s">
        <v>3913</v>
      </c>
      <c r="G31" s="15">
        <v>84</v>
      </c>
      <c r="H31" s="15">
        <v>83</v>
      </c>
      <c r="I31" s="15">
        <v>70</v>
      </c>
      <c r="J31" s="15">
        <v>61</v>
      </c>
      <c r="K31" s="15">
        <v>80.75</v>
      </c>
      <c r="L31" s="15">
        <v>3.3</v>
      </c>
      <c r="M31" s="15">
        <v>0</v>
      </c>
      <c r="N31" s="15">
        <v>45</v>
      </c>
      <c r="O31" s="15">
        <v>23</v>
      </c>
      <c r="P31" s="19">
        <v>0.511111111111111</v>
      </c>
      <c r="Q31" s="15">
        <v>24</v>
      </c>
      <c r="R31" s="20">
        <v>0.533333333333333</v>
      </c>
    </row>
    <row r="32" s="11" customFormat="1" spans="1:18">
      <c r="A32" s="15">
        <v>31</v>
      </c>
      <c r="B32" s="45" t="s">
        <v>3972</v>
      </c>
      <c r="C32" s="15" t="s">
        <v>233</v>
      </c>
      <c r="D32" s="15">
        <v>2022</v>
      </c>
      <c r="E32" s="15" t="s">
        <v>20</v>
      </c>
      <c r="F32" s="15" t="s">
        <v>3913</v>
      </c>
      <c r="G32" s="15">
        <v>80</v>
      </c>
      <c r="H32" s="15">
        <v>85.9</v>
      </c>
      <c r="I32" s="15">
        <v>71</v>
      </c>
      <c r="J32" s="15">
        <v>62.5</v>
      </c>
      <c r="K32" s="15">
        <v>82.355</v>
      </c>
      <c r="L32" s="15">
        <v>3.59</v>
      </c>
      <c r="M32" s="15">
        <v>0</v>
      </c>
      <c r="N32" s="15">
        <v>45</v>
      </c>
      <c r="O32" s="15">
        <v>9</v>
      </c>
      <c r="P32" s="19">
        <v>0.2</v>
      </c>
      <c r="Q32" s="15">
        <v>16</v>
      </c>
      <c r="R32" s="20">
        <v>0.355555555555556</v>
      </c>
    </row>
    <row r="33" s="11" customFormat="1" spans="1:18">
      <c r="A33" s="15">
        <v>32</v>
      </c>
      <c r="B33" s="45" t="s">
        <v>3973</v>
      </c>
      <c r="C33" s="15" t="s">
        <v>3974</v>
      </c>
      <c r="D33" s="15">
        <v>2022</v>
      </c>
      <c r="E33" s="15" t="s">
        <v>20</v>
      </c>
      <c r="F33" s="15" t="s">
        <v>3913</v>
      </c>
      <c r="G33" s="15">
        <v>90</v>
      </c>
      <c r="H33" s="15">
        <v>81.5</v>
      </c>
      <c r="I33" s="15">
        <v>71</v>
      </c>
      <c r="J33" s="15">
        <v>63</v>
      </c>
      <c r="K33" s="15">
        <v>80.8</v>
      </c>
      <c r="L33" s="15">
        <v>3.15</v>
      </c>
      <c r="M33" s="15">
        <v>0</v>
      </c>
      <c r="N33" s="15">
        <v>45</v>
      </c>
      <c r="O33" s="15">
        <v>29</v>
      </c>
      <c r="P33" s="19">
        <v>0.644444444444444</v>
      </c>
      <c r="Q33" s="15">
        <v>23</v>
      </c>
      <c r="R33" s="20">
        <v>0.511111111111111</v>
      </c>
    </row>
    <row r="34" s="11" customFormat="1" spans="1:18">
      <c r="A34" s="15">
        <v>33</v>
      </c>
      <c r="B34" s="45" t="s">
        <v>3975</v>
      </c>
      <c r="C34" s="15" t="s">
        <v>3976</v>
      </c>
      <c r="D34" s="15">
        <v>2022</v>
      </c>
      <c r="E34" s="15" t="s">
        <v>20</v>
      </c>
      <c r="F34" s="15" t="s">
        <v>3913</v>
      </c>
      <c r="G34" s="15">
        <v>80</v>
      </c>
      <c r="H34" s="15">
        <v>84.9</v>
      </c>
      <c r="I34" s="15">
        <v>72</v>
      </c>
      <c r="J34" s="15">
        <v>63.5</v>
      </c>
      <c r="K34" s="15">
        <v>81.805</v>
      </c>
      <c r="L34" s="15">
        <v>3.49</v>
      </c>
      <c r="M34" s="15">
        <v>0</v>
      </c>
      <c r="N34" s="15">
        <v>45</v>
      </c>
      <c r="O34" s="15">
        <v>15</v>
      </c>
      <c r="P34" s="19">
        <v>0.333333333333333</v>
      </c>
      <c r="Q34" s="15">
        <v>19</v>
      </c>
      <c r="R34" s="20">
        <v>0.422222222222222</v>
      </c>
    </row>
    <row r="35" s="11" customFormat="1" spans="1:18">
      <c r="A35" s="15">
        <v>34</v>
      </c>
      <c r="B35" s="45" t="s">
        <v>3977</v>
      </c>
      <c r="C35" s="15" t="s">
        <v>3978</v>
      </c>
      <c r="D35" s="15">
        <v>2022</v>
      </c>
      <c r="E35" s="15" t="s">
        <v>20</v>
      </c>
      <c r="F35" s="15" t="s">
        <v>3913</v>
      </c>
      <c r="G35" s="15">
        <v>80</v>
      </c>
      <c r="H35" s="15">
        <v>81.5</v>
      </c>
      <c r="I35" s="15">
        <v>70</v>
      </c>
      <c r="J35" s="15">
        <v>60</v>
      </c>
      <c r="K35" s="15">
        <v>79.05</v>
      </c>
      <c r="L35" s="15">
        <v>3.15</v>
      </c>
      <c r="M35" s="15">
        <v>0</v>
      </c>
      <c r="N35" s="15">
        <v>45</v>
      </c>
      <c r="O35" s="15">
        <v>29</v>
      </c>
      <c r="P35" s="19">
        <v>0.644444444444444</v>
      </c>
      <c r="Q35" s="15">
        <v>30</v>
      </c>
      <c r="R35" s="20">
        <v>0.666666666666667</v>
      </c>
    </row>
    <row r="36" s="11" customFormat="1" spans="1:18">
      <c r="A36" s="15">
        <v>35</v>
      </c>
      <c r="B36" s="204" t="s">
        <v>3979</v>
      </c>
      <c r="C36" s="15" t="s">
        <v>3980</v>
      </c>
      <c r="D36" s="15">
        <v>2022</v>
      </c>
      <c r="E36" s="15" t="s">
        <v>20</v>
      </c>
      <c r="F36" s="15" t="s">
        <v>3913</v>
      </c>
      <c r="G36" s="15">
        <v>90</v>
      </c>
      <c r="H36" s="15">
        <v>85.6</v>
      </c>
      <c r="I36" s="15">
        <v>72</v>
      </c>
      <c r="J36" s="15">
        <v>63</v>
      </c>
      <c r="K36" s="15">
        <v>83.77</v>
      </c>
      <c r="L36" s="15">
        <v>3.56</v>
      </c>
      <c r="M36" s="15">
        <v>0</v>
      </c>
      <c r="N36" s="15">
        <v>45</v>
      </c>
      <c r="O36" s="15">
        <v>12</v>
      </c>
      <c r="P36" s="19">
        <v>0.266666666666667</v>
      </c>
      <c r="Q36" s="15">
        <v>11</v>
      </c>
      <c r="R36" s="20">
        <v>0.244444444444444</v>
      </c>
    </row>
    <row r="37" s="11" customFormat="1" spans="1:18">
      <c r="A37" s="15">
        <v>36</v>
      </c>
      <c r="B37" s="45" t="s">
        <v>3981</v>
      </c>
      <c r="C37" s="15" t="s">
        <v>3982</v>
      </c>
      <c r="D37" s="15">
        <v>2022</v>
      </c>
      <c r="E37" s="15" t="s">
        <v>20</v>
      </c>
      <c r="F37" s="15" t="s">
        <v>3913</v>
      </c>
      <c r="G37" s="15">
        <v>80</v>
      </c>
      <c r="H37" s="15">
        <v>80.5</v>
      </c>
      <c r="I37" s="15">
        <v>70</v>
      </c>
      <c r="J37" s="15">
        <v>60</v>
      </c>
      <c r="K37" s="15">
        <v>78.35</v>
      </c>
      <c r="L37" s="15">
        <v>3.05</v>
      </c>
      <c r="M37" s="15">
        <v>0</v>
      </c>
      <c r="N37" s="15">
        <v>45</v>
      </c>
      <c r="O37" s="15">
        <v>32</v>
      </c>
      <c r="P37" s="19">
        <v>0.711111111111111</v>
      </c>
      <c r="Q37" s="15">
        <v>33</v>
      </c>
      <c r="R37" s="20">
        <v>0.733333333333333</v>
      </c>
    </row>
    <row r="38" s="11" customFormat="1" spans="1:18">
      <c r="A38" s="15">
        <v>37</v>
      </c>
      <c r="B38" s="45" t="s">
        <v>3983</v>
      </c>
      <c r="C38" s="15" t="s">
        <v>3984</v>
      </c>
      <c r="D38" s="15">
        <v>2022</v>
      </c>
      <c r="E38" s="15" t="s">
        <v>20</v>
      </c>
      <c r="F38" s="15" t="s">
        <v>3913</v>
      </c>
      <c r="G38" s="15">
        <v>80</v>
      </c>
      <c r="H38" s="15">
        <v>83.2</v>
      </c>
      <c r="I38" s="15">
        <v>70</v>
      </c>
      <c r="J38" s="15">
        <v>60</v>
      </c>
      <c r="K38" s="15">
        <v>80.24</v>
      </c>
      <c r="L38" s="15">
        <v>3.32</v>
      </c>
      <c r="M38" s="15">
        <v>0</v>
      </c>
      <c r="N38" s="15">
        <v>45</v>
      </c>
      <c r="O38" s="15">
        <v>21</v>
      </c>
      <c r="P38" s="19">
        <v>0.466666666666667</v>
      </c>
      <c r="Q38" s="15">
        <v>25</v>
      </c>
      <c r="R38" s="20">
        <v>0.555555555555556</v>
      </c>
    </row>
    <row r="39" s="11" customFormat="1" spans="1:18">
      <c r="A39" s="15">
        <v>38</v>
      </c>
      <c r="B39" s="45" t="s">
        <v>3985</v>
      </c>
      <c r="C39" s="15" t="s">
        <v>3986</v>
      </c>
      <c r="D39" s="15">
        <v>2022</v>
      </c>
      <c r="E39" s="15" t="s">
        <v>20</v>
      </c>
      <c r="F39" s="15" t="s">
        <v>3913</v>
      </c>
      <c r="G39" s="15">
        <v>80</v>
      </c>
      <c r="H39" s="15">
        <v>82.9</v>
      </c>
      <c r="I39" s="15">
        <v>70</v>
      </c>
      <c r="J39" s="15">
        <v>60</v>
      </c>
      <c r="K39" s="15">
        <v>80.03</v>
      </c>
      <c r="L39" s="15">
        <v>3.29</v>
      </c>
      <c r="M39" s="15">
        <v>0</v>
      </c>
      <c r="N39" s="15">
        <v>45</v>
      </c>
      <c r="O39" s="15">
        <v>24</v>
      </c>
      <c r="P39" s="19">
        <v>0.533333333333333</v>
      </c>
      <c r="Q39" s="15">
        <v>27</v>
      </c>
      <c r="R39" s="20">
        <v>0.6</v>
      </c>
    </row>
    <row r="40" s="11" customFormat="1" spans="1:18">
      <c r="A40" s="15">
        <v>39</v>
      </c>
      <c r="B40" s="45" t="s">
        <v>3987</v>
      </c>
      <c r="C40" s="15" t="s">
        <v>3988</v>
      </c>
      <c r="D40" s="15">
        <v>2022</v>
      </c>
      <c r="E40" s="15" t="s">
        <v>20</v>
      </c>
      <c r="F40" s="15" t="s">
        <v>3913</v>
      </c>
      <c r="G40" s="15">
        <v>80</v>
      </c>
      <c r="H40" s="15">
        <v>77.6</v>
      </c>
      <c r="I40" s="15">
        <v>70</v>
      </c>
      <c r="J40" s="15">
        <v>60.5</v>
      </c>
      <c r="K40" s="15">
        <v>76.345</v>
      </c>
      <c r="L40" s="15">
        <v>2.76</v>
      </c>
      <c r="M40" s="15">
        <v>0</v>
      </c>
      <c r="N40" s="15">
        <v>45</v>
      </c>
      <c r="O40" s="15">
        <v>41</v>
      </c>
      <c r="P40" s="19">
        <v>0.911111111111111</v>
      </c>
      <c r="Q40" s="15">
        <v>42</v>
      </c>
      <c r="R40" s="20">
        <v>0.933333333333333</v>
      </c>
    </row>
    <row r="41" s="11" customFormat="1" spans="1:18">
      <c r="A41" s="15">
        <v>40</v>
      </c>
      <c r="B41" s="45" t="s">
        <v>3989</v>
      </c>
      <c r="C41" s="15" t="s">
        <v>3990</v>
      </c>
      <c r="D41" s="15">
        <v>2022</v>
      </c>
      <c r="E41" s="15" t="s">
        <v>20</v>
      </c>
      <c r="F41" s="15" t="s">
        <v>3913</v>
      </c>
      <c r="G41" s="15">
        <v>80</v>
      </c>
      <c r="H41" s="15">
        <v>82.2</v>
      </c>
      <c r="I41" s="15">
        <v>71</v>
      </c>
      <c r="J41" s="15">
        <v>60.5</v>
      </c>
      <c r="K41" s="15">
        <v>79.665</v>
      </c>
      <c r="L41" s="15">
        <v>3.22</v>
      </c>
      <c r="M41" s="15">
        <v>0</v>
      </c>
      <c r="N41" s="15">
        <v>45</v>
      </c>
      <c r="O41" s="15">
        <v>27</v>
      </c>
      <c r="P41" s="19">
        <v>0.6</v>
      </c>
      <c r="Q41" s="15">
        <v>29</v>
      </c>
      <c r="R41" s="20">
        <v>0.644444444444444</v>
      </c>
    </row>
    <row r="42" s="11" customFormat="1" spans="1:18">
      <c r="A42" s="15">
        <v>41</v>
      </c>
      <c r="B42" s="45" t="s">
        <v>3991</v>
      </c>
      <c r="C42" s="15" t="s">
        <v>3992</v>
      </c>
      <c r="D42" s="15">
        <v>2022</v>
      </c>
      <c r="E42" s="15" t="s">
        <v>20</v>
      </c>
      <c r="F42" s="15" t="s">
        <v>3913</v>
      </c>
      <c r="G42" s="15">
        <v>83</v>
      </c>
      <c r="H42" s="15">
        <v>77.7</v>
      </c>
      <c r="I42" s="15">
        <v>70</v>
      </c>
      <c r="J42" s="15">
        <v>60.5</v>
      </c>
      <c r="K42" s="15">
        <v>76.865</v>
      </c>
      <c r="L42" s="15">
        <v>2.77</v>
      </c>
      <c r="M42" s="15">
        <v>0</v>
      </c>
      <c r="N42" s="15">
        <v>45</v>
      </c>
      <c r="O42" s="15">
        <v>40</v>
      </c>
      <c r="P42" s="19">
        <v>0.888888888888889</v>
      </c>
      <c r="Q42" s="15">
        <v>37</v>
      </c>
      <c r="R42" s="20">
        <v>0.822222222222222</v>
      </c>
    </row>
    <row r="43" s="11" customFormat="1" spans="1:18">
      <c r="A43" s="15">
        <v>42</v>
      </c>
      <c r="B43" s="45" t="s">
        <v>3993</v>
      </c>
      <c r="C43" s="15" t="s">
        <v>3994</v>
      </c>
      <c r="D43" s="15">
        <v>2022</v>
      </c>
      <c r="E43" s="15" t="s">
        <v>20</v>
      </c>
      <c r="F43" s="15" t="s">
        <v>3913</v>
      </c>
      <c r="G43" s="15">
        <v>80</v>
      </c>
      <c r="H43" s="15">
        <v>89.1</v>
      </c>
      <c r="I43" s="15">
        <v>75</v>
      </c>
      <c r="J43" s="15">
        <v>62</v>
      </c>
      <c r="K43" s="15">
        <v>84.97</v>
      </c>
      <c r="L43" s="15">
        <v>3.91</v>
      </c>
      <c r="M43" s="15">
        <v>0</v>
      </c>
      <c r="N43" s="15">
        <v>45</v>
      </c>
      <c r="O43" s="15">
        <v>3</v>
      </c>
      <c r="P43" s="19">
        <v>0.0666666666666667</v>
      </c>
      <c r="Q43" s="15">
        <v>6</v>
      </c>
      <c r="R43" s="20">
        <v>0.133333333333333</v>
      </c>
    </row>
    <row r="44" s="11" customFormat="1" spans="1:18">
      <c r="A44" s="15">
        <v>43</v>
      </c>
      <c r="B44" s="45" t="s">
        <v>3995</v>
      </c>
      <c r="C44" s="15" t="s">
        <v>3996</v>
      </c>
      <c r="D44" s="15">
        <v>2022</v>
      </c>
      <c r="E44" s="15" t="s">
        <v>20</v>
      </c>
      <c r="F44" s="15" t="s">
        <v>3913</v>
      </c>
      <c r="G44" s="15">
        <v>80</v>
      </c>
      <c r="H44" s="15">
        <v>84.2</v>
      </c>
      <c r="I44" s="15">
        <v>70</v>
      </c>
      <c r="J44" s="15">
        <v>60</v>
      </c>
      <c r="K44" s="15">
        <v>80.94</v>
      </c>
      <c r="L44" s="15">
        <v>3.42</v>
      </c>
      <c r="M44" s="15">
        <v>0</v>
      </c>
      <c r="N44" s="15">
        <v>45</v>
      </c>
      <c r="O44" s="15">
        <v>19</v>
      </c>
      <c r="P44" s="19">
        <v>0.422222222222222</v>
      </c>
      <c r="Q44" s="15">
        <v>20</v>
      </c>
      <c r="R44" s="20">
        <v>0.444444444444444</v>
      </c>
    </row>
    <row r="45" s="11" customFormat="1" spans="1:18">
      <c r="A45" s="15">
        <v>44</v>
      </c>
      <c r="B45" s="45" t="s">
        <v>3997</v>
      </c>
      <c r="C45" s="15" t="s">
        <v>3998</v>
      </c>
      <c r="D45" s="15">
        <v>2022</v>
      </c>
      <c r="E45" s="15" t="s">
        <v>20</v>
      </c>
      <c r="F45" s="15" t="s">
        <v>3913</v>
      </c>
      <c r="G45" s="15">
        <v>86</v>
      </c>
      <c r="H45" s="15">
        <v>87.7</v>
      </c>
      <c r="I45" s="15">
        <v>72</v>
      </c>
      <c r="J45" s="15">
        <v>63.5</v>
      </c>
      <c r="K45" s="15">
        <v>84.665</v>
      </c>
      <c r="L45" s="15">
        <v>3.77</v>
      </c>
      <c r="M45" s="15">
        <v>0</v>
      </c>
      <c r="N45" s="15">
        <v>45</v>
      </c>
      <c r="O45" s="15">
        <v>4</v>
      </c>
      <c r="P45" s="19">
        <v>0.0888888888888889</v>
      </c>
      <c r="Q45" s="15">
        <v>8</v>
      </c>
      <c r="R45" s="20">
        <v>0.177777777777778</v>
      </c>
    </row>
    <row r="46" s="11" customFormat="1" spans="1:18">
      <c r="A46" s="15">
        <v>45</v>
      </c>
      <c r="B46" s="45" t="s">
        <v>3999</v>
      </c>
      <c r="C46" s="15" t="s">
        <v>4000</v>
      </c>
      <c r="D46" s="15">
        <v>2022</v>
      </c>
      <c r="E46" s="15" t="s">
        <v>20</v>
      </c>
      <c r="F46" s="15" t="s">
        <v>3913</v>
      </c>
      <c r="G46" s="15">
        <v>83</v>
      </c>
      <c r="H46" s="15">
        <v>83.2</v>
      </c>
      <c r="I46" s="15">
        <v>72.5</v>
      </c>
      <c r="J46" s="15">
        <v>60</v>
      </c>
      <c r="K46" s="15">
        <v>80.94</v>
      </c>
      <c r="L46" s="15">
        <v>3.32</v>
      </c>
      <c r="M46" s="15">
        <v>0</v>
      </c>
      <c r="N46" s="15">
        <v>45</v>
      </c>
      <c r="O46" s="15">
        <v>21</v>
      </c>
      <c r="P46" s="19">
        <v>0.466666666666667</v>
      </c>
      <c r="Q46" s="15">
        <v>20</v>
      </c>
      <c r="R46" s="20">
        <v>0.444444444444444</v>
      </c>
    </row>
  </sheetData>
  <autoFilter xmlns:etc="http://www.wps.cn/officeDocument/2017/etCustomData" ref="A1:R46" etc:filterBottomFollowUsedRange="0">
    <extLst/>
  </autoFilter>
  <pageMargins left="0.75" right="0.75" top="1" bottom="1" header="0.5" footer="0.5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workbookViewId="0">
      <selection activeCell="A1" sqref="$A1:$XFD1048576"/>
    </sheetView>
  </sheetViews>
  <sheetFormatPr defaultColWidth="8.8" defaultRowHeight="14.25"/>
  <cols>
    <col min="1" max="1" width="4.375" style="11" customWidth="1"/>
    <col min="2" max="2" width="15.5666666666667" style="11" customWidth="1"/>
    <col min="3" max="3" width="7.125" style="11" customWidth="1"/>
    <col min="4" max="4" width="5.5" style="11" customWidth="1"/>
    <col min="5" max="6" width="8.8" style="11"/>
    <col min="7" max="7" width="8.88333333333333" style="11" customWidth="1"/>
    <col min="8" max="8" width="11.0083333333333" style="11" customWidth="1"/>
    <col min="9" max="9" width="7.875" style="11" customWidth="1"/>
    <col min="10" max="10" width="8.5" style="11" customWidth="1"/>
    <col min="11" max="11" width="15.7583333333333" style="11" customWidth="1"/>
    <col min="12" max="12" width="8" style="11" customWidth="1"/>
    <col min="13" max="13" width="8.375" style="11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8.8" style="11"/>
  </cols>
  <sheetData>
    <row r="1" s="11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65" customFormat="1" spans="1:18">
      <c r="A2" s="15">
        <v>1</v>
      </c>
      <c r="B2" s="61" t="s">
        <v>4001</v>
      </c>
      <c r="C2" s="66" t="s">
        <v>4002</v>
      </c>
      <c r="D2" s="67">
        <v>2022</v>
      </c>
      <c r="E2" s="15" t="s">
        <v>20</v>
      </c>
      <c r="F2" s="15" t="s">
        <v>4003</v>
      </c>
      <c r="G2" s="15">
        <v>85</v>
      </c>
      <c r="H2" s="15">
        <v>75.5</v>
      </c>
      <c r="I2" s="15">
        <v>70</v>
      </c>
      <c r="J2" s="15">
        <v>61.5</v>
      </c>
      <c r="K2" s="15">
        <v>75.675</v>
      </c>
      <c r="L2" s="15">
        <v>2.55</v>
      </c>
      <c r="M2" s="15">
        <v>0</v>
      </c>
      <c r="N2" s="15">
        <v>46</v>
      </c>
      <c r="O2" s="15">
        <v>36</v>
      </c>
      <c r="P2" s="19">
        <v>0.782608695652174</v>
      </c>
      <c r="Q2" s="15">
        <v>36</v>
      </c>
      <c r="R2" s="20">
        <v>0.782608695652174</v>
      </c>
    </row>
    <row r="3" s="11" customFormat="1" spans="1:18">
      <c r="A3" s="15">
        <v>2</v>
      </c>
      <c r="B3" s="68" t="s">
        <v>4004</v>
      </c>
      <c r="C3" s="69" t="s">
        <v>4005</v>
      </c>
      <c r="D3" s="67">
        <v>2022</v>
      </c>
      <c r="E3" s="15" t="s">
        <v>20</v>
      </c>
      <c r="F3" s="46" t="s">
        <v>4003</v>
      </c>
      <c r="G3" s="15">
        <v>81</v>
      </c>
      <c r="H3" s="15">
        <v>81.8</v>
      </c>
      <c r="I3" s="15">
        <v>71</v>
      </c>
      <c r="J3" s="15">
        <v>60</v>
      </c>
      <c r="K3" s="15">
        <v>79.51</v>
      </c>
      <c r="L3" s="15">
        <v>3.18</v>
      </c>
      <c r="M3" s="15">
        <v>0</v>
      </c>
      <c r="N3" s="15">
        <v>46</v>
      </c>
      <c r="O3" s="15">
        <v>22</v>
      </c>
      <c r="P3" s="19">
        <v>0.478260869565217</v>
      </c>
      <c r="Q3" s="15">
        <v>24</v>
      </c>
      <c r="R3" s="20">
        <v>0.521739130434783</v>
      </c>
    </row>
    <row r="4" s="11" customFormat="1" spans="1:18">
      <c r="A4" s="15">
        <v>3</v>
      </c>
      <c r="B4" s="68" t="s">
        <v>4006</v>
      </c>
      <c r="C4" s="69" t="s">
        <v>4007</v>
      </c>
      <c r="D4" s="67">
        <v>2022</v>
      </c>
      <c r="E4" s="15" t="s">
        <v>20</v>
      </c>
      <c r="F4" s="46" t="s">
        <v>4003</v>
      </c>
      <c r="G4" s="15">
        <v>87</v>
      </c>
      <c r="H4" s="15">
        <v>80.6</v>
      </c>
      <c r="I4" s="15">
        <v>71</v>
      </c>
      <c r="J4" s="15">
        <v>60</v>
      </c>
      <c r="K4" s="15">
        <v>79.57</v>
      </c>
      <c r="L4" s="15">
        <v>3.06</v>
      </c>
      <c r="M4" s="15">
        <v>0</v>
      </c>
      <c r="N4" s="15">
        <v>46</v>
      </c>
      <c r="O4" s="15">
        <v>26</v>
      </c>
      <c r="P4" s="19">
        <v>0.565217391304348</v>
      </c>
      <c r="Q4" s="15">
        <v>23</v>
      </c>
      <c r="R4" s="20">
        <v>0.5</v>
      </c>
    </row>
    <row r="5" s="11" customFormat="1" spans="1:18">
      <c r="A5" s="15">
        <v>4</v>
      </c>
      <c r="B5" s="68" t="s">
        <v>4008</v>
      </c>
      <c r="C5" s="69" t="s">
        <v>4009</v>
      </c>
      <c r="D5" s="67">
        <v>2022</v>
      </c>
      <c r="E5" s="15" t="s">
        <v>20</v>
      </c>
      <c r="F5" s="46" t="s">
        <v>4003</v>
      </c>
      <c r="G5" s="15">
        <v>80</v>
      </c>
      <c r="H5" s="15">
        <v>82.3</v>
      </c>
      <c r="I5" s="15">
        <v>75</v>
      </c>
      <c r="J5" s="15">
        <v>60</v>
      </c>
      <c r="K5" s="15">
        <v>80.11</v>
      </c>
      <c r="L5" s="15">
        <v>3.23</v>
      </c>
      <c r="M5" s="15">
        <v>0</v>
      </c>
      <c r="N5" s="15">
        <v>46</v>
      </c>
      <c r="O5" s="15">
        <v>20</v>
      </c>
      <c r="P5" s="19">
        <v>0.434782608695652</v>
      </c>
      <c r="Q5" s="15">
        <v>19</v>
      </c>
      <c r="R5" s="20">
        <v>0.41304347826087</v>
      </c>
    </row>
    <row r="6" s="11" customFormat="1" spans="1:18">
      <c r="A6" s="15">
        <v>5</v>
      </c>
      <c r="B6" s="68" t="s">
        <v>4010</v>
      </c>
      <c r="C6" s="69" t="s">
        <v>4011</v>
      </c>
      <c r="D6" s="67">
        <v>2022</v>
      </c>
      <c r="E6" s="15" t="s">
        <v>20</v>
      </c>
      <c r="F6" s="46" t="s">
        <v>4003</v>
      </c>
      <c r="G6" s="15">
        <v>84</v>
      </c>
      <c r="H6" s="15">
        <v>79.8</v>
      </c>
      <c r="I6" s="15">
        <v>76</v>
      </c>
      <c r="J6" s="15">
        <v>60</v>
      </c>
      <c r="K6" s="15">
        <v>79.06</v>
      </c>
      <c r="L6" s="15">
        <v>2.98</v>
      </c>
      <c r="M6" s="15">
        <v>0</v>
      </c>
      <c r="N6" s="15">
        <v>46</v>
      </c>
      <c r="O6" s="15">
        <v>28</v>
      </c>
      <c r="P6" s="19">
        <v>0.608695652173913</v>
      </c>
      <c r="Q6" s="15">
        <v>26</v>
      </c>
      <c r="R6" s="20">
        <v>0.565217391304348</v>
      </c>
    </row>
    <row r="7" s="11" customFormat="1" spans="1:18">
      <c r="A7" s="15">
        <v>6</v>
      </c>
      <c r="B7" s="68" t="s">
        <v>4012</v>
      </c>
      <c r="C7" s="69" t="s">
        <v>4013</v>
      </c>
      <c r="D7" s="67">
        <v>2022</v>
      </c>
      <c r="E7" s="15" t="s">
        <v>20</v>
      </c>
      <c r="F7" s="46" t="s">
        <v>4003</v>
      </c>
      <c r="G7" s="15">
        <v>83</v>
      </c>
      <c r="H7" s="15">
        <v>81.3</v>
      </c>
      <c r="I7" s="15">
        <v>70</v>
      </c>
      <c r="J7" s="15">
        <v>60</v>
      </c>
      <c r="K7" s="15">
        <v>79.36</v>
      </c>
      <c r="L7" s="15">
        <v>3.13</v>
      </c>
      <c r="M7" s="15">
        <v>0</v>
      </c>
      <c r="N7" s="15">
        <v>46</v>
      </c>
      <c r="O7" s="15">
        <v>23</v>
      </c>
      <c r="P7" s="19">
        <v>0.5</v>
      </c>
      <c r="Q7" s="15">
        <v>25</v>
      </c>
      <c r="R7" s="20">
        <v>0.543478260869565</v>
      </c>
    </row>
    <row r="8" s="11" customFormat="1" spans="1:18">
      <c r="A8" s="15">
        <v>7</v>
      </c>
      <c r="B8" s="68" t="s">
        <v>4014</v>
      </c>
      <c r="C8" s="69" t="s">
        <v>4015</v>
      </c>
      <c r="D8" s="67">
        <v>2022</v>
      </c>
      <c r="E8" s="15" t="s">
        <v>20</v>
      </c>
      <c r="F8" s="46" t="s">
        <v>4003</v>
      </c>
      <c r="G8" s="15">
        <v>80</v>
      </c>
      <c r="H8" s="15">
        <v>75</v>
      </c>
      <c r="I8" s="15">
        <v>70</v>
      </c>
      <c r="J8" s="15">
        <v>60</v>
      </c>
      <c r="K8" s="15">
        <v>74.5</v>
      </c>
      <c r="L8" s="15">
        <v>2.5</v>
      </c>
      <c r="M8" s="15">
        <v>0</v>
      </c>
      <c r="N8" s="15">
        <v>46</v>
      </c>
      <c r="O8" s="15">
        <v>38</v>
      </c>
      <c r="P8" s="19">
        <v>0.826086956521739</v>
      </c>
      <c r="Q8" s="15">
        <v>39</v>
      </c>
      <c r="R8" s="20">
        <v>0.847826086956522</v>
      </c>
    </row>
    <row r="9" s="11" customFormat="1" spans="1:18">
      <c r="A9" s="15">
        <v>8</v>
      </c>
      <c r="B9" s="68" t="s">
        <v>4016</v>
      </c>
      <c r="C9" s="69" t="s">
        <v>4017</v>
      </c>
      <c r="D9" s="67">
        <v>2022</v>
      </c>
      <c r="E9" s="15" t="s">
        <v>20</v>
      </c>
      <c r="F9" s="46" t="s">
        <v>4003</v>
      </c>
      <c r="G9" s="15">
        <v>80</v>
      </c>
      <c r="H9" s="15">
        <v>82.8</v>
      </c>
      <c r="I9" s="15">
        <v>71</v>
      </c>
      <c r="J9" s="15">
        <v>60</v>
      </c>
      <c r="K9" s="15">
        <v>80.06</v>
      </c>
      <c r="L9" s="15">
        <v>3.28</v>
      </c>
      <c r="M9" s="15">
        <v>0</v>
      </c>
      <c r="N9" s="15">
        <v>46</v>
      </c>
      <c r="O9" s="15">
        <v>18</v>
      </c>
      <c r="P9" s="19">
        <v>0.391304347826087</v>
      </c>
      <c r="Q9" s="15">
        <v>20</v>
      </c>
      <c r="R9" s="20">
        <v>0.434782608695652</v>
      </c>
    </row>
    <row r="10" s="11" customFormat="1" spans="1:18">
      <c r="A10" s="15">
        <v>9</v>
      </c>
      <c r="B10" s="68" t="s">
        <v>4018</v>
      </c>
      <c r="C10" s="69" t="s">
        <v>4019</v>
      </c>
      <c r="D10" s="67">
        <v>2022</v>
      </c>
      <c r="E10" s="15" t="s">
        <v>20</v>
      </c>
      <c r="F10" s="46" t="s">
        <v>4003</v>
      </c>
      <c r="G10" s="15">
        <v>80</v>
      </c>
      <c r="H10" s="15">
        <v>72.2</v>
      </c>
      <c r="I10" s="15">
        <v>70</v>
      </c>
      <c r="J10" s="15">
        <v>60</v>
      </c>
      <c r="K10" s="15">
        <v>72.54</v>
      </c>
      <c r="L10" s="15">
        <v>2.22</v>
      </c>
      <c r="M10" s="15">
        <v>2</v>
      </c>
      <c r="N10" s="15">
        <v>46</v>
      </c>
      <c r="O10" s="15">
        <v>43</v>
      </c>
      <c r="P10" s="19">
        <v>0.934782608695652</v>
      </c>
      <c r="Q10" s="15">
        <v>44</v>
      </c>
      <c r="R10" s="20">
        <v>0.956521739130435</v>
      </c>
    </row>
    <row r="11" s="11" customFormat="1" spans="1:18">
      <c r="A11" s="15">
        <v>10</v>
      </c>
      <c r="B11" s="68" t="s">
        <v>4020</v>
      </c>
      <c r="C11" s="69" t="s">
        <v>4021</v>
      </c>
      <c r="D11" s="67">
        <v>2022</v>
      </c>
      <c r="E11" s="15" t="s">
        <v>20</v>
      </c>
      <c r="F11" s="46" t="s">
        <v>4003</v>
      </c>
      <c r="G11" s="15">
        <v>80</v>
      </c>
      <c r="H11" s="15">
        <v>79.3</v>
      </c>
      <c r="I11" s="15">
        <v>77</v>
      </c>
      <c r="J11" s="15">
        <v>60</v>
      </c>
      <c r="K11" s="15">
        <v>78.21</v>
      </c>
      <c r="L11" s="15">
        <v>2.93</v>
      </c>
      <c r="M11" s="15">
        <v>0</v>
      </c>
      <c r="N11" s="15">
        <v>46</v>
      </c>
      <c r="O11" s="15">
        <v>30</v>
      </c>
      <c r="P11" s="19">
        <v>0.652173913043478</v>
      </c>
      <c r="Q11" s="15">
        <v>29</v>
      </c>
      <c r="R11" s="20">
        <v>0.630434782608696</v>
      </c>
    </row>
    <row r="12" s="11" customFormat="1" spans="1:18">
      <c r="A12" s="15">
        <v>11</v>
      </c>
      <c r="B12" s="68" t="s">
        <v>4022</v>
      </c>
      <c r="C12" s="69" t="s">
        <v>4023</v>
      </c>
      <c r="D12" s="67">
        <v>2022</v>
      </c>
      <c r="E12" s="15" t="s">
        <v>20</v>
      </c>
      <c r="F12" s="46" t="s">
        <v>4003</v>
      </c>
      <c r="G12" s="15">
        <v>81</v>
      </c>
      <c r="H12" s="15">
        <v>75.8</v>
      </c>
      <c r="I12" s="15">
        <v>70</v>
      </c>
      <c r="J12" s="15">
        <v>60</v>
      </c>
      <c r="K12" s="15">
        <v>75.21</v>
      </c>
      <c r="L12" s="15">
        <v>2.58</v>
      </c>
      <c r="M12" s="15">
        <v>0</v>
      </c>
      <c r="N12" s="15">
        <v>46</v>
      </c>
      <c r="O12" s="15">
        <v>35</v>
      </c>
      <c r="P12" s="19">
        <v>0.760869565217391</v>
      </c>
      <c r="Q12" s="15">
        <v>37</v>
      </c>
      <c r="R12" s="20">
        <v>0.804347826086957</v>
      </c>
    </row>
    <row r="13" s="11" customFormat="1" spans="1:18">
      <c r="A13" s="15">
        <v>12</v>
      </c>
      <c r="B13" s="68" t="s">
        <v>4024</v>
      </c>
      <c r="C13" s="69" t="s">
        <v>4025</v>
      </c>
      <c r="D13" s="67">
        <v>2022</v>
      </c>
      <c r="E13" s="15" t="s">
        <v>20</v>
      </c>
      <c r="F13" s="46" t="s">
        <v>4003</v>
      </c>
      <c r="G13" s="15">
        <v>83</v>
      </c>
      <c r="H13" s="15">
        <v>70</v>
      </c>
      <c r="I13" s="15">
        <v>70</v>
      </c>
      <c r="J13" s="15">
        <v>60</v>
      </c>
      <c r="K13" s="15">
        <v>71.45</v>
      </c>
      <c r="L13" s="15">
        <v>2</v>
      </c>
      <c r="M13" s="15">
        <v>2</v>
      </c>
      <c r="N13" s="15">
        <v>46</v>
      </c>
      <c r="O13" s="15">
        <v>45</v>
      </c>
      <c r="P13" s="19">
        <v>0.978260869565217</v>
      </c>
      <c r="Q13" s="15">
        <v>45</v>
      </c>
      <c r="R13" s="20">
        <v>0.978260869565217</v>
      </c>
    </row>
    <row r="14" s="11" customFormat="1" spans="1:18">
      <c r="A14" s="15">
        <v>13</v>
      </c>
      <c r="B14" s="68" t="s">
        <v>4026</v>
      </c>
      <c r="C14" s="69" t="s">
        <v>4027</v>
      </c>
      <c r="D14" s="67">
        <v>2022</v>
      </c>
      <c r="E14" s="15" t="s">
        <v>20</v>
      </c>
      <c r="F14" s="46" t="s">
        <v>4003</v>
      </c>
      <c r="G14" s="15">
        <v>83</v>
      </c>
      <c r="H14" s="15">
        <v>83</v>
      </c>
      <c r="I14" s="15">
        <v>70</v>
      </c>
      <c r="J14" s="15">
        <v>60</v>
      </c>
      <c r="K14" s="15">
        <v>80.55</v>
      </c>
      <c r="L14" s="15">
        <v>3.3</v>
      </c>
      <c r="M14" s="15">
        <v>0</v>
      </c>
      <c r="N14" s="15">
        <v>46</v>
      </c>
      <c r="O14" s="15">
        <v>17</v>
      </c>
      <c r="P14" s="19">
        <v>0.369565217391304</v>
      </c>
      <c r="Q14" s="15">
        <v>18</v>
      </c>
      <c r="R14" s="20">
        <v>0.391304347826087</v>
      </c>
    </row>
    <row r="15" s="11" customFormat="1" spans="1:18">
      <c r="A15" s="15">
        <v>14</v>
      </c>
      <c r="B15" s="68" t="s">
        <v>4028</v>
      </c>
      <c r="C15" s="69" t="s">
        <v>4029</v>
      </c>
      <c r="D15" s="67">
        <v>2022</v>
      </c>
      <c r="E15" s="15" t="s">
        <v>20</v>
      </c>
      <c r="F15" s="46" t="s">
        <v>4003</v>
      </c>
      <c r="G15" s="15">
        <v>83</v>
      </c>
      <c r="H15" s="15">
        <v>80.2</v>
      </c>
      <c r="I15" s="15">
        <v>70</v>
      </c>
      <c r="J15" s="15">
        <v>60</v>
      </c>
      <c r="K15" s="15">
        <v>78.59</v>
      </c>
      <c r="L15" s="15">
        <v>3.02</v>
      </c>
      <c r="M15" s="15">
        <v>0</v>
      </c>
      <c r="N15" s="15">
        <v>46</v>
      </c>
      <c r="O15" s="15">
        <v>27</v>
      </c>
      <c r="P15" s="19">
        <v>0.58695652173913</v>
      </c>
      <c r="Q15" s="15">
        <v>28</v>
      </c>
      <c r="R15" s="20">
        <v>0.608695652173913</v>
      </c>
    </row>
    <row r="16" s="11" customFormat="1" spans="1:18">
      <c r="A16" s="15">
        <v>15</v>
      </c>
      <c r="B16" s="68" t="s">
        <v>4030</v>
      </c>
      <c r="C16" s="69" t="s">
        <v>2469</v>
      </c>
      <c r="D16" s="67">
        <v>2022</v>
      </c>
      <c r="E16" s="15" t="s">
        <v>20</v>
      </c>
      <c r="F16" s="46" t="s">
        <v>4003</v>
      </c>
      <c r="G16" s="15">
        <v>83</v>
      </c>
      <c r="H16" s="15">
        <v>78.5</v>
      </c>
      <c r="I16" s="15">
        <v>70</v>
      </c>
      <c r="J16" s="15">
        <v>60</v>
      </c>
      <c r="K16" s="15">
        <v>77.4</v>
      </c>
      <c r="L16" s="15">
        <v>2.85</v>
      </c>
      <c r="M16" s="15">
        <v>0</v>
      </c>
      <c r="N16" s="15">
        <v>46</v>
      </c>
      <c r="O16" s="15">
        <v>32</v>
      </c>
      <c r="P16" s="19">
        <v>0.695652173913043</v>
      </c>
      <c r="Q16" s="15">
        <v>32</v>
      </c>
      <c r="R16" s="20">
        <v>0.695652173913043</v>
      </c>
    </row>
    <row r="17" s="11" customFormat="1" spans="1:18">
      <c r="A17" s="15">
        <v>16</v>
      </c>
      <c r="B17" s="68" t="s">
        <v>4031</v>
      </c>
      <c r="C17" s="69" t="s">
        <v>4032</v>
      </c>
      <c r="D17" s="67">
        <v>2022</v>
      </c>
      <c r="E17" s="15" t="s">
        <v>20</v>
      </c>
      <c r="F17" s="46" t="s">
        <v>4003</v>
      </c>
      <c r="G17" s="15">
        <v>87</v>
      </c>
      <c r="H17" s="15">
        <v>80.8</v>
      </c>
      <c r="I17" s="15">
        <v>70</v>
      </c>
      <c r="J17" s="15">
        <v>60</v>
      </c>
      <c r="K17" s="15">
        <v>79.61</v>
      </c>
      <c r="L17" s="15">
        <v>3.08</v>
      </c>
      <c r="M17" s="15">
        <v>0</v>
      </c>
      <c r="N17" s="15">
        <v>46</v>
      </c>
      <c r="O17" s="15">
        <v>25</v>
      </c>
      <c r="P17" s="19">
        <v>0.543478260869565</v>
      </c>
      <c r="Q17" s="15">
        <v>22</v>
      </c>
      <c r="R17" s="20">
        <v>0.478260869565217</v>
      </c>
    </row>
    <row r="18" s="11" customFormat="1" spans="1:18">
      <c r="A18" s="15">
        <v>17</v>
      </c>
      <c r="B18" s="68" t="s">
        <v>4033</v>
      </c>
      <c r="C18" s="69" t="s">
        <v>4034</v>
      </c>
      <c r="D18" s="67">
        <v>2022</v>
      </c>
      <c r="E18" s="15" t="s">
        <v>20</v>
      </c>
      <c r="F18" s="46" t="s">
        <v>4003</v>
      </c>
      <c r="G18" s="15">
        <v>100</v>
      </c>
      <c r="H18" s="15">
        <v>83.4</v>
      </c>
      <c r="I18" s="15">
        <v>100</v>
      </c>
      <c r="J18" s="15">
        <v>64.5</v>
      </c>
      <c r="K18" s="15">
        <v>86.605</v>
      </c>
      <c r="L18" s="15">
        <v>3.34</v>
      </c>
      <c r="M18" s="15">
        <v>0</v>
      </c>
      <c r="N18" s="15">
        <v>46</v>
      </c>
      <c r="O18" s="15">
        <v>16</v>
      </c>
      <c r="P18" s="19">
        <v>0.347826086956522</v>
      </c>
      <c r="Q18" s="15">
        <v>1</v>
      </c>
      <c r="R18" s="20">
        <v>0.0217391304347826</v>
      </c>
    </row>
    <row r="19" s="11" customFormat="1" spans="1:18">
      <c r="A19" s="15">
        <v>18</v>
      </c>
      <c r="B19" s="68" t="s">
        <v>4035</v>
      </c>
      <c r="C19" s="69" t="s">
        <v>4036</v>
      </c>
      <c r="D19" s="67">
        <v>2022</v>
      </c>
      <c r="E19" s="15" t="s">
        <v>20</v>
      </c>
      <c r="F19" s="46" t="s">
        <v>4003</v>
      </c>
      <c r="G19" s="15">
        <v>80</v>
      </c>
      <c r="H19" s="15">
        <v>84</v>
      </c>
      <c r="I19" s="15">
        <v>70</v>
      </c>
      <c r="J19" s="15">
        <v>60</v>
      </c>
      <c r="K19" s="15">
        <v>80.8</v>
      </c>
      <c r="L19" s="15">
        <v>3.4</v>
      </c>
      <c r="M19" s="15">
        <v>0</v>
      </c>
      <c r="N19" s="15">
        <v>46</v>
      </c>
      <c r="O19" s="15">
        <v>11</v>
      </c>
      <c r="P19" s="19">
        <v>0.239130434782609</v>
      </c>
      <c r="Q19" s="15">
        <v>15</v>
      </c>
      <c r="R19" s="20">
        <v>0.326086956521739</v>
      </c>
    </row>
    <row r="20" s="11" customFormat="1" spans="1:18">
      <c r="A20" s="15">
        <v>19</v>
      </c>
      <c r="B20" s="68" t="s">
        <v>4037</v>
      </c>
      <c r="C20" s="69" t="s">
        <v>4038</v>
      </c>
      <c r="D20" s="67">
        <v>2022</v>
      </c>
      <c r="E20" s="15" t="s">
        <v>20</v>
      </c>
      <c r="F20" s="46" t="s">
        <v>4003</v>
      </c>
      <c r="G20" s="15">
        <v>80</v>
      </c>
      <c r="H20" s="15">
        <v>74.1</v>
      </c>
      <c r="I20" s="15">
        <v>70</v>
      </c>
      <c r="J20" s="15">
        <v>60</v>
      </c>
      <c r="K20" s="15">
        <v>73.87</v>
      </c>
      <c r="L20" s="15">
        <v>2.41</v>
      </c>
      <c r="M20" s="15">
        <v>1</v>
      </c>
      <c r="N20" s="15">
        <v>46</v>
      </c>
      <c r="O20" s="15">
        <v>41</v>
      </c>
      <c r="P20" s="19">
        <v>0.891304347826087</v>
      </c>
      <c r="Q20" s="15">
        <v>42</v>
      </c>
      <c r="R20" s="20">
        <v>0.91304347826087</v>
      </c>
    </row>
    <row r="21" s="11" customFormat="1" spans="1:18">
      <c r="A21" s="15">
        <v>20</v>
      </c>
      <c r="B21" s="68" t="s">
        <v>4039</v>
      </c>
      <c r="C21" s="69" t="s">
        <v>4040</v>
      </c>
      <c r="D21" s="67">
        <v>2022</v>
      </c>
      <c r="E21" s="15" t="s">
        <v>20</v>
      </c>
      <c r="F21" s="46" t="s">
        <v>4003</v>
      </c>
      <c r="G21" s="15">
        <v>80</v>
      </c>
      <c r="H21" s="15">
        <v>83.6</v>
      </c>
      <c r="I21" s="15">
        <v>71</v>
      </c>
      <c r="J21" s="15">
        <v>60.5</v>
      </c>
      <c r="K21" s="15">
        <v>80.645</v>
      </c>
      <c r="L21" s="15">
        <v>3.36</v>
      </c>
      <c r="M21" s="15">
        <v>0</v>
      </c>
      <c r="N21" s="15">
        <v>46</v>
      </c>
      <c r="O21" s="15">
        <v>14</v>
      </c>
      <c r="P21" s="19">
        <v>0.304347826086957</v>
      </c>
      <c r="Q21" s="15">
        <v>17</v>
      </c>
      <c r="R21" s="20">
        <v>0.369565217391304</v>
      </c>
    </row>
    <row r="22" s="11" customFormat="1" spans="1:18">
      <c r="A22" s="15">
        <v>21</v>
      </c>
      <c r="B22" s="68" t="s">
        <v>4041</v>
      </c>
      <c r="C22" s="69" t="s">
        <v>4042</v>
      </c>
      <c r="D22" s="67">
        <v>2022</v>
      </c>
      <c r="E22" s="15" t="s">
        <v>20</v>
      </c>
      <c r="F22" s="46" t="s">
        <v>4003</v>
      </c>
      <c r="G22" s="15">
        <v>80</v>
      </c>
      <c r="H22" s="15">
        <v>74.6</v>
      </c>
      <c r="I22" s="15">
        <v>70</v>
      </c>
      <c r="J22" s="15">
        <v>60</v>
      </c>
      <c r="K22" s="15">
        <v>74.22</v>
      </c>
      <c r="L22" s="15">
        <v>2.46</v>
      </c>
      <c r="M22" s="15">
        <v>0</v>
      </c>
      <c r="N22" s="15">
        <v>46</v>
      </c>
      <c r="O22" s="15">
        <v>39</v>
      </c>
      <c r="P22" s="19">
        <v>0.847826086956522</v>
      </c>
      <c r="Q22" s="15">
        <v>41</v>
      </c>
      <c r="R22" s="20">
        <v>0.891304347826087</v>
      </c>
    </row>
    <row r="23" s="11" customFormat="1" spans="1:18">
      <c r="A23" s="15">
        <v>22</v>
      </c>
      <c r="B23" s="68" t="s">
        <v>4043</v>
      </c>
      <c r="C23" s="69" t="s">
        <v>4044</v>
      </c>
      <c r="D23" s="67">
        <v>2022</v>
      </c>
      <c r="E23" s="15" t="s">
        <v>20</v>
      </c>
      <c r="F23" s="46" t="s">
        <v>4003</v>
      </c>
      <c r="G23" s="15">
        <v>84</v>
      </c>
      <c r="H23" s="15">
        <v>72</v>
      </c>
      <c r="I23" s="15">
        <v>70</v>
      </c>
      <c r="J23" s="15">
        <v>61</v>
      </c>
      <c r="K23" s="15">
        <v>73.05</v>
      </c>
      <c r="L23" s="15">
        <v>2.2</v>
      </c>
      <c r="M23" s="15">
        <v>3</v>
      </c>
      <c r="N23" s="15">
        <v>46</v>
      </c>
      <c r="O23" s="15">
        <v>44</v>
      </c>
      <c r="P23" s="19">
        <v>0.956521739130435</v>
      </c>
      <c r="Q23" s="15">
        <v>43</v>
      </c>
      <c r="R23" s="20">
        <v>0.934782608695652</v>
      </c>
    </row>
    <row r="24" s="11" customFormat="1" spans="1:18">
      <c r="A24" s="15">
        <v>23</v>
      </c>
      <c r="B24" s="68" t="s">
        <v>4045</v>
      </c>
      <c r="C24" s="69" t="s">
        <v>4046</v>
      </c>
      <c r="D24" s="67">
        <v>2022</v>
      </c>
      <c r="E24" s="15" t="s">
        <v>20</v>
      </c>
      <c r="F24" s="46" t="s">
        <v>4003</v>
      </c>
      <c r="G24" s="15">
        <v>80</v>
      </c>
      <c r="H24" s="15">
        <v>83.9</v>
      </c>
      <c r="I24" s="15">
        <v>70</v>
      </c>
      <c r="J24" s="15">
        <v>60</v>
      </c>
      <c r="K24" s="15">
        <v>80.73</v>
      </c>
      <c r="L24" s="15">
        <v>3.39</v>
      </c>
      <c r="M24" s="15">
        <v>0</v>
      </c>
      <c r="N24" s="15">
        <v>46</v>
      </c>
      <c r="O24" s="15">
        <v>13</v>
      </c>
      <c r="P24" s="19">
        <v>0.282608695652174</v>
      </c>
      <c r="Q24" s="15">
        <v>16</v>
      </c>
      <c r="R24" s="20">
        <v>0.347826086956522</v>
      </c>
    </row>
    <row r="25" s="11" customFormat="1" spans="1:18">
      <c r="A25" s="15">
        <v>24</v>
      </c>
      <c r="B25" s="68" t="s">
        <v>4047</v>
      </c>
      <c r="C25" s="69" t="s">
        <v>4048</v>
      </c>
      <c r="D25" s="67">
        <v>2022</v>
      </c>
      <c r="E25" s="15" t="s">
        <v>20</v>
      </c>
      <c r="F25" s="46" t="s">
        <v>4003</v>
      </c>
      <c r="G25" s="15">
        <v>90.5</v>
      </c>
      <c r="H25" s="15">
        <v>86.5</v>
      </c>
      <c r="I25" s="15">
        <v>71</v>
      </c>
      <c r="J25" s="15">
        <v>61</v>
      </c>
      <c r="K25" s="15">
        <v>84.275</v>
      </c>
      <c r="L25" s="15">
        <v>3.65</v>
      </c>
      <c r="M25" s="15">
        <v>0</v>
      </c>
      <c r="N25" s="15">
        <v>46</v>
      </c>
      <c r="O25" s="15">
        <v>3</v>
      </c>
      <c r="P25" s="19">
        <v>0.0652173913043478</v>
      </c>
      <c r="Q25" s="15">
        <v>5</v>
      </c>
      <c r="R25" s="20">
        <v>0.108695652173913</v>
      </c>
    </row>
    <row r="26" s="11" customFormat="1" spans="1:18">
      <c r="A26" s="15">
        <v>25</v>
      </c>
      <c r="B26" s="68" t="s">
        <v>4049</v>
      </c>
      <c r="C26" s="69" t="s">
        <v>4050</v>
      </c>
      <c r="D26" s="67">
        <v>2022</v>
      </c>
      <c r="E26" s="15" t="s">
        <v>20</v>
      </c>
      <c r="F26" s="46" t="s">
        <v>4003</v>
      </c>
      <c r="G26" s="15">
        <v>93</v>
      </c>
      <c r="H26" s="15">
        <v>86.9</v>
      </c>
      <c r="I26" s="15">
        <v>73</v>
      </c>
      <c r="J26" s="15">
        <v>63.5</v>
      </c>
      <c r="K26" s="15">
        <v>85.255</v>
      </c>
      <c r="L26" s="15">
        <v>3.69</v>
      </c>
      <c r="M26" s="15">
        <v>0</v>
      </c>
      <c r="N26" s="15">
        <v>46</v>
      </c>
      <c r="O26" s="15">
        <v>2</v>
      </c>
      <c r="P26" s="19">
        <v>0.0434782608695652</v>
      </c>
      <c r="Q26" s="15">
        <v>3</v>
      </c>
      <c r="R26" s="20">
        <v>0.0652173913043478</v>
      </c>
    </row>
    <row r="27" spans="1:18">
      <c r="A27" s="15">
        <v>26</v>
      </c>
      <c r="B27" s="68" t="s">
        <v>4051</v>
      </c>
      <c r="C27" s="69" t="s">
        <v>4052</v>
      </c>
      <c r="D27" s="67">
        <v>2022</v>
      </c>
      <c r="E27" s="15" t="s">
        <v>20</v>
      </c>
      <c r="F27" s="46" t="s">
        <v>4003</v>
      </c>
      <c r="G27" s="15">
        <v>88</v>
      </c>
      <c r="H27" s="15">
        <v>87.4</v>
      </c>
      <c r="I27" s="15">
        <v>72</v>
      </c>
      <c r="J27" s="15">
        <v>64.5</v>
      </c>
      <c r="K27" s="15">
        <v>84.805</v>
      </c>
      <c r="L27" s="15">
        <v>3.74</v>
      </c>
      <c r="M27" s="15">
        <v>0</v>
      </c>
      <c r="N27" s="15">
        <v>46</v>
      </c>
      <c r="O27" s="15">
        <v>1</v>
      </c>
      <c r="P27" s="19">
        <v>0.0217391304347826</v>
      </c>
      <c r="Q27" s="15">
        <v>4</v>
      </c>
      <c r="R27" s="20">
        <v>0.0869565217391304</v>
      </c>
    </row>
    <row r="28" s="11" customFormat="1" spans="1:18">
      <c r="A28" s="15">
        <v>27</v>
      </c>
      <c r="B28" s="68" t="s">
        <v>4053</v>
      </c>
      <c r="C28" s="69" t="s">
        <v>4054</v>
      </c>
      <c r="D28" s="67">
        <v>2022</v>
      </c>
      <c r="E28" s="15" t="s">
        <v>20</v>
      </c>
      <c r="F28" s="46" t="s">
        <v>4003</v>
      </c>
      <c r="G28" s="15">
        <v>84</v>
      </c>
      <c r="H28" s="15">
        <v>77.1</v>
      </c>
      <c r="I28" s="15">
        <v>71.5</v>
      </c>
      <c r="J28" s="15">
        <v>60</v>
      </c>
      <c r="K28" s="15">
        <v>76.72</v>
      </c>
      <c r="L28" s="15">
        <v>2.71</v>
      </c>
      <c r="M28" s="15">
        <v>1</v>
      </c>
      <c r="N28" s="15">
        <v>46</v>
      </c>
      <c r="O28" s="15">
        <v>33</v>
      </c>
      <c r="P28" s="19">
        <v>0.717391304347826</v>
      </c>
      <c r="Q28" s="15">
        <v>33</v>
      </c>
      <c r="R28" s="20">
        <v>0.717391304347826</v>
      </c>
    </row>
    <row r="29" s="11" customFormat="1" spans="1:18">
      <c r="A29" s="15">
        <v>28</v>
      </c>
      <c r="B29" s="68" t="s">
        <v>4055</v>
      </c>
      <c r="C29" s="69" t="s">
        <v>4056</v>
      </c>
      <c r="D29" s="67">
        <v>2022</v>
      </c>
      <c r="E29" s="15" t="s">
        <v>20</v>
      </c>
      <c r="F29" s="46" t="s">
        <v>4003</v>
      </c>
      <c r="G29" s="15">
        <v>80</v>
      </c>
      <c r="H29" s="15">
        <v>75.2</v>
      </c>
      <c r="I29" s="15">
        <v>70</v>
      </c>
      <c r="J29" s="15">
        <v>60.5</v>
      </c>
      <c r="K29" s="15">
        <v>74.665</v>
      </c>
      <c r="L29" s="15">
        <v>2.52</v>
      </c>
      <c r="M29" s="15">
        <v>1</v>
      </c>
      <c r="N29" s="15">
        <v>46</v>
      </c>
      <c r="O29" s="15">
        <v>37</v>
      </c>
      <c r="P29" s="19">
        <v>0.804347826086957</v>
      </c>
      <c r="Q29" s="15">
        <v>38</v>
      </c>
      <c r="R29" s="20">
        <v>0.826086956521739</v>
      </c>
    </row>
    <row r="30" s="11" customFormat="1" spans="1:18">
      <c r="A30" s="15">
        <v>29</v>
      </c>
      <c r="B30" s="68" t="s">
        <v>4057</v>
      </c>
      <c r="C30" s="69" t="s">
        <v>4058</v>
      </c>
      <c r="D30" s="67">
        <v>2022</v>
      </c>
      <c r="E30" s="15" t="s">
        <v>20</v>
      </c>
      <c r="F30" s="46" t="s">
        <v>4003</v>
      </c>
      <c r="G30" s="15">
        <v>83</v>
      </c>
      <c r="H30" s="15">
        <v>85.6</v>
      </c>
      <c r="I30" s="15">
        <v>71.5</v>
      </c>
      <c r="J30" s="15">
        <v>60</v>
      </c>
      <c r="K30" s="15">
        <v>82.52</v>
      </c>
      <c r="L30" s="15">
        <v>3.56</v>
      </c>
      <c r="M30" s="15">
        <v>0</v>
      </c>
      <c r="N30" s="15">
        <v>46</v>
      </c>
      <c r="O30" s="15">
        <v>7</v>
      </c>
      <c r="P30" s="19">
        <v>0.152173913043478</v>
      </c>
      <c r="Q30" s="15">
        <v>9</v>
      </c>
      <c r="R30" s="20">
        <v>0.195652173913043</v>
      </c>
    </row>
    <row r="31" s="11" customFormat="1" spans="1:18">
      <c r="A31" s="15">
        <v>30</v>
      </c>
      <c r="B31" s="68" t="s">
        <v>4059</v>
      </c>
      <c r="C31" s="69" t="s">
        <v>4060</v>
      </c>
      <c r="D31" s="67">
        <v>2022</v>
      </c>
      <c r="E31" s="15" t="s">
        <v>20</v>
      </c>
      <c r="F31" s="46" t="s">
        <v>4003</v>
      </c>
      <c r="G31" s="15">
        <v>83</v>
      </c>
      <c r="H31" s="15">
        <v>81.9</v>
      </c>
      <c r="I31" s="15">
        <v>71</v>
      </c>
      <c r="J31" s="15">
        <v>60</v>
      </c>
      <c r="K31" s="15">
        <v>79.88</v>
      </c>
      <c r="L31" s="15">
        <v>3.19</v>
      </c>
      <c r="M31" s="15">
        <v>0</v>
      </c>
      <c r="N31" s="15">
        <v>46</v>
      </c>
      <c r="O31" s="15">
        <v>21</v>
      </c>
      <c r="P31" s="19">
        <v>0.456521739130435</v>
      </c>
      <c r="Q31" s="15">
        <v>21</v>
      </c>
      <c r="R31" s="20">
        <v>0.456521739130435</v>
      </c>
    </row>
    <row r="32" s="11" customFormat="1" spans="1:18">
      <c r="A32" s="15">
        <v>31</v>
      </c>
      <c r="B32" s="68" t="s">
        <v>4061</v>
      </c>
      <c r="C32" s="69" t="s">
        <v>4062</v>
      </c>
      <c r="D32" s="67">
        <v>2022</v>
      </c>
      <c r="E32" s="15" t="s">
        <v>20</v>
      </c>
      <c r="F32" s="46" t="s">
        <v>4003</v>
      </c>
      <c r="G32" s="15">
        <v>80</v>
      </c>
      <c r="H32" s="15">
        <v>79.4</v>
      </c>
      <c r="I32" s="15">
        <v>70</v>
      </c>
      <c r="J32" s="15">
        <v>60</v>
      </c>
      <c r="K32" s="15">
        <v>77.58</v>
      </c>
      <c r="L32" s="15">
        <v>2.94</v>
      </c>
      <c r="M32" s="15">
        <v>0</v>
      </c>
      <c r="N32" s="15">
        <v>46</v>
      </c>
      <c r="O32" s="15">
        <v>29</v>
      </c>
      <c r="P32" s="19">
        <v>0.630434782608696</v>
      </c>
      <c r="Q32" s="15">
        <v>31</v>
      </c>
      <c r="R32" s="20">
        <v>0.673913043478261</v>
      </c>
    </row>
    <row r="33" s="11" customFormat="1" spans="1:18">
      <c r="A33" s="15">
        <v>32</v>
      </c>
      <c r="B33" s="68" t="s">
        <v>4063</v>
      </c>
      <c r="C33" s="69" t="s">
        <v>4064</v>
      </c>
      <c r="D33" s="67">
        <v>2022</v>
      </c>
      <c r="E33" s="15" t="s">
        <v>20</v>
      </c>
      <c r="F33" s="46" t="s">
        <v>4003</v>
      </c>
      <c r="G33" s="15">
        <v>88</v>
      </c>
      <c r="H33" s="15">
        <v>86.4</v>
      </c>
      <c r="I33" s="15">
        <v>73</v>
      </c>
      <c r="J33" s="15">
        <v>60.5</v>
      </c>
      <c r="K33" s="15">
        <v>84.005</v>
      </c>
      <c r="L33" s="15">
        <v>3.64</v>
      </c>
      <c r="M33" s="15">
        <v>0</v>
      </c>
      <c r="N33" s="15">
        <v>46</v>
      </c>
      <c r="O33" s="15">
        <v>4</v>
      </c>
      <c r="P33" s="19">
        <v>0.0869565217391304</v>
      </c>
      <c r="Q33" s="15">
        <v>6</v>
      </c>
      <c r="R33" s="20">
        <v>0.130434782608696</v>
      </c>
    </row>
    <row r="34" s="11" customFormat="1" spans="1:18">
      <c r="A34" s="15">
        <v>33</v>
      </c>
      <c r="B34" s="68" t="s">
        <v>4065</v>
      </c>
      <c r="C34" s="69" t="s">
        <v>4066</v>
      </c>
      <c r="D34" s="67">
        <v>2022</v>
      </c>
      <c r="E34" s="15" t="s">
        <v>20</v>
      </c>
      <c r="F34" s="46" t="s">
        <v>4003</v>
      </c>
      <c r="G34" s="15">
        <v>89.5</v>
      </c>
      <c r="H34" s="15">
        <v>85.6</v>
      </c>
      <c r="I34" s="15">
        <v>71</v>
      </c>
      <c r="J34" s="15">
        <v>60.5</v>
      </c>
      <c r="K34" s="15">
        <v>83.47</v>
      </c>
      <c r="L34" s="15">
        <v>3.56</v>
      </c>
      <c r="M34" s="15">
        <v>0</v>
      </c>
      <c r="N34" s="15">
        <v>46</v>
      </c>
      <c r="O34" s="15">
        <v>7</v>
      </c>
      <c r="P34" s="19">
        <v>0.152173913043478</v>
      </c>
      <c r="Q34" s="15">
        <v>7</v>
      </c>
      <c r="R34" s="20">
        <v>0.152173913043478</v>
      </c>
    </row>
    <row r="35" s="11" customFormat="1" spans="1:18">
      <c r="A35" s="15">
        <v>34</v>
      </c>
      <c r="B35" s="68" t="s">
        <v>4067</v>
      </c>
      <c r="C35" s="69" t="s">
        <v>4068</v>
      </c>
      <c r="D35" s="67">
        <v>2022</v>
      </c>
      <c r="E35" s="15" t="s">
        <v>20</v>
      </c>
      <c r="F35" s="46" t="s">
        <v>4003</v>
      </c>
      <c r="G35" s="15">
        <v>80</v>
      </c>
      <c r="H35" s="15">
        <v>84.7</v>
      </c>
      <c r="I35" s="15">
        <v>71</v>
      </c>
      <c r="J35" s="15">
        <v>60</v>
      </c>
      <c r="K35" s="15">
        <v>81.39</v>
      </c>
      <c r="L35" s="15">
        <v>3.47</v>
      </c>
      <c r="M35" s="15">
        <v>0</v>
      </c>
      <c r="N35" s="15">
        <v>46</v>
      </c>
      <c r="O35" s="15">
        <v>9</v>
      </c>
      <c r="P35" s="19">
        <v>0.195652173913043</v>
      </c>
      <c r="Q35" s="15">
        <v>13</v>
      </c>
      <c r="R35" s="20">
        <v>0.282608695652174</v>
      </c>
    </row>
    <row r="36" s="11" customFormat="1" spans="1:18">
      <c r="A36" s="15">
        <v>35</v>
      </c>
      <c r="B36" s="68" t="s">
        <v>4069</v>
      </c>
      <c r="C36" s="69" t="s">
        <v>4070</v>
      </c>
      <c r="D36" s="67">
        <v>2022</v>
      </c>
      <c r="E36" s="15" t="s">
        <v>20</v>
      </c>
      <c r="F36" s="46" t="s">
        <v>4003</v>
      </c>
      <c r="G36" s="15">
        <v>88</v>
      </c>
      <c r="H36" s="15">
        <v>84</v>
      </c>
      <c r="I36" s="15">
        <v>71.5</v>
      </c>
      <c r="J36" s="15">
        <v>60.5</v>
      </c>
      <c r="K36" s="15">
        <v>82.175</v>
      </c>
      <c r="L36" s="15">
        <v>3.4</v>
      </c>
      <c r="M36" s="15">
        <v>0</v>
      </c>
      <c r="N36" s="15">
        <v>46</v>
      </c>
      <c r="O36" s="15">
        <v>11</v>
      </c>
      <c r="P36" s="19">
        <v>0.239130434782609</v>
      </c>
      <c r="Q36" s="15">
        <v>11</v>
      </c>
      <c r="R36" s="20">
        <v>0.239130434782609</v>
      </c>
    </row>
    <row r="37" s="11" customFormat="1" spans="1:18">
      <c r="A37" s="15">
        <v>36</v>
      </c>
      <c r="B37" s="68" t="s">
        <v>4071</v>
      </c>
      <c r="C37" s="69" t="s">
        <v>4072</v>
      </c>
      <c r="D37" s="67">
        <v>2022</v>
      </c>
      <c r="E37" s="15" t="s">
        <v>20</v>
      </c>
      <c r="F37" s="46" t="s">
        <v>4003</v>
      </c>
      <c r="G37" s="15">
        <v>86</v>
      </c>
      <c r="H37" s="15">
        <v>85.8</v>
      </c>
      <c r="I37" s="15">
        <v>70</v>
      </c>
      <c r="J37" s="15">
        <v>60</v>
      </c>
      <c r="K37" s="15">
        <v>82.96</v>
      </c>
      <c r="L37" s="15">
        <v>3.58</v>
      </c>
      <c r="M37" s="15">
        <v>0</v>
      </c>
      <c r="N37" s="15">
        <v>46</v>
      </c>
      <c r="O37" s="15">
        <v>6</v>
      </c>
      <c r="P37" s="19">
        <v>0.130434782608696</v>
      </c>
      <c r="Q37" s="15">
        <v>8</v>
      </c>
      <c r="R37" s="20">
        <v>0.173913043478261</v>
      </c>
    </row>
    <row r="38" s="11" customFormat="1" spans="1:18">
      <c r="A38" s="15">
        <v>37</v>
      </c>
      <c r="B38" s="68" t="s">
        <v>4073</v>
      </c>
      <c r="C38" s="69" t="s">
        <v>4074</v>
      </c>
      <c r="D38" s="67">
        <v>2022</v>
      </c>
      <c r="E38" s="15" t="s">
        <v>20</v>
      </c>
      <c r="F38" s="46" t="s">
        <v>4003</v>
      </c>
      <c r="G38" s="15">
        <v>83</v>
      </c>
      <c r="H38" s="15">
        <v>74.3</v>
      </c>
      <c r="I38" s="15">
        <v>70</v>
      </c>
      <c r="J38" s="15">
        <v>60</v>
      </c>
      <c r="K38" s="15">
        <v>74.46</v>
      </c>
      <c r="L38" s="15">
        <v>2.43</v>
      </c>
      <c r="M38" s="15">
        <v>0</v>
      </c>
      <c r="N38" s="15">
        <v>46</v>
      </c>
      <c r="O38" s="15">
        <v>40</v>
      </c>
      <c r="P38" s="19">
        <v>0.869565217391304</v>
      </c>
      <c r="Q38" s="15">
        <v>40</v>
      </c>
      <c r="R38" s="20">
        <v>0.869565217391304</v>
      </c>
    </row>
    <row r="39" s="11" customFormat="1" spans="1:18">
      <c r="A39" s="15">
        <v>38</v>
      </c>
      <c r="B39" s="68" t="s">
        <v>4075</v>
      </c>
      <c r="C39" s="69" t="s">
        <v>4076</v>
      </c>
      <c r="D39" s="67">
        <v>2022</v>
      </c>
      <c r="E39" s="15" t="s">
        <v>20</v>
      </c>
      <c r="F39" s="46" t="s">
        <v>4003</v>
      </c>
      <c r="G39" s="15">
        <v>95</v>
      </c>
      <c r="H39" s="15">
        <v>74.1</v>
      </c>
      <c r="I39" s="15">
        <v>70</v>
      </c>
      <c r="J39" s="15">
        <v>64</v>
      </c>
      <c r="K39" s="15">
        <v>76.32</v>
      </c>
      <c r="L39" s="15">
        <v>2.41</v>
      </c>
      <c r="M39" s="15">
        <v>0</v>
      </c>
      <c r="N39" s="15">
        <v>46</v>
      </c>
      <c r="O39" s="15">
        <v>41</v>
      </c>
      <c r="P39" s="19">
        <v>0.891304347826087</v>
      </c>
      <c r="Q39" s="15">
        <v>34</v>
      </c>
      <c r="R39" s="20">
        <v>0.739130434782609</v>
      </c>
    </row>
    <row r="40" s="11" customFormat="1" spans="1:18">
      <c r="A40" s="15">
        <v>39</v>
      </c>
      <c r="B40" s="68" t="s">
        <v>4077</v>
      </c>
      <c r="C40" s="69" t="s">
        <v>4078</v>
      </c>
      <c r="D40" s="67">
        <v>2022</v>
      </c>
      <c r="E40" s="15" t="s">
        <v>20</v>
      </c>
      <c r="F40" s="46" t="s">
        <v>4003</v>
      </c>
      <c r="G40" s="15">
        <v>91</v>
      </c>
      <c r="H40" s="15">
        <v>82.6</v>
      </c>
      <c r="I40" s="15">
        <v>70.5</v>
      </c>
      <c r="J40" s="15">
        <v>61</v>
      </c>
      <c r="K40" s="15">
        <v>81.57</v>
      </c>
      <c r="L40" s="15">
        <v>3.26</v>
      </c>
      <c r="M40" s="15">
        <v>0</v>
      </c>
      <c r="N40" s="15">
        <v>46</v>
      </c>
      <c r="O40" s="15">
        <v>19</v>
      </c>
      <c r="P40" s="19">
        <v>0.41304347826087</v>
      </c>
      <c r="Q40" s="15">
        <v>12</v>
      </c>
      <c r="R40" s="20">
        <v>0.260869565217391</v>
      </c>
    </row>
    <row r="41" spans="1:18">
      <c r="A41" s="15">
        <v>40</v>
      </c>
      <c r="B41" s="68" t="s">
        <v>4079</v>
      </c>
      <c r="C41" s="69" t="s">
        <v>4080</v>
      </c>
      <c r="D41" s="67">
        <v>2022</v>
      </c>
      <c r="E41" s="15" t="s">
        <v>20</v>
      </c>
      <c r="F41" s="46" t="s">
        <v>4003</v>
      </c>
      <c r="G41" s="15">
        <v>95</v>
      </c>
      <c r="H41" s="15">
        <v>83.6</v>
      </c>
      <c r="I41" s="15">
        <v>95</v>
      </c>
      <c r="J41" s="15">
        <v>73</v>
      </c>
      <c r="K41" s="15">
        <v>85.92</v>
      </c>
      <c r="L41" s="15">
        <v>3.36</v>
      </c>
      <c r="M41" s="15">
        <v>0</v>
      </c>
      <c r="N41" s="15">
        <v>46</v>
      </c>
      <c r="O41" s="15">
        <v>14</v>
      </c>
      <c r="P41" s="19">
        <v>0.304347826086957</v>
      </c>
      <c r="Q41" s="15">
        <v>2</v>
      </c>
      <c r="R41" s="20">
        <v>0.0434782608695652</v>
      </c>
    </row>
    <row r="42" s="11" customFormat="1" spans="1:18">
      <c r="A42" s="15">
        <v>41</v>
      </c>
      <c r="B42" s="68" t="s">
        <v>4081</v>
      </c>
      <c r="C42" s="69" t="s">
        <v>4082</v>
      </c>
      <c r="D42" s="67">
        <v>2022</v>
      </c>
      <c r="E42" s="15" t="s">
        <v>20</v>
      </c>
      <c r="F42" s="46" t="s">
        <v>4003</v>
      </c>
      <c r="G42" s="15">
        <v>82</v>
      </c>
      <c r="H42" s="15">
        <v>85.9</v>
      </c>
      <c r="I42" s="15">
        <v>70</v>
      </c>
      <c r="J42" s="15">
        <v>60</v>
      </c>
      <c r="K42" s="15">
        <v>82.43</v>
      </c>
      <c r="L42" s="15">
        <v>3.59</v>
      </c>
      <c r="M42" s="15">
        <v>0</v>
      </c>
      <c r="N42" s="15">
        <v>46</v>
      </c>
      <c r="O42" s="15">
        <v>5</v>
      </c>
      <c r="P42" s="19">
        <v>0.108695652173913</v>
      </c>
      <c r="Q42" s="15">
        <v>10</v>
      </c>
      <c r="R42" s="20">
        <v>0.217391304347826</v>
      </c>
    </row>
    <row r="43" s="11" customFormat="1" spans="1:18">
      <c r="A43" s="15">
        <v>42</v>
      </c>
      <c r="B43" s="68" t="s">
        <v>4083</v>
      </c>
      <c r="C43" s="69" t="s">
        <v>4084</v>
      </c>
      <c r="D43" s="67">
        <v>2022</v>
      </c>
      <c r="E43" s="15" t="s">
        <v>20</v>
      </c>
      <c r="F43" s="46" t="s">
        <v>4003</v>
      </c>
      <c r="G43" s="15">
        <v>83</v>
      </c>
      <c r="H43" s="15">
        <v>79.2</v>
      </c>
      <c r="I43" s="15">
        <v>70</v>
      </c>
      <c r="J43" s="15">
        <v>60</v>
      </c>
      <c r="K43" s="15">
        <v>77.89</v>
      </c>
      <c r="L43" s="15">
        <v>2.92</v>
      </c>
      <c r="M43" s="15">
        <v>0</v>
      </c>
      <c r="N43" s="15">
        <v>46</v>
      </c>
      <c r="O43" s="15">
        <v>31</v>
      </c>
      <c r="P43" s="19">
        <v>0.673913043478261</v>
      </c>
      <c r="Q43" s="15">
        <v>30</v>
      </c>
      <c r="R43" s="20">
        <v>0.652173913043478</v>
      </c>
    </row>
    <row r="44" s="11" customFormat="1" spans="1:18">
      <c r="A44" s="15">
        <v>43</v>
      </c>
      <c r="B44" s="68" t="s">
        <v>4085</v>
      </c>
      <c r="C44" s="69" t="s">
        <v>4086</v>
      </c>
      <c r="D44" s="67">
        <v>2022</v>
      </c>
      <c r="E44" s="15" t="s">
        <v>20</v>
      </c>
      <c r="F44" s="46" t="s">
        <v>4003</v>
      </c>
      <c r="G44" s="15">
        <v>80</v>
      </c>
      <c r="H44" s="15">
        <v>84.2</v>
      </c>
      <c r="I44" s="15">
        <v>70</v>
      </c>
      <c r="J44" s="15">
        <v>60</v>
      </c>
      <c r="K44" s="15">
        <v>80.94</v>
      </c>
      <c r="L44" s="15">
        <v>3.42</v>
      </c>
      <c r="M44" s="15">
        <v>0</v>
      </c>
      <c r="N44" s="15">
        <v>46</v>
      </c>
      <c r="O44" s="15">
        <v>10</v>
      </c>
      <c r="P44" s="19">
        <v>0.217391304347826</v>
      </c>
      <c r="Q44" s="15">
        <v>14</v>
      </c>
      <c r="R44" s="20">
        <v>0.304347826086957</v>
      </c>
    </row>
    <row r="45" s="11" customFormat="1" spans="1:18">
      <c r="A45" s="15">
        <v>44</v>
      </c>
      <c r="B45" s="68" t="s">
        <v>4087</v>
      </c>
      <c r="C45" s="69" t="s">
        <v>4088</v>
      </c>
      <c r="D45" s="67">
        <v>2022</v>
      </c>
      <c r="E45" s="15" t="s">
        <v>20</v>
      </c>
      <c r="F45" s="46" t="s">
        <v>4003</v>
      </c>
      <c r="G45" s="15">
        <v>80</v>
      </c>
      <c r="H45" s="15">
        <v>76.6</v>
      </c>
      <c r="I45" s="15">
        <v>70</v>
      </c>
      <c r="J45" s="15">
        <v>63</v>
      </c>
      <c r="K45" s="15">
        <v>75.77</v>
      </c>
      <c r="L45" s="15">
        <v>2.66</v>
      </c>
      <c r="M45" s="15">
        <v>1</v>
      </c>
      <c r="N45" s="15">
        <v>46</v>
      </c>
      <c r="O45" s="15">
        <v>34</v>
      </c>
      <c r="P45" s="19">
        <v>0.739130434782609</v>
      </c>
      <c r="Q45" s="15">
        <v>35</v>
      </c>
      <c r="R45" s="20">
        <v>0.760869565217391</v>
      </c>
    </row>
    <row r="46" s="11" customFormat="1" spans="1:18">
      <c r="A46" s="15">
        <v>45</v>
      </c>
      <c r="B46" s="68" t="s">
        <v>4089</v>
      </c>
      <c r="C46" s="69" t="s">
        <v>4090</v>
      </c>
      <c r="D46" s="67">
        <v>2022</v>
      </c>
      <c r="E46" s="15" t="s">
        <v>20</v>
      </c>
      <c r="F46" s="46" t="s">
        <v>4003</v>
      </c>
      <c r="G46" s="15">
        <v>80</v>
      </c>
      <c r="H46" s="15">
        <v>67.7</v>
      </c>
      <c r="I46" s="15">
        <v>70</v>
      </c>
      <c r="J46" s="15">
        <v>60</v>
      </c>
      <c r="K46" s="15">
        <v>69.39</v>
      </c>
      <c r="L46" s="15">
        <v>1.77</v>
      </c>
      <c r="M46" s="15">
        <v>5</v>
      </c>
      <c r="N46" s="15">
        <v>46</v>
      </c>
      <c r="O46" s="15">
        <v>46</v>
      </c>
      <c r="P46" s="19">
        <v>1</v>
      </c>
      <c r="Q46" s="15">
        <v>46</v>
      </c>
      <c r="R46" s="20">
        <v>1</v>
      </c>
    </row>
    <row r="47" s="11" customFormat="1" spans="1:18">
      <c r="A47" s="15">
        <v>46</v>
      </c>
      <c r="B47" s="68" t="s">
        <v>4091</v>
      </c>
      <c r="C47" s="69" t="s">
        <v>4092</v>
      </c>
      <c r="D47" s="67">
        <v>2022</v>
      </c>
      <c r="E47" s="15" t="s">
        <v>20</v>
      </c>
      <c r="F47" s="46" t="s">
        <v>4003</v>
      </c>
      <c r="G47" s="15">
        <v>82</v>
      </c>
      <c r="H47" s="15">
        <v>80.9</v>
      </c>
      <c r="I47" s="15">
        <v>70</v>
      </c>
      <c r="J47" s="15">
        <v>60</v>
      </c>
      <c r="K47" s="15">
        <v>78.93</v>
      </c>
      <c r="L47" s="15">
        <v>3.09</v>
      </c>
      <c r="M47" s="15">
        <v>0</v>
      </c>
      <c r="N47" s="15">
        <v>46</v>
      </c>
      <c r="O47" s="15">
        <v>24</v>
      </c>
      <c r="P47" s="19">
        <v>0.521739130434783</v>
      </c>
      <c r="Q47" s="15">
        <v>27</v>
      </c>
      <c r="R47" s="20">
        <v>0.58695652173913</v>
      </c>
    </row>
  </sheetData>
  <autoFilter xmlns:etc="http://www.wps.cn/officeDocument/2017/etCustomData" ref="A1:R47" etc:filterBottomFollowUsedRange="0">
    <extLst/>
  </autoFilter>
  <pageMargins left="0.75" right="0.75" top="1" bottom="1" header="0.5" footer="0.5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8"/>
  <sheetViews>
    <sheetView workbookViewId="0">
      <selection activeCell="A1" sqref="$A1:$XFD1048576"/>
    </sheetView>
  </sheetViews>
  <sheetFormatPr defaultColWidth="8.8" defaultRowHeight="14.25"/>
  <cols>
    <col min="1" max="1" width="5.75" style="62" customWidth="1"/>
    <col min="2" max="2" width="13.875" style="62" customWidth="1"/>
    <col min="3" max="13" width="8.8" style="62"/>
    <col min="14" max="14" width="8.8" style="63"/>
    <col min="15" max="16384" width="8.8" style="62"/>
  </cols>
  <sheetData>
    <row r="1" ht="24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">
        <v>1</v>
      </c>
      <c r="B2" s="45" t="s">
        <v>4093</v>
      </c>
      <c r="C2" s="61" t="s">
        <v>4094</v>
      </c>
      <c r="D2" s="15">
        <v>2022</v>
      </c>
      <c r="E2" s="15" t="s">
        <v>20</v>
      </c>
      <c r="F2" s="15" t="s">
        <v>4095</v>
      </c>
      <c r="G2" s="15">
        <v>100</v>
      </c>
      <c r="H2" s="15">
        <v>90.5</v>
      </c>
      <c r="I2" s="15">
        <v>100</v>
      </c>
      <c r="J2" s="15">
        <v>100</v>
      </c>
      <c r="K2" s="15">
        <f t="shared" ref="K2:K48" si="0">G2*0.15+H2*0.7+I2*0.1+J2*0.05</f>
        <v>93.35</v>
      </c>
      <c r="L2" s="15">
        <v>4.05</v>
      </c>
      <c r="M2" s="15">
        <v>0</v>
      </c>
      <c r="N2" s="15">
        <v>47</v>
      </c>
      <c r="O2" s="15">
        <f t="shared" ref="O2:O48" si="1">RANK(L2,$L$2:$L$48)</f>
        <v>1</v>
      </c>
      <c r="P2" s="19">
        <f t="shared" ref="P2:P54" si="2">O2/N2</f>
        <v>0.0212765957446809</v>
      </c>
      <c r="Q2" s="15">
        <f>RANK(K2,$K$2:$K$48)</f>
        <v>1</v>
      </c>
      <c r="R2" s="20">
        <f>Q2/N2</f>
        <v>0.0212765957446809</v>
      </c>
    </row>
    <row r="3" spans="1:18">
      <c r="A3" s="15">
        <v>2</v>
      </c>
      <c r="B3" s="45" t="s">
        <v>4096</v>
      </c>
      <c r="C3" s="61" t="s">
        <v>4097</v>
      </c>
      <c r="D3" s="15">
        <v>2022</v>
      </c>
      <c r="E3" s="15" t="s">
        <v>20</v>
      </c>
      <c r="F3" s="15" t="s">
        <v>4095</v>
      </c>
      <c r="G3" s="15">
        <v>100</v>
      </c>
      <c r="H3" s="15">
        <v>90.5</v>
      </c>
      <c r="I3" s="15">
        <v>100</v>
      </c>
      <c r="J3" s="15">
        <v>100</v>
      </c>
      <c r="K3" s="15">
        <f t="shared" si="0"/>
        <v>93.35</v>
      </c>
      <c r="L3" s="15">
        <v>4.05</v>
      </c>
      <c r="M3" s="15">
        <v>0</v>
      </c>
      <c r="N3" s="15">
        <v>47</v>
      </c>
      <c r="O3" s="15">
        <f t="shared" si="1"/>
        <v>1</v>
      </c>
      <c r="P3" s="19">
        <f t="shared" si="2"/>
        <v>0.0212765957446809</v>
      </c>
      <c r="Q3" s="15">
        <f t="shared" ref="Q2:Q48" si="3">RANK(K3,$K$2:$K$48)</f>
        <v>1</v>
      </c>
      <c r="R3" s="20">
        <f t="shared" ref="R2:R54" si="4">Q3/N3</f>
        <v>0.0212765957446809</v>
      </c>
    </row>
    <row r="4" spans="1:18">
      <c r="A4" s="15">
        <v>3</v>
      </c>
      <c r="B4" s="45" t="s">
        <v>4098</v>
      </c>
      <c r="C4" s="61" t="s">
        <v>4099</v>
      </c>
      <c r="D4" s="15">
        <v>2022</v>
      </c>
      <c r="E4" s="15" t="s">
        <v>20</v>
      </c>
      <c r="F4" s="15" t="s">
        <v>4095</v>
      </c>
      <c r="G4" s="15">
        <v>100</v>
      </c>
      <c r="H4" s="15">
        <v>89.2</v>
      </c>
      <c r="I4" s="15">
        <v>100</v>
      </c>
      <c r="J4" s="15">
        <v>74.5</v>
      </c>
      <c r="K4" s="15">
        <f t="shared" si="0"/>
        <v>91.165</v>
      </c>
      <c r="L4" s="15">
        <v>3.92</v>
      </c>
      <c r="M4" s="15">
        <v>0</v>
      </c>
      <c r="N4" s="15">
        <v>47</v>
      </c>
      <c r="O4" s="15">
        <f t="shared" si="1"/>
        <v>4</v>
      </c>
      <c r="P4" s="19">
        <f t="shared" si="2"/>
        <v>0.0851063829787234</v>
      </c>
      <c r="Q4" s="15">
        <f t="shared" si="3"/>
        <v>3</v>
      </c>
      <c r="R4" s="20">
        <f t="shared" si="4"/>
        <v>0.0638297872340425</v>
      </c>
    </row>
    <row r="5" spans="1:18">
      <c r="A5" s="15">
        <v>4</v>
      </c>
      <c r="B5" s="45" t="s">
        <v>4100</v>
      </c>
      <c r="C5" s="61" t="s">
        <v>4101</v>
      </c>
      <c r="D5" s="15">
        <v>2022</v>
      </c>
      <c r="E5" s="15" t="s">
        <v>20</v>
      </c>
      <c r="F5" s="15" t="s">
        <v>4095</v>
      </c>
      <c r="G5" s="15">
        <v>100</v>
      </c>
      <c r="H5" s="15">
        <v>87.1</v>
      </c>
      <c r="I5" s="15">
        <v>100</v>
      </c>
      <c r="J5" s="15">
        <v>100</v>
      </c>
      <c r="K5" s="15">
        <f t="shared" si="0"/>
        <v>90.97</v>
      </c>
      <c r="L5" s="15">
        <v>3.71</v>
      </c>
      <c r="M5" s="15">
        <v>0</v>
      </c>
      <c r="N5" s="15">
        <v>47</v>
      </c>
      <c r="O5" s="15">
        <f t="shared" si="1"/>
        <v>10</v>
      </c>
      <c r="P5" s="19">
        <f t="shared" si="2"/>
        <v>0.212765957446809</v>
      </c>
      <c r="Q5" s="15">
        <f t="shared" si="3"/>
        <v>4</v>
      </c>
      <c r="R5" s="20">
        <f t="shared" si="4"/>
        <v>0.0851063829787234</v>
      </c>
    </row>
    <row r="6" spans="1:18">
      <c r="A6" s="15">
        <v>5</v>
      </c>
      <c r="B6" s="45" t="s">
        <v>4102</v>
      </c>
      <c r="C6" s="61" t="s">
        <v>4103</v>
      </c>
      <c r="D6" s="15">
        <v>2022</v>
      </c>
      <c r="E6" s="15" t="s">
        <v>20</v>
      </c>
      <c r="F6" s="15" t="s">
        <v>4095</v>
      </c>
      <c r="G6" s="15">
        <v>100</v>
      </c>
      <c r="H6" s="15">
        <v>87.4</v>
      </c>
      <c r="I6" s="15">
        <v>100</v>
      </c>
      <c r="J6" s="15">
        <v>70</v>
      </c>
      <c r="K6" s="15">
        <f t="shared" si="0"/>
        <v>89.68</v>
      </c>
      <c r="L6" s="15">
        <v>3.74</v>
      </c>
      <c r="M6" s="15">
        <v>0</v>
      </c>
      <c r="N6" s="15">
        <v>47</v>
      </c>
      <c r="O6" s="15">
        <f t="shared" si="1"/>
        <v>7</v>
      </c>
      <c r="P6" s="19">
        <f t="shared" si="2"/>
        <v>0.148936170212766</v>
      </c>
      <c r="Q6" s="15">
        <f t="shared" si="3"/>
        <v>5</v>
      </c>
      <c r="R6" s="20">
        <f t="shared" si="4"/>
        <v>0.106382978723404</v>
      </c>
    </row>
    <row r="7" spans="1:18">
      <c r="A7" s="15">
        <v>6</v>
      </c>
      <c r="B7" s="45" t="s">
        <v>4104</v>
      </c>
      <c r="C7" s="61" t="s">
        <v>4105</v>
      </c>
      <c r="D7" s="15">
        <v>2022</v>
      </c>
      <c r="E7" s="15" t="s">
        <v>20</v>
      </c>
      <c r="F7" s="15" t="s">
        <v>4095</v>
      </c>
      <c r="G7" s="15">
        <v>85</v>
      </c>
      <c r="H7" s="15">
        <v>89.6</v>
      </c>
      <c r="I7" s="15">
        <v>72</v>
      </c>
      <c r="J7" s="15">
        <v>64.5</v>
      </c>
      <c r="K7" s="15">
        <f t="shared" si="0"/>
        <v>85.895</v>
      </c>
      <c r="L7" s="15">
        <v>3.97</v>
      </c>
      <c r="M7" s="15">
        <v>0</v>
      </c>
      <c r="N7" s="15">
        <v>47</v>
      </c>
      <c r="O7" s="15">
        <f t="shared" si="1"/>
        <v>3</v>
      </c>
      <c r="P7" s="19">
        <f t="shared" si="2"/>
        <v>0.0638297872340425</v>
      </c>
      <c r="Q7" s="15">
        <f t="shared" si="3"/>
        <v>6</v>
      </c>
      <c r="R7" s="20">
        <f t="shared" si="4"/>
        <v>0.127659574468085</v>
      </c>
    </row>
    <row r="8" spans="1:18">
      <c r="A8" s="15">
        <v>7</v>
      </c>
      <c r="B8" s="45" t="s">
        <v>4106</v>
      </c>
      <c r="C8" s="61" t="s">
        <v>4107</v>
      </c>
      <c r="D8" s="15">
        <v>2022</v>
      </c>
      <c r="E8" s="15" t="s">
        <v>20</v>
      </c>
      <c r="F8" s="15" t="s">
        <v>4095</v>
      </c>
      <c r="G8" s="15">
        <v>88</v>
      </c>
      <c r="H8" s="15">
        <v>87.2</v>
      </c>
      <c r="I8" s="15">
        <v>78</v>
      </c>
      <c r="J8" s="15">
        <v>69</v>
      </c>
      <c r="K8" s="15">
        <f t="shared" si="0"/>
        <v>85.49</v>
      </c>
      <c r="L8" s="15">
        <v>3.72</v>
      </c>
      <c r="M8" s="15">
        <v>0</v>
      </c>
      <c r="N8" s="15">
        <v>47</v>
      </c>
      <c r="O8" s="15">
        <f t="shared" si="1"/>
        <v>8</v>
      </c>
      <c r="P8" s="19">
        <f t="shared" si="2"/>
        <v>0.170212765957447</v>
      </c>
      <c r="Q8" s="15">
        <f t="shared" si="3"/>
        <v>7</v>
      </c>
      <c r="R8" s="20">
        <f t="shared" si="4"/>
        <v>0.148936170212766</v>
      </c>
    </row>
    <row r="9" spans="1:18">
      <c r="A9" s="15">
        <v>8</v>
      </c>
      <c r="B9" s="45" t="s">
        <v>4108</v>
      </c>
      <c r="C9" s="61" t="s">
        <v>4109</v>
      </c>
      <c r="D9" s="15">
        <v>2022</v>
      </c>
      <c r="E9" s="15" t="s">
        <v>20</v>
      </c>
      <c r="F9" s="15" t="s">
        <v>4095</v>
      </c>
      <c r="G9" s="15">
        <v>95</v>
      </c>
      <c r="H9" s="15">
        <v>85.5</v>
      </c>
      <c r="I9" s="15">
        <v>80</v>
      </c>
      <c r="J9" s="15">
        <v>63</v>
      </c>
      <c r="K9" s="15">
        <f t="shared" si="0"/>
        <v>85.25</v>
      </c>
      <c r="L9" s="15">
        <v>3.58</v>
      </c>
      <c r="M9" s="15">
        <v>0</v>
      </c>
      <c r="N9" s="15">
        <v>47</v>
      </c>
      <c r="O9" s="15">
        <f t="shared" si="1"/>
        <v>12</v>
      </c>
      <c r="P9" s="19">
        <f t="shared" si="2"/>
        <v>0.25531914893617</v>
      </c>
      <c r="Q9" s="15">
        <f t="shared" si="3"/>
        <v>8</v>
      </c>
      <c r="R9" s="20">
        <f t="shared" si="4"/>
        <v>0.170212765957447</v>
      </c>
    </row>
    <row r="10" spans="1:18">
      <c r="A10" s="15">
        <v>9</v>
      </c>
      <c r="B10" s="45" t="s">
        <v>4110</v>
      </c>
      <c r="C10" s="61" t="s">
        <v>4111</v>
      </c>
      <c r="D10" s="15">
        <v>2022</v>
      </c>
      <c r="E10" s="15" t="s">
        <v>20</v>
      </c>
      <c r="F10" s="15" t="s">
        <v>4095</v>
      </c>
      <c r="G10" s="15">
        <v>87</v>
      </c>
      <c r="H10" s="15">
        <v>88.2</v>
      </c>
      <c r="I10" s="15">
        <v>70</v>
      </c>
      <c r="J10" s="15">
        <v>66</v>
      </c>
      <c r="K10" s="15">
        <f t="shared" si="0"/>
        <v>85.09</v>
      </c>
      <c r="L10" s="15">
        <v>3.82</v>
      </c>
      <c r="M10" s="15">
        <v>0</v>
      </c>
      <c r="N10" s="15">
        <v>47</v>
      </c>
      <c r="O10" s="15">
        <f t="shared" si="1"/>
        <v>5</v>
      </c>
      <c r="P10" s="19">
        <f t="shared" si="2"/>
        <v>0.106382978723404</v>
      </c>
      <c r="Q10" s="15">
        <f t="shared" si="3"/>
        <v>9</v>
      </c>
      <c r="R10" s="20">
        <f t="shared" si="4"/>
        <v>0.191489361702128</v>
      </c>
    </row>
    <row r="11" spans="1:18">
      <c r="A11" s="15">
        <v>10</v>
      </c>
      <c r="B11" s="45" t="s">
        <v>4112</v>
      </c>
      <c r="C11" s="61" t="s">
        <v>4113</v>
      </c>
      <c r="D11" s="15">
        <v>2022</v>
      </c>
      <c r="E11" s="15" t="s">
        <v>20</v>
      </c>
      <c r="F11" s="15" t="s">
        <v>4095</v>
      </c>
      <c r="G11" s="15">
        <v>87</v>
      </c>
      <c r="H11" s="15">
        <v>85.5</v>
      </c>
      <c r="I11" s="15">
        <v>85.5</v>
      </c>
      <c r="J11" s="15">
        <v>68</v>
      </c>
      <c r="K11" s="15">
        <f t="shared" si="0"/>
        <v>84.85</v>
      </c>
      <c r="L11" s="15">
        <v>3.55</v>
      </c>
      <c r="M11" s="15">
        <v>0</v>
      </c>
      <c r="N11" s="15">
        <v>47</v>
      </c>
      <c r="O11" s="15">
        <f t="shared" si="1"/>
        <v>13</v>
      </c>
      <c r="P11" s="19">
        <f t="shared" si="2"/>
        <v>0.276595744680851</v>
      </c>
      <c r="Q11" s="15">
        <f t="shared" si="3"/>
        <v>10</v>
      </c>
      <c r="R11" s="20">
        <f t="shared" si="4"/>
        <v>0.212765957446809</v>
      </c>
    </row>
    <row r="12" spans="1:18">
      <c r="A12" s="15">
        <v>11</v>
      </c>
      <c r="B12" s="45" t="s">
        <v>4114</v>
      </c>
      <c r="C12" s="61" t="s">
        <v>4115</v>
      </c>
      <c r="D12" s="15">
        <v>2022</v>
      </c>
      <c r="E12" s="15" t="s">
        <v>20</v>
      </c>
      <c r="F12" s="15" t="s">
        <v>4095</v>
      </c>
      <c r="G12" s="15">
        <v>87</v>
      </c>
      <c r="H12" s="15">
        <v>86.3</v>
      </c>
      <c r="I12" s="15">
        <v>80.5</v>
      </c>
      <c r="J12" s="15">
        <v>62</v>
      </c>
      <c r="K12" s="15">
        <f t="shared" si="0"/>
        <v>84.61</v>
      </c>
      <c r="L12" s="15">
        <v>3.63</v>
      </c>
      <c r="M12" s="15">
        <v>0</v>
      </c>
      <c r="N12" s="15">
        <v>47</v>
      </c>
      <c r="O12" s="15">
        <f t="shared" si="1"/>
        <v>11</v>
      </c>
      <c r="P12" s="19">
        <f t="shared" si="2"/>
        <v>0.234042553191489</v>
      </c>
      <c r="Q12" s="15">
        <f t="shared" si="3"/>
        <v>11</v>
      </c>
      <c r="R12" s="20">
        <f t="shared" si="4"/>
        <v>0.234042553191489</v>
      </c>
    </row>
    <row r="13" spans="1:18">
      <c r="A13" s="15">
        <v>12</v>
      </c>
      <c r="B13" s="45" t="s">
        <v>4116</v>
      </c>
      <c r="C13" s="61" t="s">
        <v>4117</v>
      </c>
      <c r="D13" s="15">
        <v>2022</v>
      </c>
      <c r="E13" s="15" t="s">
        <v>20</v>
      </c>
      <c r="F13" s="15" t="s">
        <v>4095</v>
      </c>
      <c r="G13" s="15">
        <v>85</v>
      </c>
      <c r="H13" s="15">
        <v>84.2</v>
      </c>
      <c r="I13" s="15">
        <v>94</v>
      </c>
      <c r="J13" s="15">
        <v>66.5</v>
      </c>
      <c r="K13" s="15">
        <f t="shared" si="0"/>
        <v>84.415</v>
      </c>
      <c r="L13" s="15">
        <v>3.42</v>
      </c>
      <c r="M13" s="15">
        <v>0</v>
      </c>
      <c r="N13" s="15">
        <v>47</v>
      </c>
      <c r="O13" s="15">
        <f t="shared" si="1"/>
        <v>14</v>
      </c>
      <c r="P13" s="19">
        <f t="shared" si="2"/>
        <v>0.297872340425532</v>
      </c>
      <c r="Q13" s="15">
        <f t="shared" si="3"/>
        <v>12</v>
      </c>
      <c r="R13" s="20">
        <f t="shared" si="4"/>
        <v>0.25531914893617</v>
      </c>
    </row>
    <row r="14" spans="1:18">
      <c r="A14" s="15">
        <v>13</v>
      </c>
      <c r="B14" s="45" t="s">
        <v>4118</v>
      </c>
      <c r="C14" s="61" t="s">
        <v>4119</v>
      </c>
      <c r="D14" s="15">
        <v>2022</v>
      </c>
      <c r="E14" s="15" t="s">
        <v>20</v>
      </c>
      <c r="F14" s="15" t="s">
        <v>4095</v>
      </c>
      <c r="G14" s="15">
        <v>80</v>
      </c>
      <c r="H14" s="15">
        <v>87.9</v>
      </c>
      <c r="I14" s="15">
        <v>72</v>
      </c>
      <c r="J14" s="15">
        <v>60</v>
      </c>
      <c r="K14" s="15">
        <f t="shared" si="0"/>
        <v>83.73</v>
      </c>
      <c r="L14" s="15">
        <v>3.79</v>
      </c>
      <c r="M14" s="15">
        <v>0</v>
      </c>
      <c r="N14" s="15">
        <v>47</v>
      </c>
      <c r="O14" s="15">
        <f t="shared" si="1"/>
        <v>6</v>
      </c>
      <c r="P14" s="19">
        <f t="shared" si="2"/>
        <v>0.127659574468085</v>
      </c>
      <c r="Q14" s="15">
        <f t="shared" si="3"/>
        <v>13</v>
      </c>
      <c r="R14" s="20">
        <f t="shared" si="4"/>
        <v>0.276595744680851</v>
      </c>
    </row>
    <row r="15" spans="1:18">
      <c r="A15" s="15">
        <v>14</v>
      </c>
      <c r="B15" s="45" t="s">
        <v>4120</v>
      </c>
      <c r="C15" s="61" t="s">
        <v>4121</v>
      </c>
      <c r="D15" s="15">
        <v>2022</v>
      </c>
      <c r="E15" s="15" t="s">
        <v>20</v>
      </c>
      <c r="F15" s="15" t="s">
        <v>4095</v>
      </c>
      <c r="G15" s="15">
        <v>83</v>
      </c>
      <c r="H15" s="15">
        <v>87.2</v>
      </c>
      <c r="I15" s="15">
        <v>70</v>
      </c>
      <c r="J15" s="15">
        <v>64.5</v>
      </c>
      <c r="K15" s="15">
        <f t="shared" si="0"/>
        <v>83.715</v>
      </c>
      <c r="L15" s="15">
        <v>3.72</v>
      </c>
      <c r="M15" s="15">
        <v>0</v>
      </c>
      <c r="N15" s="15">
        <v>47</v>
      </c>
      <c r="O15" s="15">
        <f t="shared" si="1"/>
        <v>8</v>
      </c>
      <c r="P15" s="19">
        <f t="shared" si="2"/>
        <v>0.170212765957447</v>
      </c>
      <c r="Q15" s="15">
        <f t="shared" si="3"/>
        <v>14</v>
      </c>
      <c r="R15" s="20">
        <f t="shared" si="4"/>
        <v>0.297872340425532</v>
      </c>
    </row>
    <row r="16" spans="1:18">
      <c r="A16" s="15">
        <v>15</v>
      </c>
      <c r="B16" s="45" t="s">
        <v>4122</v>
      </c>
      <c r="C16" s="61" t="s">
        <v>4123</v>
      </c>
      <c r="D16" s="15">
        <v>2022</v>
      </c>
      <c r="E16" s="15" t="s">
        <v>20</v>
      </c>
      <c r="F16" s="15" t="s">
        <v>4095</v>
      </c>
      <c r="G16" s="15">
        <v>82</v>
      </c>
      <c r="H16" s="15">
        <v>83.4</v>
      </c>
      <c r="I16" s="15">
        <v>71</v>
      </c>
      <c r="J16" s="15">
        <v>63.5</v>
      </c>
      <c r="K16" s="15">
        <f t="shared" si="0"/>
        <v>80.955</v>
      </c>
      <c r="L16" s="15">
        <v>3.34</v>
      </c>
      <c r="M16" s="15">
        <v>0</v>
      </c>
      <c r="N16" s="15">
        <v>47</v>
      </c>
      <c r="O16" s="15">
        <f t="shared" si="1"/>
        <v>16</v>
      </c>
      <c r="P16" s="19">
        <f t="shared" si="2"/>
        <v>0.340425531914894</v>
      </c>
      <c r="Q16" s="15">
        <f t="shared" si="3"/>
        <v>15</v>
      </c>
      <c r="R16" s="20">
        <f t="shared" si="4"/>
        <v>0.319148936170213</v>
      </c>
    </row>
    <row r="17" spans="1:18">
      <c r="A17" s="15">
        <v>16</v>
      </c>
      <c r="B17" s="45" t="s">
        <v>4124</v>
      </c>
      <c r="C17" s="61" t="s">
        <v>4125</v>
      </c>
      <c r="D17" s="15">
        <v>2022</v>
      </c>
      <c r="E17" s="15" t="s">
        <v>20</v>
      </c>
      <c r="F17" s="15" t="s">
        <v>4095</v>
      </c>
      <c r="G17" s="15">
        <v>80</v>
      </c>
      <c r="H17" s="15">
        <v>83.7</v>
      </c>
      <c r="I17" s="15">
        <v>70</v>
      </c>
      <c r="J17" s="15">
        <v>61</v>
      </c>
      <c r="K17" s="15">
        <f t="shared" si="0"/>
        <v>80.64</v>
      </c>
      <c r="L17" s="15">
        <v>3.37</v>
      </c>
      <c r="M17" s="15">
        <v>0</v>
      </c>
      <c r="N17" s="15">
        <v>47</v>
      </c>
      <c r="O17" s="15">
        <f t="shared" si="1"/>
        <v>15</v>
      </c>
      <c r="P17" s="19">
        <f t="shared" si="2"/>
        <v>0.319148936170213</v>
      </c>
      <c r="Q17" s="15">
        <f t="shared" si="3"/>
        <v>16</v>
      </c>
      <c r="R17" s="20">
        <f t="shared" si="4"/>
        <v>0.340425531914894</v>
      </c>
    </row>
    <row r="18" spans="1:18">
      <c r="A18" s="15">
        <v>17</v>
      </c>
      <c r="B18" s="45" t="s">
        <v>4126</v>
      </c>
      <c r="C18" s="61" t="s">
        <v>4127</v>
      </c>
      <c r="D18" s="15">
        <v>2022</v>
      </c>
      <c r="E18" s="15" t="s">
        <v>20</v>
      </c>
      <c r="F18" s="15" t="s">
        <v>4095</v>
      </c>
      <c r="G18" s="53">
        <v>83</v>
      </c>
      <c r="H18" s="53">
        <v>82.7</v>
      </c>
      <c r="I18" s="53">
        <v>70</v>
      </c>
      <c r="J18" s="53">
        <v>60</v>
      </c>
      <c r="K18" s="53">
        <f t="shared" si="0"/>
        <v>80.34</v>
      </c>
      <c r="L18" s="53">
        <v>3.27</v>
      </c>
      <c r="M18" s="15">
        <v>0</v>
      </c>
      <c r="N18" s="15">
        <v>47</v>
      </c>
      <c r="O18" s="15">
        <f t="shared" si="1"/>
        <v>17</v>
      </c>
      <c r="P18" s="19">
        <f t="shared" si="2"/>
        <v>0.361702127659574</v>
      </c>
      <c r="Q18" s="15">
        <f t="shared" si="3"/>
        <v>17</v>
      </c>
      <c r="R18" s="20">
        <f t="shared" si="4"/>
        <v>0.361702127659574</v>
      </c>
    </row>
    <row r="19" spans="1:18">
      <c r="A19" s="15">
        <v>18</v>
      </c>
      <c r="B19" s="45" t="s">
        <v>4128</v>
      </c>
      <c r="C19" s="61" t="s">
        <v>4129</v>
      </c>
      <c r="D19" s="15">
        <v>2022</v>
      </c>
      <c r="E19" s="15" t="s">
        <v>20</v>
      </c>
      <c r="F19" s="15" t="s">
        <v>4095</v>
      </c>
      <c r="G19" s="53">
        <v>83</v>
      </c>
      <c r="H19" s="53">
        <v>82.5</v>
      </c>
      <c r="I19" s="53">
        <v>70</v>
      </c>
      <c r="J19" s="53">
        <v>60</v>
      </c>
      <c r="K19" s="53">
        <f t="shared" si="0"/>
        <v>80.2</v>
      </c>
      <c r="L19" s="53">
        <v>3.25</v>
      </c>
      <c r="M19" s="15">
        <v>0</v>
      </c>
      <c r="N19" s="15">
        <v>47</v>
      </c>
      <c r="O19" s="15">
        <f t="shared" si="1"/>
        <v>18</v>
      </c>
      <c r="P19" s="19">
        <f t="shared" si="2"/>
        <v>0.382978723404255</v>
      </c>
      <c r="Q19" s="15">
        <f t="shared" si="3"/>
        <v>18</v>
      </c>
      <c r="R19" s="20">
        <f t="shared" si="4"/>
        <v>0.382978723404255</v>
      </c>
    </row>
    <row r="20" spans="1:18">
      <c r="A20" s="15">
        <v>19</v>
      </c>
      <c r="B20" s="45" t="s">
        <v>4130</v>
      </c>
      <c r="C20" s="61" t="s">
        <v>4131</v>
      </c>
      <c r="D20" s="15">
        <v>2022</v>
      </c>
      <c r="E20" s="15" t="s">
        <v>20</v>
      </c>
      <c r="F20" s="15" t="s">
        <v>4095</v>
      </c>
      <c r="G20" s="53">
        <v>85</v>
      </c>
      <c r="H20" s="53">
        <v>76.9</v>
      </c>
      <c r="I20" s="53">
        <v>92</v>
      </c>
      <c r="J20" s="53">
        <v>81.5</v>
      </c>
      <c r="K20" s="53">
        <f t="shared" si="0"/>
        <v>79.855</v>
      </c>
      <c r="L20" s="53">
        <v>2.69</v>
      </c>
      <c r="M20" s="15">
        <v>0</v>
      </c>
      <c r="N20" s="15">
        <v>47</v>
      </c>
      <c r="O20" s="15">
        <f t="shared" si="1"/>
        <v>32</v>
      </c>
      <c r="P20" s="19">
        <f t="shared" si="2"/>
        <v>0.680851063829787</v>
      </c>
      <c r="Q20" s="15">
        <f t="shared" si="3"/>
        <v>19</v>
      </c>
      <c r="R20" s="20">
        <f t="shared" si="4"/>
        <v>0.404255319148936</v>
      </c>
    </row>
    <row r="21" spans="1:18">
      <c r="A21" s="15">
        <v>20</v>
      </c>
      <c r="B21" s="45" t="s">
        <v>4132</v>
      </c>
      <c r="C21" s="61" t="s">
        <v>4133</v>
      </c>
      <c r="D21" s="15">
        <v>2022</v>
      </c>
      <c r="E21" s="15" t="s">
        <v>20</v>
      </c>
      <c r="F21" s="15" t="s">
        <v>4095</v>
      </c>
      <c r="G21" s="53">
        <v>84</v>
      </c>
      <c r="H21" s="53">
        <v>81.2</v>
      </c>
      <c r="I21" s="53">
        <v>70</v>
      </c>
      <c r="J21" s="53">
        <v>60</v>
      </c>
      <c r="K21" s="53">
        <f t="shared" si="0"/>
        <v>79.44</v>
      </c>
      <c r="L21" s="53">
        <v>3.12</v>
      </c>
      <c r="M21" s="15">
        <v>2</v>
      </c>
      <c r="N21" s="15">
        <v>47</v>
      </c>
      <c r="O21" s="15">
        <f t="shared" si="1"/>
        <v>20</v>
      </c>
      <c r="P21" s="19">
        <f t="shared" si="2"/>
        <v>0.425531914893617</v>
      </c>
      <c r="Q21" s="15">
        <f t="shared" si="3"/>
        <v>20</v>
      </c>
      <c r="R21" s="20">
        <f t="shared" si="4"/>
        <v>0.425531914893617</v>
      </c>
    </row>
    <row r="22" spans="1:18">
      <c r="A22" s="15">
        <v>21</v>
      </c>
      <c r="B22" s="45" t="s">
        <v>4134</v>
      </c>
      <c r="C22" s="61" t="s">
        <v>4135</v>
      </c>
      <c r="D22" s="15">
        <v>2022</v>
      </c>
      <c r="E22" s="15" t="s">
        <v>20</v>
      </c>
      <c r="F22" s="15" t="s">
        <v>4095</v>
      </c>
      <c r="G22" s="15">
        <v>82</v>
      </c>
      <c r="H22" s="15">
        <v>81.4</v>
      </c>
      <c r="I22" s="15">
        <v>71</v>
      </c>
      <c r="J22" s="15">
        <v>60</v>
      </c>
      <c r="K22" s="15">
        <f t="shared" si="0"/>
        <v>79.38</v>
      </c>
      <c r="L22" s="15">
        <v>3.14</v>
      </c>
      <c r="M22" s="15">
        <v>0</v>
      </c>
      <c r="N22" s="15">
        <v>47</v>
      </c>
      <c r="O22" s="15">
        <f t="shared" si="1"/>
        <v>19</v>
      </c>
      <c r="P22" s="19">
        <f t="shared" si="2"/>
        <v>0.404255319148936</v>
      </c>
      <c r="Q22" s="15">
        <f t="shared" si="3"/>
        <v>21</v>
      </c>
      <c r="R22" s="20">
        <f t="shared" si="4"/>
        <v>0.446808510638298</v>
      </c>
    </row>
    <row r="23" spans="1:18">
      <c r="A23" s="15">
        <v>22</v>
      </c>
      <c r="B23" s="45" t="s">
        <v>4136</v>
      </c>
      <c r="C23" s="61" t="s">
        <v>4137</v>
      </c>
      <c r="D23" s="15">
        <v>2022</v>
      </c>
      <c r="E23" s="15" t="s">
        <v>20</v>
      </c>
      <c r="F23" s="15" t="s">
        <v>4095</v>
      </c>
      <c r="G23" s="15">
        <v>83</v>
      </c>
      <c r="H23" s="15">
        <v>80.9</v>
      </c>
      <c r="I23" s="15">
        <v>71</v>
      </c>
      <c r="J23" s="15">
        <v>61.5</v>
      </c>
      <c r="K23" s="15">
        <f t="shared" si="0"/>
        <v>79.255</v>
      </c>
      <c r="L23" s="15">
        <v>3.09</v>
      </c>
      <c r="M23" s="15">
        <v>0</v>
      </c>
      <c r="N23" s="15">
        <v>47</v>
      </c>
      <c r="O23" s="15">
        <f t="shared" si="1"/>
        <v>23</v>
      </c>
      <c r="P23" s="19">
        <f t="shared" si="2"/>
        <v>0.48936170212766</v>
      </c>
      <c r="Q23" s="15">
        <f t="shared" si="3"/>
        <v>22</v>
      </c>
      <c r="R23" s="20">
        <f t="shared" si="4"/>
        <v>0.468085106382979</v>
      </c>
    </row>
    <row r="24" spans="1:18">
      <c r="A24" s="15">
        <v>23</v>
      </c>
      <c r="B24" s="45" t="s">
        <v>4138</v>
      </c>
      <c r="C24" s="61" t="s">
        <v>4139</v>
      </c>
      <c r="D24" s="15">
        <v>2022</v>
      </c>
      <c r="E24" s="15" t="s">
        <v>20</v>
      </c>
      <c r="F24" s="15" t="s">
        <v>4095</v>
      </c>
      <c r="G24" s="15">
        <v>80</v>
      </c>
      <c r="H24" s="15">
        <v>81.7</v>
      </c>
      <c r="I24" s="15">
        <v>70</v>
      </c>
      <c r="J24" s="15">
        <v>60</v>
      </c>
      <c r="K24" s="15">
        <f t="shared" si="0"/>
        <v>79.19</v>
      </c>
      <c r="L24" s="15">
        <v>3.1</v>
      </c>
      <c r="M24" s="15">
        <v>0</v>
      </c>
      <c r="N24" s="15">
        <v>47</v>
      </c>
      <c r="O24" s="15">
        <f t="shared" si="1"/>
        <v>22</v>
      </c>
      <c r="P24" s="19">
        <f t="shared" si="2"/>
        <v>0.468085106382979</v>
      </c>
      <c r="Q24" s="15">
        <f t="shared" si="3"/>
        <v>23</v>
      </c>
      <c r="R24" s="20">
        <f t="shared" si="4"/>
        <v>0.48936170212766</v>
      </c>
    </row>
    <row r="25" spans="1:18">
      <c r="A25" s="15">
        <v>24</v>
      </c>
      <c r="B25" s="45" t="s">
        <v>4140</v>
      </c>
      <c r="C25" s="61" t="s">
        <v>4141</v>
      </c>
      <c r="D25" s="15">
        <v>2022</v>
      </c>
      <c r="E25" s="15" t="s">
        <v>20</v>
      </c>
      <c r="F25" s="15" t="s">
        <v>4095</v>
      </c>
      <c r="G25" s="15">
        <v>83</v>
      </c>
      <c r="H25" s="15">
        <v>80.7</v>
      </c>
      <c r="I25" s="15">
        <v>71</v>
      </c>
      <c r="J25" s="15">
        <v>62.5</v>
      </c>
      <c r="K25" s="15">
        <f t="shared" si="0"/>
        <v>79.165</v>
      </c>
      <c r="L25" s="15">
        <v>3.07</v>
      </c>
      <c r="M25" s="15">
        <v>0</v>
      </c>
      <c r="N25" s="15">
        <v>47</v>
      </c>
      <c r="O25" s="15">
        <f t="shared" si="1"/>
        <v>24</v>
      </c>
      <c r="P25" s="19">
        <f t="shared" si="2"/>
        <v>0.51063829787234</v>
      </c>
      <c r="Q25" s="15">
        <f t="shared" si="3"/>
        <v>24</v>
      </c>
      <c r="R25" s="20">
        <f t="shared" si="4"/>
        <v>0.51063829787234</v>
      </c>
    </row>
    <row r="26" spans="1:18">
      <c r="A26" s="15">
        <v>25</v>
      </c>
      <c r="B26" s="45" t="s">
        <v>4142</v>
      </c>
      <c r="C26" s="61" t="s">
        <v>4143</v>
      </c>
      <c r="D26" s="15">
        <v>2022</v>
      </c>
      <c r="E26" s="15" t="s">
        <v>20</v>
      </c>
      <c r="F26" s="15" t="s">
        <v>4095</v>
      </c>
      <c r="G26" s="15">
        <v>100</v>
      </c>
      <c r="H26" s="15">
        <v>75.8</v>
      </c>
      <c r="I26" s="15">
        <v>79</v>
      </c>
      <c r="J26" s="15">
        <v>63</v>
      </c>
      <c r="K26" s="15">
        <f t="shared" si="0"/>
        <v>79.11</v>
      </c>
      <c r="L26" s="15">
        <v>2.58</v>
      </c>
      <c r="M26" s="15">
        <v>2</v>
      </c>
      <c r="N26" s="15">
        <v>47</v>
      </c>
      <c r="O26" s="15">
        <f t="shared" si="1"/>
        <v>38</v>
      </c>
      <c r="P26" s="19">
        <f t="shared" si="2"/>
        <v>0.808510638297872</v>
      </c>
      <c r="Q26" s="15">
        <f t="shared" si="3"/>
        <v>25</v>
      </c>
      <c r="R26" s="20">
        <f t="shared" si="4"/>
        <v>0.531914893617021</v>
      </c>
    </row>
    <row r="27" spans="1:18">
      <c r="A27" s="15">
        <v>26</v>
      </c>
      <c r="B27" s="45" t="s">
        <v>4144</v>
      </c>
      <c r="C27" s="61" t="s">
        <v>4145</v>
      </c>
      <c r="D27" s="15">
        <v>2022</v>
      </c>
      <c r="E27" s="15" t="s">
        <v>20</v>
      </c>
      <c r="F27" s="15" t="s">
        <v>4095</v>
      </c>
      <c r="G27" s="15">
        <v>88</v>
      </c>
      <c r="H27" s="15">
        <v>76.3</v>
      </c>
      <c r="I27" s="15">
        <v>92</v>
      </c>
      <c r="J27" s="15">
        <v>63.5</v>
      </c>
      <c r="K27" s="15">
        <f t="shared" si="0"/>
        <v>78.985</v>
      </c>
      <c r="L27" s="15">
        <v>2.63</v>
      </c>
      <c r="M27" s="15">
        <v>0</v>
      </c>
      <c r="N27" s="15">
        <v>47</v>
      </c>
      <c r="O27" s="15">
        <f t="shared" si="1"/>
        <v>35</v>
      </c>
      <c r="P27" s="19">
        <f t="shared" si="2"/>
        <v>0.74468085106383</v>
      </c>
      <c r="Q27" s="15">
        <f t="shared" si="3"/>
        <v>26</v>
      </c>
      <c r="R27" s="20">
        <f t="shared" si="4"/>
        <v>0.553191489361702</v>
      </c>
    </row>
    <row r="28" spans="1:18">
      <c r="A28" s="15">
        <v>27</v>
      </c>
      <c r="B28" s="45" t="s">
        <v>4146</v>
      </c>
      <c r="C28" s="61" t="s">
        <v>4147</v>
      </c>
      <c r="D28" s="15">
        <v>2022</v>
      </c>
      <c r="E28" s="15" t="s">
        <v>20</v>
      </c>
      <c r="F28" s="15" t="s">
        <v>4095</v>
      </c>
      <c r="G28" s="15">
        <v>80</v>
      </c>
      <c r="H28" s="15">
        <v>81.2</v>
      </c>
      <c r="I28" s="15">
        <v>70</v>
      </c>
      <c r="J28" s="15">
        <v>60</v>
      </c>
      <c r="K28" s="15">
        <f t="shared" si="0"/>
        <v>78.84</v>
      </c>
      <c r="L28" s="15">
        <v>3.12</v>
      </c>
      <c r="M28" s="15">
        <v>1</v>
      </c>
      <c r="N28" s="15">
        <v>47</v>
      </c>
      <c r="O28" s="15">
        <f t="shared" si="1"/>
        <v>20</v>
      </c>
      <c r="P28" s="19">
        <f t="shared" si="2"/>
        <v>0.425531914893617</v>
      </c>
      <c r="Q28" s="15">
        <f t="shared" si="3"/>
        <v>27</v>
      </c>
      <c r="R28" s="20">
        <f t="shared" si="4"/>
        <v>0.574468085106383</v>
      </c>
    </row>
    <row r="29" spans="1:18">
      <c r="A29" s="15">
        <v>28</v>
      </c>
      <c r="B29" s="45" t="s">
        <v>4148</v>
      </c>
      <c r="C29" s="61" t="s">
        <v>4149</v>
      </c>
      <c r="D29" s="15">
        <v>2022</v>
      </c>
      <c r="E29" s="15" t="s">
        <v>20</v>
      </c>
      <c r="F29" s="15" t="s">
        <v>4095</v>
      </c>
      <c r="G29" s="15">
        <v>85</v>
      </c>
      <c r="H29" s="15">
        <v>79.5</v>
      </c>
      <c r="I29" s="15">
        <v>70</v>
      </c>
      <c r="J29" s="15">
        <v>60.5</v>
      </c>
      <c r="K29" s="15">
        <f t="shared" si="0"/>
        <v>78.425</v>
      </c>
      <c r="L29" s="15">
        <v>2.95</v>
      </c>
      <c r="M29" s="15">
        <v>0</v>
      </c>
      <c r="N29" s="15">
        <v>47</v>
      </c>
      <c r="O29" s="15">
        <f t="shared" si="1"/>
        <v>26</v>
      </c>
      <c r="P29" s="19">
        <f t="shared" si="2"/>
        <v>0.553191489361702</v>
      </c>
      <c r="Q29" s="15">
        <f t="shared" si="3"/>
        <v>28</v>
      </c>
      <c r="R29" s="20">
        <f t="shared" si="4"/>
        <v>0.595744680851064</v>
      </c>
    </row>
    <row r="30" spans="1:18">
      <c r="A30" s="15">
        <v>29</v>
      </c>
      <c r="B30" s="45" t="s">
        <v>4150</v>
      </c>
      <c r="C30" s="61" t="s">
        <v>4151</v>
      </c>
      <c r="D30" s="15">
        <v>2022</v>
      </c>
      <c r="E30" s="15" t="s">
        <v>20</v>
      </c>
      <c r="F30" s="15" t="s">
        <v>4095</v>
      </c>
      <c r="G30" s="15">
        <v>80</v>
      </c>
      <c r="H30" s="15">
        <v>80.2</v>
      </c>
      <c r="I30" s="15">
        <v>70</v>
      </c>
      <c r="J30" s="15">
        <v>64</v>
      </c>
      <c r="K30" s="15">
        <f t="shared" si="0"/>
        <v>78.34</v>
      </c>
      <c r="L30" s="15">
        <v>3.02</v>
      </c>
      <c r="M30" s="15">
        <v>0</v>
      </c>
      <c r="N30" s="15">
        <v>47</v>
      </c>
      <c r="O30" s="15">
        <f t="shared" si="1"/>
        <v>25</v>
      </c>
      <c r="P30" s="19">
        <f t="shared" si="2"/>
        <v>0.531914893617021</v>
      </c>
      <c r="Q30" s="15">
        <f t="shared" si="3"/>
        <v>29</v>
      </c>
      <c r="R30" s="20">
        <f t="shared" si="4"/>
        <v>0.617021276595745</v>
      </c>
    </row>
    <row r="31" spans="1:18">
      <c r="A31" s="15">
        <v>30</v>
      </c>
      <c r="B31" s="45" t="s">
        <v>4152</v>
      </c>
      <c r="C31" s="61" t="s">
        <v>4153</v>
      </c>
      <c r="D31" s="15">
        <v>2022</v>
      </c>
      <c r="E31" s="15" t="s">
        <v>20</v>
      </c>
      <c r="F31" s="15" t="s">
        <v>4095</v>
      </c>
      <c r="G31" s="15">
        <v>80</v>
      </c>
      <c r="H31" s="15">
        <v>79.8</v>
      </c>
      <c r="I31" s="15">
        <v>70</v>
      </c>
      <c r="J31" s="15">
        <v>60</v>
      </c>
      <c r="K31" s="15">
        <f t="shared" si="0"/>
        <v>77.86</v>
      </c>
      <c r="L31" s="15">
        <v>2.93</v>
      </c>
      <c r="M31" s="64">
        <v>0</v>
      </c>
      <c r="N31" s="15">
        <v>47</v>
      </c>
      <c r="O31" s="15">
        <f t="shared" si="1"/>
        <v>27</v>
      </c>
      <c r="P31" s="19">
        <f t="shared" si="2"/>
        <v>0.574468085106383</v>
      </c>
      <c r="Q31" s="15">
        <f t="shared" si="3"/>
        <v>30</v>
      </c>
      <c r="R31" s="20">
        <f t="shared" si="4"/>
        <v>0.638297872340426</v>
      </c>
    </row>
    <row r="32" spans="1:18">
      <c r="A32" s="15">
        <v>31</v>
      </c>
      <c r="B32" s="45" t="s">
        <v>4154</v>
      </c>
      <c r="C32" s="61" t="s">
        <v>4155</v>
      </c>
      <c r="D32" s="15">
        <v>2022</v>
      </c>
      <c r="E32" s="15" t="s">
        <v>20</v>
      </c>
      <c r="F32" s="15" t="s">
        <v>4095</v>
      </c>
      <c r="G32" s="15">
        <v>81</v>
      </c>
      <c r="H32" s="15">
        <v>79.3</v>
      </c>
      <c r="I32" s="15">
        <v>70</v>
      </c>
      <c r="J32" s="15">
        <v>60</v>
      </c>
      <c r="K32" s="15">
        <f t="shared" si="0"/>
        <v>77.66</v>
      </c>
      <c r="L32" s="15">
        <v>2.93</v>
      </c>
      <c r="M32" s="15">
        <v>1</v>
      </c>
      <c r="N32" s="15">
        <v>47</v>
      </c>
      <c r="O32" s="15">
        <f t="shared" si="1"/>
        <v>27</v>
      </c>
      <c r="P32" s="19">
        <f t="shared" si="2"/>
        <v>0.574468085106383</v>
      </c>
      <c r="Q32" s="15">
        <f t="shared" si="3"/>
        <v>31</v>
      </c>
      <c r="R32" s="20">
        <f t="shared" si="4"/>
        <v>0.659574468085106</v>
      </c>
    </row>
    <row r="33" spans="1:18">
      <c r="A33" s="15">
        <v>32</v>
      </c>
      <c r="B33" s="45" t="s">
        <v>4156</v>
      </c>
      <c r="C33" s="61" t="s">
        <v>4157</v>
      </c>
      <c r="D33" s="15">
        <v>2022</v>
      </c>
      <c r="E33" s="15" t="s">
        <v>20</v>
      </c>
      <c r="F33" s="15" t="s">
        <v>4095</v>
      </c>
      <c r="G33" s="15">
        <v>80</v>
      </c>
      <c r="H33" s="15">
        <v>78.9</v>
      </c>
      <c r="I33" s="15">
        <v>70</v>
      </c>
      <c r="J33" s="15">
        <v>60</v>
      </c>
      <c r="K33" s="15">
        <f t="shared" si="0"/>
        <v>77.23</v>
      </c>
      <c r="L33" s="15">
        <v>2.89</v>
      </c>
      <c r="M33" s="15">
        <v>1</v>
      </c>
      <c r="N33" s="15">
        <v>47</v>
      </c>
      <c r="O33" s="15">
        <f t="shared" si="1"/>
        <v>29</v>
      </c>
      <c r="P33" s="19">
        <f t="shared" si="2"/>
        <v>0.617021276595745</v>
      </c>
      <c r="Q33" s="15">
        <f t="shared" si="3"/>
        <v>32</v>
      </c>
      <c r="R33" s="20">
        <f t="shared" si="4"/>
        <v>0.680851063829787</v>
      </c>
    </row>
    <row r="34" spans="1:18">
      <c r="A34" s="15">
        <v>33</v>
      </c>
      <c r="B34" s="45" t="s">
        <v>4158</v>
      </c>
      <c r="C34" s="61" t="s">
        <v>4159</v>
      </c>
      <c r="D34" s="15">
        <v>2022</v>
      </c>
      <c r="E34" s="15" t="s">
        <v>20</v>
      </c>
      <c r="F34" s="15" t="s">
        <v>4095</v>
      </c>
      <c r="G34" s="15">
        <v>82</v>
      </c>
      <c r="H34" s="15">
        <v>77.8</v>
      </c>
      <c r="I34" s="15">
        <v>70.5</v>
      </c>
      <c r="J34" s="15">
        <v>65</v>
      </c>
      <c r="K34" s="15">
        <f t="shared" si="0"/>
        <v>77.06</v>
      </c>
      <c r="L34" s="15">
        <v>2.78</v>
      </c>
      <c r="M34" s="15">
        <v>2</v>
      </c>
      <c r="N34" s="15">
        <v>47</v>
      </c>
      <c r="O34" s="15">
        <f t="shared" si="1"/>
        <v>31</v>
      </c>
      <c r="P34" s="19">
        <f t="shared" si="2"/>
        <v>0.659574468085106</v>
      </c>
      <c r="Q34" s="15">
        <f t="shared" si="3"/>
        <v>33</v>
      </c>
      <c r="R34" s="20">
        <f t="shared" si="4"/>
        <v>0.702127659574468</v>
      </c>
    </row>
    <row r="35" spans="1:18">
      <c r="A35" s="15">
        <v>34</v>
      </c>
      <c r="B35" s="45" t="s">
        <v>4160</v>
      </c>
      <c r="C35" s="61" t="s">
        <v>4161</v>
      </c>
      <c r="D35" s="15">
        <v>2022</v>
      </c>
      <c r="E35" s="15" t="s">
        <v>20</v>
      </c>
      <c r="F35" s="15" t="s">
        <v>4095</v>
      </c>
      <c r="G35" s="15">
        <v>80</v>
      </c>
      <c r="H35" s="15">
        <v>78.4</v>
      </c>
      <c r="I35" s="15">
        <v>70</v>
      </c>
      <c r="J35" s="15">
        <v>60</v>
      </c>
      <c r="K35" s="15">
        <f t="shared" si="0"/>
        <v>76.88</v>
      </c>
      <c r="L35" s="15">
        <v>2.84</v>
      </c>
      <c r="M35" s="15">
        <v>0</v>
      </c>
      <c r="N35" s="15">
        <v>47</v>
      </c>
      <c r="O35" s="15">
        <f t="shared" si="1"/>
        <v>30</v>
      </c>
      <c r="P35" s="19">
        <f t="shared" si="2"/>
        <v>0.638297872340426</v>
      </c>
      <c r="Q35" s="15">
        <f t="shared" si="3"/>
        <v>34</v>
      </c>
      <c r="R35" s="20">
        <f t="shared" si="4"/>
        <v>0.723404255319149</v>
      </c>
    </row>
    <row r="36" spans="1:18">
      <c r="A36" s="15">
        <v>35</v>
      </c>
      <c r="B36" s="45" t="s">
        <v>4162</v>
      </c>
      <c r="C36" s="61" t="s">
        <v>4163</v>
      </c>
      <c r="D36" s="15">
        <v>2022</v>
      </c>
      <c r="E36" s="15" t="s">
        <v>20</v>
      </c>
      <c r="F36" s="15" t="s">
        <v>4095</v>
      </c>
      <c r="G36" s="15">
        <v>80</v>
      </c>
      <c r="H36" s="15">
        <v>76.8</v>
      </c>
      <c r="I36" s="15">
        <v>70</v>
      </c>
      <c r="J36" s="15">
        <v>60</v>
      </c>
      <c r="K36" s="15">
        <f t="shared" si="0"/>
        <v>75.76</v>
      </c>
      <c r="L36" s="15">
        <v>2.68</v>
      </c>
      <c r="M36" s="15">
        <v>1</v>
      </c>
      <c r="N36" s="15">
        <v>47</v>
      </c>
      <c r="O36" s="15">
        <f t="shared" si="1"/>
        <v>33</v>
      </c>
      <c r="P36" s="19">
        <f t="shared" si="2"/>
        <v>0.702127659574468</v>
      </c>
      <c r="Q36" s="15">
        <f t="shared" si="3"/>
        <v>35</v>
      </c>
      <c r="R36" s="20">
        <f t="shared" si="4"/>
        <v>0.74468085106383</v>
      </c>
    </row>
    <row r="37" spans="1:18">
      <c r="A37" s="15">
        <v>36</v>
      </c>
      <c r="B37" s="45" t="s">
        <v>4164</v>
      </c>
      <c r="C37" s="61" t="s">
        <v>4165</v>
      </c>
      <c r="D37" s="15">
        <v>2022</v>
      </c>
      <c r="E37" s="15" t="s">
        <v>20</v>
      </c>
      <c r="F37" s="15" t="s">
        <v>4095</v>
      </c>
      <c r="G37" s="15">
        <v>80</v>
      </c>
      <c r="H37" s="15">
        <v>76.6</v>
      </c>
      <c r="I37" s="15">
        <v>70</v>
      </c>
      <c r="J37" s="15">
        <v>60</v>
      </c>
      <c r="K37" s="15">
        <f t="shared" si="0"/>
        <v>75.62</v>
      </c>
      <c r="L37" s="15">
        <v>2.66</v>
      </c>
      <c r="M37" s="15">
        <v>1</v>
      </c>
      <c r="N37" s="15">
        <v>47</v>
      </c>
      <c r="O37" s="15">
        <f t="shared" si="1"/>
        <v>34</v>
      </c>
      <c r="P37" s="19">
        <f t="shared" si="2"/>
        <v>0.723404255319149</v>
      </c>
      <c r="Q37" s="15">
        <f t="shared" si="3"/>
        <v>36</v>
      </c>
      <c r="R37" s="20">
        <f t="shared" si="4"/>
        <v>0.765957446808511</v>
      </c>
    </row>
    <row r="38" spans="1:18">
      <c r="A38" s="15">
        <v>37</v>
      </c>
      <c r="B38" s="45" t="s">
        <v>4166</v>
      </c>
      <c r="C38" s="61" t="s">
        <v>4167</v>
      </c>
      <c r="D38" s="15">
        <v>2022</v>
      </c>
      <c r="E38" s="15" t="s">
        <v>20</v>
      </c>
      <c r="F38" s="15" t="s">
        <v>4095</v>
      </c>
      <c r="G38" s="15">
        <v>80</v>
      </c>
      <c r="H38" s="15">
        <v>76.2</v>
      </c>
      <c r="I38" s="15">
        <v>70</v>
      </c>
      <c r="J38" s="15">
        <v>60</v>
      </c>
      <c r="K38" s="15">
        <f t="shared" si="0"/>
        <v>75.34</v>
      </c>
      <c r="L38" s="15">
        <v>2.62</v>
      </c>
      <c r="M38" s="15">
        <v>1</v>
      </c>
      <c r="N38" s="15">
        <v>47</v>
      </c>
      <c r="O38" s="15">
        <f t="shared" si="1"/>
        <v>36</v>
      </c>
      <c r="P38" s="19">
        <f t="shared" si="2"/>
        <v>0.765957446808511</v>
      </c>
      <c r="Q38" s="15">
        <f t="shared" si="3"/>
        <v>37</v>
      </c>
      <c r="R38" s="20">
        <f t="shared" si="4"/>
        <v>0.787234042553192</v>
      </c>
    </row>
    <row r="39" spans="1:18">
      <c r="A39" s="15">
        <v>38</v>
      </c>
      <c r="B39" s="45" t="s">
        <v>4168</v>
      </c>
      <c r="C39" s="61" t="s">
        <v>4169</v>
      </c>
      <c r="D39" s="15">
        <v>2022</v>
      </c>
      <c r="E39" s="15" t="s">
        <v>20</v>
      </c>
      <c r="F39" s="15" t="s">
        <v>4095</v>
      </c>
      <c r="G39" s="15">
        <v>80</v>
      </c>
      <c r="H39" s="15">
        <v>76.1</v>
      </c>
      <c r="I39" s="15">
        <v>70</v>
      </c>
      <c r="J39" s="15">
        <v>60</v>
      </c>
      <c r="K39" s="15">
        <f t="shared" si="0"/>
        <v>75.27</v>
      </c>
      <c r="L39" s="15">
        <v>2.61</v>
      </c>
      <c r="M39" s="15">
        <v>0</v>
      </c>
      <c r="N39" s="15">
        <v>47</v>
      </c>
      <c r="O39" s="15">
        <f t="shared" si="1"/>
        <v>37</v>
      </c>
      <c r="P39" s="19">
        <f t="shared" si="2"/>
        <v>0.787234042553192</v>
      </c>
      <c r="Q39" s="15">
        <f t="shared" si="3"/>
        <v>38</v>
      </c>
      <c r="R39" s="20">
        <f t="shared" si="4"/>
        <v>0.808510638297872</v>
      </c>
    </row>
    <row r="40" spans="1:18">
      <c r="A40" s="15">
        <v>39</v>
      </c>
      <c r="B40" s="45" t="s">
        <v>4170</v>
      </c>
      <c r="C40" s="61" t="s">
        <v>4171</v>
      </c>
      <c r="D40" s="15">
        <v>2022</v>
      </c>
      <c r="E40" s="15" t="s">
        <v>20</v>
      </c>
      <c r="F40" s="15" t="s">
        <v>4095</v>
      </c>
      <c r="G40" s="15">
        <v>80</v>
      </c>
      <c r="H40" s="15">
        <v>75.5</v>
      </c>
      <c r="I40" s="15">
        <v>70</v>
      </c>
      <c r="J40" s="15">
        <v>60</v>
      </c>
      <c r="K40" s="15">
        <f t="shared" si="0"/>
        <v>74.85</v>
      </c>
      <c r="L40" s="15">
        <v>2.55</v>
      </c>
      <c r="M40" s="15">
        <v>1</v>
      </c>
      <c r="N40" s="15">
        <v>47</v>
      </c>
      <c r="O40" s="15">
        <f t="shared" si="1"/>
        <v>39</v>
      </c>
      <c r="P40" s="19">
        <f t="shared" si="2"/>
        <v>0.829787234042553</v>
      </c>
      <c r="Q40" s="15">
        <f t="shared" si="3"/>
        <v>39</v>
      </c>
      <c r="R40" s="20">
        <f t="shared" si="4"/>
        <v>0.829787234042553</v>
      </c>
    </row>
    <row r="41" spans="1:18">
      <c r="A41" s="15">
        <v>40</v>
      </c>
      <c r="B41" s="45" t="s">
        <v>4172</v>
      </c>
      <c r="C41" s="61" t="s">
        <v>4173</v>
      </c>
      <c r="D41" s="15">
        <v>2022</v>
      </c>
      <c r="E41" s="15" t="s">
        <v>20</v>
      </c>
      <c r="F41" s="15" t="s">
        <v>4095</v>
      </c>
      <c r="G41" s="15">
        <v>80</v>
      </c>
      <c r="H41" s="15">
        <v>75.3</v>
      </c>
      <c r="I41" s="15">
        <v>70</v>
      </c>
      <c r="J41" s="15">
        <v>60.5</v>
      </c>
      <c r="K41" s="15">
        <f t="shared" si="0"/>
        <v>74.735</v>
      </c>
      <c r="L41" s="15">
        <v>2.53</v>
      </c>
      <c r="M41" s="15">
        <v>1</v>
      </c>
      <c r="N41" s="15">
        <v>47</v>
      </c>
      <c r="O41" s="15">
        <f t="shared" si="1"/>
        <v>40</v>
      </c>
      <c r="P41" s="19">
        <f t="shared" si="2"/>
        <v>0.851063829787234</v>
      </c>
      <c r="Q41" s="15">
        <f t="shared" si="3"/>
        <v>40</v>
      </c>
      <c r="R41" s="20">
        <f t="shared" si="4"/>
        <v>0.851063829787234</v>
      </c>
    </row>
    <row r="42" spans="1:18">
      <c r="A42" s="15">
        <v>41</v>
      </c>
      <c r="B42" s="45" t="s">
        <v>4174</v>
      </c>
      <c r="C42" s="61" t="s">
        <v>4175</v>
      </c>
      <c r="D42" s="15">
        <v>2022</v>
      </c>
      <c r="E42" s="15" t="s">
        <v>20</v>
      </c>
      <c r="F42" s="15" t="s">
        <v>4095</v>
      </c>
      <c r="G42" s="15">
        <v>81</v>
      </c>
      <c r="H42" s="15">
        <v>72.3</v>
      </c>
      <c r="I42" s="15">
        <v>71</v>
      </c>
      <c r="J42" s="15">
        <v>60.5</v>
      </c>
      <c r="K42" s="15">
        <f t="shared" si="0"/>
        <v>72.885</v>
      </c>
      <c r="L42" s="15">
        <v>2.23</v>
      </c>
      <c r="M42" s="15">
        <v>1</v>
      </c>
      <c r="N42" s="15">
        <v>47</v>
      </c>
      <c r="O42" s="15">
        <f t="shared" si="1"/>
        <v>42</v>
      </c>
      <c r="P42" s="19">
        <f t="shared" si="2"/>
        <v>0.893617021276596</v>
      </c>
      <c r="Q42" s="15">
        <f t="shared" si="3"/>
        <v>42</v>
      </c>
      <c r="R42" s="20">
        <f t="shared" si="4"/>
        <v>0.893617021276596</v>
      </c>
    </row>
    <row r="43" spans="1:18">
      <c r="A43" s="15">
        <v>42</v>
      </c>
      <c r="B43" s="45" t="s">
        <v>4176</v>
      </c>
      <c r="C43" s="61" t="s">
        <v>4177</v>
      </c>
      <c r="D43" s="15">
        <v>2022</v>
      </c>
      <c r="E43" s="15" t="s">
        <v>20</v>
      </c>
      <c r="F43" s="15" t="s">
        <v>4095</v>
      </c>
      <c r="G43" s="15">
        <v>80</v>
      </c>
      <c r="H43" s="15">
        <v>72.1</v>
      </c>
      <c r="I43" s="15">
        <v>70</v>
      </c>
      <c r="J43" s="15">
        <v>60</v>
      </c>
      <c r="K43" s="15">
        <f t="shared" si="0"/>
        <v>72.47</v>
      </c>
      <c r="L43" s="15">
        <v>2.21</v>
      </c>
      <c r="M43" s="15">
        <v>2</v>
      </c>
      <c r="N43" s="15">
        <v>47</v>
      </c>
      <c r="O43" s="15">
        <f t="shared" si="1"/>
        <v>43</v>
      </c>
      <c r="P43" s="19">
        <f t="shared" si="2"/>
        <v>0.914893617021277</v>
      </c>
      <c r="Q43" s="15">
        <f t="shared" si="3"/>
        <v>43</v>
      </c>
      <c r="R43" s="20">
        <f t="shared" si="4"/>
        <v>0.914893617021277</v>
      </c>
    </row>
    <row r="44" spans="1:18">
      <c r="A44" s="15">
        <v>43</v>
      </c>
      <c r="B44" s="47" t="s">
        <v>4178</v>
      </c>
      <c r="C44" s="61" t="s">
        <v>4179</v>
      </c>
      <c r="D44" s="15">
        <v>2022</v>
      </c>
      <c r="E44" s="15" t="s">
        <v>20</v>
      </c>
      <c r="F44" s="15" t="s">
        <v>4095</v>
      </c>
      <c r="G44" s="15">
        <v>80</v>
      </c>
      <c r="H44" s="15">
        <v>71.7</v>
      </c>
      <c r="I44" s="15">
        <v>70</v>
      </c>
      <c r="J44" s="15">
        <v>60</v>
      </c>
      <c r="K44" s="15">
        <f t="shared" si="0"/>
        <v>72.19</v>
      </c>
      <c r="L44" s="15">
        <v>2.17</v>
      </c>
      <c r="M44" s="15">
        <v>2</v>
      </c>
      <c r="N44" s="15">
        <v>47</v>
      </c>
      <c r="O44" s="15">
        <f t="shared" si="1"/>
        <v>44</v>
      </c>
      <c r="P44" s="19">
        <f t="shared" si="2"/>
        <v>0.936170212765957</v>
      </c>
      <c r="Q44" s="15">
        <f t="shared" si="3"/>
        <v>44</v>
      </c>
      <c r="R44" s="20">
        <f t="shared" si="4"/>
        <v>0.936170212765957</v>
      </c>
    </row>
    <row r="45" spans="1:18">
      <c r="A45" s="15">
        <v>44</v>
      </c>
      <c r="B45" s="45" t="s">
        <v>4180</v>
      </c>
      <c r="C45" s="61" t="s">
        <v>4181</v>
      </c>
      <c r="D45" s="15">
        <v>2022</v>
      </c>
      <c r="E45" s="15" t="s">
        <v>20</v>
      </c>
      <c r="F45" s="15" t="s">
        <v>4095</v>
      </c>
      <c r="G45" s="15">
        <v>80</v>
      </c>
      <c r="H45" s="15">
        <v>71.7</v>
      </c>
      <c r="I45" s="15">
        <v>70</v>
      </c>
      <c r="J45" s="15">
        <v>60</v>
      </c>
      <c r="K45" s="15">
        <f t="shared" si="0"/>
        <v>72.19</v>
      </c>
      <c r="L45" s="15">
        <v>2.15</v>
      </c>
      <c r="M45" s="15">
        <v>3</v>
      </c>
      <c r="N45" s="15">
        <v>47</v>
      </c>
      <c r="O45" s="15">
        <f t="shared" si="1"/>
        <v>45</v>
      </c>
      <c r="P45" s="19">
        <f t="shared" si="2"/>
        <v>0.957446808510638</v>
      </c>
      <c r="Q45" s="15">
        <f t="shared" si="3"/>
        <v>44</v>
      </c>
      <c r="R45" s="20">
        <f t="shared" si="4"/>
        <v>0.936170212765957</v>
      </c>
    </row>
    <row r="46" spans="1:18">
      <c r="A46" s="15">
        <v>45</v>
      </c>
      <c r="B46" s="47" t="s">
        <v>4182</v>
      </c>
      <c r="C46" s="61" t="s">
        <v>4183</v>
      </c>
      <c r="D46" s="15">
        <v>2022</v>
      </c>
      <c r="E46" s="15" t="s">
        <v>20</v>
      </c>
      <c r="F46" s="15" t="s">
        <v>4095</v>
      </c>
      <c r="G46" s="15">
        <v>80</v>
      </c>
      <c r="H46" s="15">
        <v>71.3</v>
      </c>
      <c r="I46" s="15">
        <v>70</v>
      </c>
      <c r="J46" s="15">
        <v>60</v>
      </c>
      <c r="K46" s="15">
        <f t="shared" si="0"/>
        <v>71.91</v>
      </c>
      <c r="L46" s="15">
        <v>2.13</v>
      </c>
      <c r="M46" s="15">
        <v>2</v>
      </c>
      <c r="N46" s="15">
        <v>47</v>
      </c>
      <c r="O46" s="15">
        <f t="shared" si="1"/>
        <v>46</v>
      </c>
      <c r="P46" s="19">
        <f t="shared" si="2"/>
        <v>0.978723404255319</v>
      </c>
      <c r="Q46" s="15">
        <f t="shared" si="3"/>
        <v>46</v>
      </c>
      <c r="R46" s="20">
        <f t="shared" si="4"/>
        <v>0.978723404255319</v>
      </c>
    </row>
    <row r="47" spans="1:18">
      <c r="A47" s="15">
        <v>46</v>
      </c>
      <c r="B47" s="45" t="s">
        <v>4184</v>
      </c>
      <c r="C47" s="61" t="s">
        <v>4185</v>
      </c>
      <c r="D47" s="15">
        <v>2022</v>
      </c>
      <c r="E47" s="15" t="s">
        <v>20</v>
      </c>
      <c r="F47" s="15" t="s">
        <v>4095</v>
      </c>
      <c r="G47" s="15">
        <v>80</v>
      </c>
      <c r="H47" s="15">
        <v>68.8</v>
      </c>
      <c r="I47" s="15">
        <v>70</v>
      </c>
      <c r="J47" s="15">
        <v>60</v>
      </c>
      <c r="K47" s="15">
        <f t="shared" si="0"/>
        <v>70.16</v>
      </c>
      <c r="L47" s="15">
        <v>1.88</v>
      </c>
      <c r="M47" s="15">
        <v>2</v>
      </c>
      <c r="N47" s="15">
        <v>47</v>
      </c>
      <c r="O47" s="15">
        <f t="shared" si="1"/>
        <v>47</v>
      </c>
      <c r="P47" s="19">
        <f t="shared" si="2"/>
        <v>1</v>
      </c>
      <c r="Q47" s="15">
        <f t="shared" si="3"/>
        <v>47</v>
      </c>
      <c r="R47" s="20">
        <f t="shared" si="4"/>
        <v>1</v>
      </c>
    </row>
    <row r="48" spans="1:18">
      <c r="A48" s="15">
        <v>47</v>
      </c>
      <c r="B48" s="45" t="s">
        <v>4186</v>
      </c>
      <c r="C48" s="61" t="s">
        <v>4187</v>
      </c>
      <c r="D48" s="15">
        <v>2022</v>
      </c>
      <c r="E48" s="15" t="s">
        <v>20</v>
      </c>
      <c r="F48" s="15" t="s">
        <v>4095</v>
      </c>
      <c r="G48" s="15">
        <v>80</v>
      </c>
      <c r="H48" s="15">
        <v>73.5</v>
      </c>
      <c r="I48" s="15">
        <v>70</v>
      </c>
      <c r="J48" s="15">
        <v>60</v>
      </c>
      <c r="K48" s="15">
        <f t="shared" si="0"/>
        <v>73.45</v>
      </c>
      <c r="L48" s="15">
        <v>2.35</v>
      </c>
      <c r="M48" s="15">
        <v>2</v>
      </c>
      <c r="N48" s="15">
        <v>47</v>
      </c>
      <c r="O48" s="15">
        <f t="shared" si="1"/>
        <v>41</v>
      </c>
      <c r="P48" s="19">
        <f t="shared" si="2"/>
        <v>0.872340425531915</v>
      </c>
      <c r="Q48" s="15">
        <f t="shared" si="3"/>
        <v>41</v>
      </c>
      <c r="R48" s="20">
        <f t="shared" si="4"/>
        <v>0.872340425531915</v>
      </c>
    </row>
  </sheetData>
  <autoFilter xmlns:etc="http://www.wps.cn/officeDocument/2017/etCustomData" ref="A1:R48" etc:filterBottomFollowUsedRange="0">
    <extLst/>
  </autoFilter>
  <pageMargins left="0.75" right="0.75" top="1" bottom="1" header="0.5" footer="0.5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workbookViewId="0">
      <selection activeCell="B1" sqref="B1"/>
    </sheetView>
  </sheetViews>
  <sheetFormatPr defaultColWidth="8.8" defaultRowHeight="14.25"/>
  <cols>
    <col min="1" max="1" width="6.125" style="11" customWidth="1"/>
    <col min="2" max="2" width="14.5" style="11" customWidth="1"/>
    <col min="3" max="5" width="8.8" style="11"/>
    <col min="6" max="6" width="11.8" style="11" customWidth="1"/>
    <col min="7" max="16384" width="8.8" style="11"/>
  </cols>
  <sheetData>
    <row r="1" ht="24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">
        <v>1</v>
      </c>
      <c r="B2" s="45" t="s">
        <v>4188</v>
      </c>
      <c r="C2" s="15" t="s">
        <v>4189</v>
      </c>
      <c r="D2" s="15">
        <v>2022</v>
      </c>
      <c r="E2" s="15" t="s">
        <v>20</v>
      </c>
      <c r="F2" s="15" t="s">
        <v>4190</v>
      </c>
      <c r="G2" s="46">
        <v>100</v>
      </c>
      <c r="H2" s="46">
        <v>85.4</v>
      </c>
      <c r="I2" s="46">
        <v>76</v>
      </c>
      <c r="J2" s="46">
        <v>100</v>
      </c>
      <c r="K2" s="46">
        <v>87.38</v>
      </c>
      <c r="L2" s="46">
        <v>3.54</v>
      </c>
      <c r="M2" s="46">
        <v>0</v>
      </c>
      <c r="N2" s="46">
        <v>45</v>
      </c>
      <c r="O2" s="46">
        <f>RANK(L2,$L$2:$L$46)</f>
        <v>3</v>
      </c>
      <c r="P2" s="59">
        <f>O2/N2</f>
        <v>0.0666666666666667</v>
      </c>
      <c r="Q2" s="46">
        <f>RANK(K2,$K$2:$K$46)</f>
        <v>1</v>
      </c>
      <c r="R2" s="60">
        <f>Q2/N2</f>
        <v>0.0222222222222222</v>
      </c>
    </row>
    <row r="3" spans="1:18">
      <c r="A3" s="15">
        <v>2</v>
      </c>
      <c r="B3" s="45" t="s">
        <v>4191</v>
      </c>
      <c r="C3" s="15" t="s">
        <v>4192</v>
      </c>
      <c r="D3" s="15">
        <v>2022</v>
      </c>
      <c r="E3" s="15" t="s">
        <v>20</v>
      </c>
      <c r="F3" s="15" t="s">
        <v>4190</v>
      </c>
      <c r="G3" s="15">
        <v>81</v>
      </c>
      <c r="H3" s="15">
        <v>84.6</v>
      </c>
      <c r="I3" s="15">
        <v>70</v>
      </c>
      <c r="J3" s="15">
        <v>62.5</v>
      </c>
      <c r="K3" s="46">
        <v>81.495</v>
      </c>
      <c r="L3" s="15">
        <v>3.46</v>
      </c>
      <c r="M3" s="15">
        <v>0</v>
      </c>
      <c r="N3" s="46">
        <v>45</v>
      </c>
      <c r="O3" s="46">
        <f t="shared" ref="O3:O34" si="0">RANK(L3,$L$2:$L$46)</f>
        <v>6</v>
      </c>
      <c r="P3" s="59">
        <f t="shared" ref="P3:P34" si="1">O3/N3</f>
        <v>0.133333333333333</v>
      </c>
      <c r="Q3" s="46">
        <f t="shared" ref="Q3:Q34" si="2">RANK(K3,$K$2:$K$46)</f>
        <v>11</v>
      </c>
      <c r="R3" s="60">
        <f t="shared" ref="R3:R34" si="3">Q3/N3</f>
        <v>0.244444444444444</v>
      </c>
    </row>
    <row r="4" spans="1:18">
      <c r="A4" s="15">
        <v>3</v>
      </c>
      <c r="B4" s="54" t="s">
        <v>4193</v>
      </c>
      <c r="C4" s="15" t="s">
        <v>4194</v>
      </c>
      <c r="D4" s="15">
        <v>2022</v>
      </c>
      <c r="E4" s="15" t="s">
        <v>20</v>
      </c>
      <c r="F4" s="15" t="s">
        <v>4190</v>
      </c>
      <c r="G4" s="15">
        <v>95.5</v>
      </c>
      <c r="H4" s="15">
        <v>82.6</v>
      </c>
      <c r="I4" s="15">
        <v>94</v>
      </c>
      <c r="J4" s="15">
        <v>68.5</v>
      </c>
      <c r="K4" s="46">
        <v>84.97</v>
      </c>
      <c r="L4" s="15">
        <v>3.26</v>
      </c>
      <c r="M4" s="15">
        <v>0</v>
      </c>
      <c r="N4" s="15">
        <v>45</v>
      </c>
      <c r="O4" s="46">
        <f t="shared" si="0"/>
        <v>11</v>
      </c>
      <c r="P4" s="59">
        <f t="shared" si="1"/>
        <v>0.244444444444444</v>
      </c>
      <c r="Q4" s="46">
        <f t="shared" si="2"/>
        <v>2</v>
      </c>
      <c r="R4" s="60">
        <f t="shared" si="3"/>
        <v>0.0444444444444444</v>
      </c>
    </row>
    <row r="5" spans="1:18">
      <c r="A5" s="15">
        <v>4</v>
      </c>
      <c r="B5" s="54" t="s">
        <v>4195</v>
      </c>
      <c r="C5" s="53" t="s">
        <v>4196</v>
      </c>
      <c r="D5" s="15">
        <v>2022</v>
      </c>
      <c r="E5" s="15" t="s">
        <v>20</v>
      </c>
      <c r="F5" s="15" t="s">
        <v>4190</v>
      </c>
      <c r="G5" s="15">
        <v>83</v>
      </c>
      <c r="H5" s="15">
        <v>87.3</v>
      </c>
      <c r="I5" s="15">
        <v>70</v>
      </c>
      <c r="J5" s="15">
        <v>60</v>
      </c>
      <c r="K5" s="46">
        <v>83.56</v>
      </c>
      <c r="L5" s="15">
        <v>3.73</v>
      </c>
      <c r="M5" s="15">
        <v>0</v>
      </c>
      <c r="N5" s="15">
        <v>45</v>
      </c>
      <c r="O5" s="46">
        <f t="shared" si="0"/>
        <v>2</v>
      </c>
      <c r="P5" s="59">
        <f t="shared" si="1"/>
        <v>0.0444444444444444</v>
      </c>
      <c r="Q5" s="46">
        <f t="shared" si="2"/>
        <v>4</v>
      </c>
      <c r="R5" s="60">
        <f t="shared" si="3"/>
        <v>0.0888888888888889</v>
      </c>
    </row>
    <row r="6" spans="1:18">
      <c r="A6" s="15">
        <v>5</v>
      </c>
      <c r="B6" s="54" t="s">
        <v>4197</v>
      </c>
      <c r="C6" s="53" t="s">
        <v>4198</v>
      </c>
      <c r="D6" s="15">
        <v>2022</v>
      </c>
      <c r="E6" s="15" t="s">
        <v>20</v>
      </c>
      <c r="F6" s="15" t="s">
        <v>4190</v>
      </c>
      <c r="G6" s="15">
        <v>85.5</v>
      </c>
      <c r="H6" s="15">
        <v>85.2</v>
      </c>
      <c r="I6" s="15">
        <v>70.5</v>
      </c>
      <c r="J6" s="15">
        <v>61.5</v>
      </c>
      <c r="K6" s="46">
        <v>82.59</v>
      </c>
      <c r="L6" s="15">
        <v>3.52</v>
      </c>
      <c r="M6" s="15">
        <v>0</v>
      </c>
      <c r="N6" s="15">
        <v>45</v>
      </c>
      <c r="O6" s="46">
        <f t="shared" si="0"/>
        <v>4</v>
      </c>
      <c r="P6" s="59">
        <f t="shared" si="1"/>
        <v>0.0888888888888889</v>
      </c>
      <c r="Q6" s="46">
        <f t="shared" si="2"/>
        <v>7</v>
      </c>
      <c r="R6" s="60">
        <f t="shared" si="3"/>
        <v>0.155555555555556</v>
      </c>
    </row>
    <row r="7" spans="1:18">
      <c r="A7" s="15">
        <v>6</v>
      </c>
      <c r="B7" s="54" t="s">
        <v>4199</v>
      </c>
      <c r="C7" s="53" t="s">
        <v>4200</v>
      </c>
      <c r="D7" s="15">
        <v>2022</v>
      </c>
      <c r="E7" s="15" t="s">
        <v>20</v>
      </c>
      <c r="F7" s="15" t="s">
        <v>4190</v>
      </c>
      <c r="G7" s="15">
        <v>87</v>
      </c>
      <c r="H7" s="15">
        <v>87.5</v>
      </c>
      <c r="I7" s="15">
        <v>70</v>
      </c>
      <c r="J7" s="15">
        <v>60.5</v>
      </c>
      <c r="K7" s="46">
        <v>84.325</v>
      </c>
      <c r="L7" s="15">
        <v>3.75</v>
      </c>
      <c r="M7" s="15">
        <v>0</v>
      </c>
      <c r="N7" s="15">
        <v>45</v>
      </c>
      <c r="O7" s="46">
        <f t="shared" si="0"/>
        <v>1</v>
      </c>
      <c r="P7" s="59">
        <f t="shared" si="1"/>
        <v>0.0222222222222222</v>
      </c>
      <c r="Q7" s="46">
        <f t="shared" si="2"/>
        <v>3</v>
      </c>
      <c r="R7" s="60">
        <f t="shared" si="3"/>
        <v>0.0666666666666667</v>
      </c>
    </row>
    <row r="8" spans="1:18">
      <c r="A8" s="15">
        <v>7</v>
      </c>
      <c r="B8" s="54" t="s">
        <v>4201</v>
      </c>
      <c r="C8" s="53" t="s">
        <v>4202</v>
      </c>
      <c r="D8" s="15">
        <v>2022</v>
      </c>
      <c r="E8" s="15" t="s">
        <v>20</v>
      </c>
      <c r="F8" s="15" t="s">
        <v>4190</v>
      </c>
      <c r="G8" s="15">
        <v>83.5</v>
      </c>
      <c r="H8" s="15">
        <v>83</v>
      </c>
      <c r="I8" s="15">
        <v>72.5</v>
      </c>
      <c r="J8" s="15">
        <v>66.5</v>
      </c>
      <c r="K8" s="46">
        <v>81.2</v>
      </c>
      <c r="L8" s="15">
        <v>3.3</v>
      </c>
      <c r="M8" s="15">
        <v>0</v>
      </c>
      <c r="N8" s="15">
        <v>45</v>
      </c>
      <c r="O8" s="46">
        <f t="shared" si="0"/>
        <v>10</v>
      </c>
      <c r="P8" s="59">
        <f t="shared" si="1"/>
        <v>0.222222222222222</v>
      </c>
      <c r="Q8" s="46">
        <f t="shared" si="2"/>
        <v>12</v>
      </c>
      <c r="R8" s="60">
        <f t="shared" si="3"/>
        <v>0.266666666666667</v>
      </c>
    </row>
    <row r="9" spans="1:18">
      <c r="A9" s="15">
        <v>8</v>
      </c>
      <c r="B9" s="54" t="s">
        <v>4203</v>
      </c>
      <c r="C9" s="61" t="s">
        <v>4204</v>
      </c>
      <c r="D9" s="15">
        <v>2022</v>
      </c>
      <c r="E9" s="15" t="s">
        <v>20</v>
      </c>
      <c r="F9" s="15" t="s">
        <v>4190</v>
      </c>
      <c r="G9" s="15">
        <v>81</v>
      </c>
      <c r="H9" s="15">
        <v>83.9</v>
      </c>
      <c r="I9" s="15">
        <v>70</v>
      </c>
      <c r="J9" s="15">
        <v>62</v>
      </c>
      <c r="K9" s="46">
        <v>80.98</v>
      </c>
      <c r="L9" s="15">
        <v>3.39</v>
      </c>
      <c r="M9" s="15">
        <v>0</v>
      </c>
      <c r="N9" s="15">
        <v>45</v>
      </c>
      <c r="O9" s="46">
        <f t="shared" si="0"/>
        <v>8</v>
      </c>
      <c r="P9" s="59">
        <f t="shared" si="1"/>
        <v>0.177777777777778</v>
      </c>
      <c r="Q9" s="46">
        <f t="shared" si="2"/>
        <v>13</v>
      </c>
      <c r="R9" s="60">
        <f t="shared" si="3"/>
        <v>0.288888888888889</v>
      </c>
    </row>
    <row r="10" spans="1:18">
      <c r="A10" s="15">
        <v>9</v>
      </c>
      <c r="B10" s="54" t="s">
        <v>4205</v>
      </c>
      <c r="C10" s="15" t="s">
        <v>4206</v>
      </c>
      <c r="D10" s="15">
        <v>2022</v>
      </c>
      <c r="E10" s="15" t="s">
        <v>20</v>
      </c>
      <c r="F10" s="15" t="s">
        <v>4190</v>
      </c>
      <c r="G10" s="15">
        <v>83</v>
      </c>
      <c r="H10" s="15">
        <v>76.4</v>
      </c>
      <c r="I10" s="15">
        <v>71.5</v>
      </c>
      <c r="J10" s="15">
        <v>60</v>
      </c>
      <c r="K10" s="46">
        <v>76.08</v>
      </c>
      <c r="L10" s="15">
        <v>2.64</v>
      </c>
      <c r="M10" s="15">
        <v>0</v>
      </c>
      <c r="N10" s="15">
        <v>45</v>
      </c>
      <c r="O10" s="46">
        <f t="shared" si="0"/>
        <v>26</v>
      </c>
      <c r="P10" s="59">
        <f t="shared" si="1"/>
        <v>0.577777777777778</v>
      </c>
      <c r="Q10" s="46">
        <f t="shared" si="2"/>
        <v>26</v>
      </c>
      <c r="R10" s="60">
        <f t="shared" si="3"/>
        <v>0.577777777777778</v>
      </c>
    </row>
    <row r="11" spans="1:18">
      <c r="A11" s="15">
        <v>10</v>
      </c>
      <c r="B11" s="54" t="s">
        <v>4207</v>
      </c>
      <c r="C11" s="15" t="s">
        <v>4208</v>
      </c>
      <c r="D11" s="15">
        <v>2022</v>
      </c>
      <c r="E11" s="15" t="s">
        <v>20</v>
      </c>
      <c r="F11" s="15" t="s">
        <v>4190</v>
      </c>
      <c r="G11" s="15">
        <v>87</v>
      </c>
      <c r="H11" s="15">
        <v>83.6</v>
      </c>
      <c r="I11" s="15">
        <v>73.5</v>
      </c>
      <c r="J11" s="15">
        <v>63.5</v>
      </c>
      <c r="K11" s="46">
        <v>82.095</v>
      </c>
      <c r="L11" s="15">
        <v>3.36</v>
      </c>
      <c r="M11" s="15">
        <v>0</v>
      </c>
      <c r="N11" s="15">
        <v>45</v>
      </c>
      <c r="O11" s="46">
        <f t="shared" si="0"/>
        <v>9</v>
      </c>
      <c r="P11" s="59">
        <f t="shared" si="1"/>
        <v>0.2</v>
      </c>
      <c r="Q11" s="46">
        <f t="shared" si="2"/>
        <v>8</v>
      </c>
      <c r="R11" s="60">
        <f t="shared" si="3"/>
        <v>0.177777777777778</v>
      </c>
    </row>
    <row r="12" spans="1:18">
      <c r="A12" s="15">
        <v>11</v>
      </c>
      <c r="B12" s="45" t="s">
        <v>4209</v>
      </c>
      <c r="C12" s="53" t="s">
        <v>4210</v>
      </c>
      <c r="D12" s="15">
        <v>2022</v>
      </c>
      <c r="E12" s="15" t="s">
        <v>20</v>
      </c>
      <c r="F12" s="15" t="s">
        <v>4190</v>
      </c>
      <c r="G12" s="15">
        <v>85</v>
      </c>
      <c r="H12" s="15">
        <v>74.3</v>
      </c>
      <c r="I12" s="15">
        <v>70</v>
      </c>
      <c r="J12" s="15">
        <v>60</v>
      </c>
      <c r="K12" s="46">
        <v>74.76</v>
      </c>
      <c r="L12" s="15">
        <v>2.43</v>
      </c>
      <c r="M12" s="15">
        <v>0</v>
      </c>
      <c r="N12" s="15">
        <v>45</v>
      </c>
      <c r="O12" s="46">
        <f t="shared" si="0"/>
        <v>31</v>
      </c>
      <c r="P12" s="59">
        <f t="shared" si="1"/>
        <v>0.688888888888889</v>
      </c>
      <c r="Q12" s="46">
        <f t="shared" si="2"/>
        <v>30</v>
      </c>
      <c r="R12" s="60">
        <f t="shared" si="3"/>
        <v>0.666666666666667</v>
      </c>
    </row>
    <row r="13" spans="1:18">
      <c r="A13" s="15">
        <v>12</v>
      </c>
      <c r="B13" s="45" t="s">
        <v>4211</v>
      </c>
      <c r="C13" s="15" t="s">
        <v>4212</v>
      </c>
      <c r="D13" s="15">
        <v>2022</v>
      </c>
      <c r="E13" s="15" t="s">
        <v>20</v>
      </c>
      <c r="F13" s="15" t="s">
        <v>4190</v>
      </c>
      <c r="G13" s="15">
        <v>92</v>
      </c>
      <c r="H13" s="15">
        <v>84</v>
      </c>
      <c r="I13" s="15">
        <v>75</v>
      </c>
      <c r="J13" s="15">
        <v>65</v>
      </c>
      <c r="K13" s="46">
        <v>83.35</v>
      </c>
      <c r="L13" s="15">
        <v>3.4</v>
      </c>
      <c r="M13" s="15">
        <v>0</v>
      </c>
      <c r="N13" s="15">
        <v>45</v>
      </c>
      <c r="O13" s="46">
        <f t="shared" si="0"/>
        <v>7</v>
      </c>
      <c r="P13" s="59">
        <f t="shared" si="1"/>
        <v>0.155555555555556</v>
      </c>
      <c r="Q13" s="46">
        <f t="shared" si="2"/>
        <v>5</v>
      </c>
      <c r="R13" s="60">
        <f t="shared" si="3"/>
        <v>0.111111111111111</v>
      </c>
    </row>
    <row r="14" spans="1:18">
      <c r="A14" s="15">
        <v>13</v>
      </c>
      <c r="B14" s="45" t="s">
        <v>4213</v>
      </c>
      <c r="C14" s="15" t="s">
        <v>4214</v>
      </c>
      <c r="D14" s="15">
        <v>2022</v>
      </c>
      <c r="E14" s="15" t="s">
        <v>20</v>
      </c>
      <c r="F14" s="15" t="s">
        <v>4190</v>
      </c>
      <c r="G14" s="15">
        <v>97</v>
      </c>
      <c r="H14" s="15">
        <v>79.3</v>
      </c>
      <c r="I14" s="15">
        <v>85</v>
      </c>
      <c r="J14" s="15">
        <v>60</v>
      </c>
      <c r="K14" s="46">
        <v>81.56</v>
      </c>
      <c r="L14" s="15">
        <v>2.93</v>
      </c>
      <c r="M14" s="15">
        <v>0</v>
      </c>
      <c r="N14" s="15">
        <v>45</v>
      </c>
      <c r="O14" s="46">
        <f t="shared" si="0"/>
        <v>17</v>
      </c>
      <c r="P14" s="59">
        <f t="shared" si="1"/>
        <v>0.377777777777778</v>
      </c>
      <c r="Q14" s="46">
        <f t="shared" si="2"/>
        <v>10</v>
      </c>
      <c r="R14" s="60">
        <f t="shared" si="3"/>
        <v>0.222222222222222</v>
      </c>
    </row>
    <row r="15" spans="1:18">
      <c r="A15" s="15">
        <v>14</v>
      </c>
      <c r="B15" s="45" t="s">
        <v>4215</v>
      </c>
      <c r="C15" s="15" t="s">
        <v>4216</v>
      </c>
      <c r="D15" s="15">
        <v>2022</v>
      </c>
      <c r="E15" s="15" t="s">
        <v>20</v>
      </c>
      <c r="F15" s="15" t="s">
        <v>4190</v>
      </c>
      <c r="G15" s="15">
        <v>80</v>
      </c>
      <c r="H15" s="15">
        <v>78.4</v>
      </c>
      <c r="I15" s="15">
        <v>70</v>
      </c>
      <c r="J15" s="15">
        <v>60</v>
      </c>
      <c r="K15" s="46">
        <v>76.88</v>
      </c>
      <c r="L15" s="15">
        <v>2.84</v>
      </c>
      <c r="M15" s="15">
        <v>0</v>
      </c>
      <c r="N15" s="15">
        <v>45</v>
      </c>
      <c r="O15" s="46">
        <f t="shared" si="0"/>
        <v>19</v>
      </c>
      <c r="P15" s="59">
        <f t="shared" si="1"/>
        <v>0.422222222222222</v>
      </c>
      <c r="Q15" s="46">
        <f t="shared" si="2"/>
        <v>22</v>
      </c>
      <c r="R15" s="60">
        <f t="shared" si="3"/>
        <v>0.488888888888889</v>
      </c>
    </row>
    <row r="16" spans="1:18">
      <c r="A16" s="15">
        <v>15</v>
      </c>
      <c r="B16" s="45" t="s">
        <v>4217</v>
      </c>
      <c r="C16" s="15" t="s">
        <v>4218</v>
      </c>
      <c r="D16" s="15">
        <v>2022</v>
      </c>
      <c r="E16" s="15" t="s">
        <v>20</v>
      </c>
      <c r="F16" s="15" t="s">
        <v>4190</v>
      </c>
      <c r="G16" s="15">
        <v>82</v>
      </c>
      <c r="H16" s="15">
        <v>82.1</v>
      </c>
      <c r="I16" s="15">
        <v>70</v>
      </c>
      <c r="J16" s="15">
        <v>60</v>
      </c>
      <c r="K16" s="46">
        <v>79.77</v>
      </c>
      <c r="L16" s="15">
        <v>3.21</v>
      </c>
      <c r="M16" s="15">
        <v>0</v>
      </c>
      <c r="N16" s="15">
        <v>45</v>
      </c>
      <c r="O16" s="46">
        <f t="shared" si="0"/>
        <v>12</v>
      </c>
      <c r="P16" s="59">
        <f t="shared" si="1"/>
        <v>0.266666666666667</v>
      </c>
      <c r="Q16" s="46">
        <f t="shared" si="2"/>
        <v>15</v>
      </c>
      <c r="R16" s="60">
        <f t="shared" si="3"/>
        <v>0.333333333333333</v>
      </c>
    </row>
    <row r="17" spans="1:18">
      <c r="A17" s="15">
        <v>16</v>
      </c>
      <c r="B17" s="45" t="s">
        <v>4219</v>
      </c>
      <c r="C17" s="15" t="s">
        <v>4220</v>
      </c>
      <c r="D17" s="15">
        <v>2022</v>
      </c>
      <c r="E17" s="15" t="s">
        <v>20</v>
      </c>
      <c r="F17" s="15" t="s">
        <v>4190</v>
      </c>
      <c r="G17" s="15">
        <v>83</v>
      </c>
      <c r="H17" s="15">
        <v>78.4</v>
      </c>
      <c r="I17" s="15">
        <v>70</v>
      </c>
      <c r="J17" s="15">
        <v>60</v>
      </c>
      <c r="K17" s="46">
        <v>77.33</v>
      </c>
      <c r="L17" s="15">
        <v>2.84</v>
      </c>
      <c r="M17" s="15">
        <v>0</v>
      </c>
      <c r="N17" s="15">
        <v>45</v>
      </c>
      <c r="O17" s="46">
        <f t="shared" si="0"/>
        <v>19</v>
      </c>
      <c r="P17" s="59">
        <f t="shared" si="1"/>
        <v>0.422222222222222</v>
      </c>
      <c r="Q17" s="46">
        <f t="shared" si="2"/>
        <v>20</v>
      </c>
      <c r="R17" s="60">
        <f t="shared" si="3"/>
        <v>0.444444444444444</v>
      </c>
    </row>
    <row r="18" spans="1:18">
      <c r="A18" s="15">
        <v>17</v>
      </c>
      <c r="B18" s="45" t="s">
        <v>4221</v>
      </c>
      <c r="C18" s="15" t="s">
        <v>4222</v>
      </c>
      <c r="D18" s="15">
        <v>2022</v>
      </c>
      <c r="E18" s="15" t="s">
        <v>20</v>
      </c>
      <c r="F18" s="15" t="s">
        <v>4190</v>
      </c>
      <c r="G18" s="15">
        <v>93</v>
      </c>
      <c r="H18" s="15">
        <v>70.6</v>
      </c>
      <c r="I18" s="15">
        <v>75</v>
      </c>
      <c r="J18" s="15">
        <v>64</v>
      </c>
      <c r="K18" s="46">
        <v>74.07</v>
      </c>
      <c r="L18" s="15">
        <v>2.06</v>
      </c>
      <c r="M18" s="15">
        <v>1</v>
      </c>
      <c r="N18" s="15">
        <v>45</v>
      </c>
      <c r="O18" s="46">
        <f t="shared" si="0"/>
        <v>40</v>
      </c>
      <c r="P18" s="59">
        <f t="shared" si="1"/>
        <v>0.888888888888889</v>
      </c>
      <c r="Q18" s="46">
        <f t="shared" si="2"/>
        <v>32</v>
      </c>
      <c r="R18" s="60">
        <f t="shared" si="3"/>
        <v>0.711111111111111</v>
      </c>
    </row>
    <row r="19" spans="1:18">
      <c r="A19" s="15">
        <v>18</v>
      </c>
      <c r="B19" s="45" t="s">
        <v>4223</v>
      </c>
      <c r="C19" s="15" t="s">
        <v>4224</v>
      </c>
      <c r="D19" s="15">
        <v>2022</v>
      </c>
      <c r="E19" s="15" t="s">
        <v>20</v>
      </c>
      <c r="F19" s="15" t="s">
        <v>4190</v>
      </c>
      <c r="G19" s="15">
        <v>80</v>
      </c>
      <c r="H19" s="15">
        <v>85.1</v>
      </c>
      <c r="I19" s="15">
        <v>70</v>
      </c>
      <c r="J19" s="15">
        <v>63.5</v>
      </c>
      <c r="K19" s="46">
        <v>81.745</v>
      </c>
      <c r="L19" s="15">
        <v>3.51</v>
      </c>
      <c r="M19" s="15">
        <v>0</v>
      </c>
      <c r="N19" s="15">
        <v>45</v>
      </c>
      <c r="O19" s="46">
        <f t="shared" si="0"/>
        <v>5</v>
      </c>
      <c r="P19" s="59">
        <f t="shared" si="1"/>
        <v>0.111111111111111</v>
      </c>
      <c r="Q19" s="46">
        <f t="shared" si="2"/>
        <v>9</v>
      </c>
      <c r="R19" s="60">
        <f t="shared" si="3"/>
        <v>0.2</v>
      </c>
    </row>
    <row r="20" spans="1:18">
      <c r="A20" s="15">
        <v>19</v>
      </c>
      <c r="B20" s="45" t="s">
        <v>4225</v>
      </c>
      <c r="C20" s="15" t="s">
        <v>4226</v>
      </c>
      <c r="D20" s="15">
        <v>2022</v>
      </c>
      <c r="E20" s="15" t="s">
        <v>20</v>
      </c>
      <c r="F20" s="15" t="s">
        <v>4190</v>
      </c>
      <c r="G20" s="15">
        <v>100</v>
      </c>
      <c r="H20" s="15">
        <v>81.4</v>
      </c>
      <c r="I20" s="15">
        <v>75</v>
      </c>
      <c r="J20" s="15">
        <v>70.5</v>
      </c>
      <c r="K20" s="46">
        <v>83.005</v>
      </c>
      <c r="L20" s="15">
        <v>3.14</v>
      </c>
      <c r="M20" s="15">
        <v>0</v>
      </c>
      <c r="N20" s="15">
        <v>45</v>
      </c>
      <c r="O20" s="46">
        <f t="shared" si="0"/>
        <v>14</v>
      </c>
      <c r="P20" s="59">
        <f t="shared" si="1"/>
        <v>0.311111111111111</v>
      </c>
      <c r="Q20" s="46">
        <f t="shared" si="2"/>
        <v>6</v>
      </c>
      <c r="R20" s="60">
        <f t="shared" si="3"/>
        <v>0.133333333333333</v>
      </c>
    </row>
    <row r="21" spans="1:18">
      <c r="A21" s="15">
        <v>20</v>
      </c>
      <c r="B21" s="45" t="s">
        <v>4227</v>
      </c>
      <c r="C21" s="15" t="s">
        <v>4228</v>
      </c>
      <c r="D21" s="15">
        <v>2022</v>
      </c>
      <c r="E21" s="15" t="s">
        <v>20</v>
      </c>
      <c r="F21" s="15" t="s">
        <v>4190</v>
      </c>
      <c r="G21" s="15">
        <v>91</v>
      </c>
      <c r="H21" s="15">
        <v>79</v>
      </c>
      <c r="I21" s="15">
        <v>75</v>
      </c>
      <c r="J21" s="15">
        <v>61</v>
      </c>
      <c r="K21" s="46">
        <v>79.5</v>
      </c>
      <c r="L21" s="15">
        <v>2.9</v>
      </c>
      <c r="M21" s="15">
        <v>0</v>
      </c>
      <c r="N21" s="15">
        <v>45</v>
      </c>
      <c r="O21" s="46">
        <f t="shared" si="0"/>
        <v>18</v>
      </c>
      <c r="P21" s="59">
        <f t="shared" si="1"/>
        <v>0.4</v>
      </c>
      <c r="Q21" s="46">
        <f t="shared" si="2"/>
        <v>16</v>
      </c>
      <c r="R21" s="60">
        <f t="shared" si="3"/>
        <v>0.355555555555556</v>
      </c>
    </row>
    <row r="22" spans="1:18">
      <c r="A22" s="15">
        <v>21</v>
      </c>
      <c r="B22" s="45" t="s">
        <v>4229</v>
      </c>
      <c r="C22" s="15" t="s">
        <v>4230</v>
      </c>
      <c r="D22" s="15">
        <v>2022</v>
      </c>
      <c r="E22" s="15" t="s">
        <v>20</v>
      </c>
      <c r="F22" s="15" t="s">
        <v>4190</v>
      </c>
      <c r="G22" s="15">
        <v>80</v>
      </c>
      <c r="H22" s="15">
        <v>73.6</v>
      </c>
      <c r="I22" s="15">
        <v>70</v>
      </c>
      <c r="J22" s="15">
        <v>60</v>
      </c>
      <c r="K22" s="46">
        <v>73.52</v>
      </c>
      <c r="L22" s="15">
        <v>2.36</v>
      </c>
      <c r="M22" s="15">
        <v>0</v>
      </c>
      <c r="N22" s="15">
        <v>45</v>
      </c>
      <c r="O22" s="46">
        <f t="shared" si="0"/>
        <v>33</v>
      </c>
      <c r="P22" s="59">
        <f t="shared" si="1"/>
        <v>0.733333333333333</v>
      </c>
      <c r="Q22" s="46">
        <f t="shared" si="2"/>
        <v>34</v>
      </c>
      <c r="R22" s="60">
        <f t="shared" si="3"/>
        <v>0.755555555555556</v>
      </c>
    </row>
    <row r="23" spans="1:18">
      <c r="A23" s="15">
        <v>22</v>
      </c>
      <c r="B23" s="45" t="s">
        <v>4231</v>
      </c>
      <c r="C23" s="15" t="s">
        <v>4232</v>
      </c>
      <c r="D23" s="15">
        <v>2022</v>
      </c>
      <c r="E23" s="15" t="s">
        <v>20</v>
      </c>
      <c r="F23" s="15" t="s">
        <v>4190</v>
      </c>
      <c r="G23" s="15">
        <v>83.5</v>
      </c>
      <c r="H23" s="15">
        <v>81.9</v>
      </c>
      <c r="I23" s="15">
        <v>70</v>
      </c>
      <c r="J23" s="15">
        <v>60.5</v>
      </c>
      <c r="K23" s="46">
        <v>79.88</v>
      </c>
      <c r="L23" s="15">
        <v>3.19</v>
      </c>
      <c r="M23" s="15">
        <v>0</v>
      </c>
      <c r="N23" s="15">
        <v>45</v>
      </c>
      <c r="O23" s="46">
        <f t="shared" si="0"/>
        <v>13</v>
      </c>
      <c r="P23" s="59">
        <f t="shared" si="1"/>
        <v>0.288888888888889</v>
      </c>
      <c r="Q23" s="46">
        <f t="shared" si="2"/>
        <v>14</v>
      </c>
      <c r="R23" s="60">
        <f t="shared" si="3"/>
        <v>0.311111111111111</v>
      </c>
    </row>
    <row r="24" spans="1:18">
      <c r="A24" s="15">
        <v>23</v>
      </c>
      <c r="B24" s="45" t="s">
        <v>4233</v>
      </c>
      <c r="C24" s="15" t="s">
        <v>4234</v>
      </c>
      <c r="D24" s="15">
        <v>2022</v>
      </c>
      <c r="E24" s="15" t="s">
        <v>20</v>
      </c>
      <c r="F24" s="15" t="s">
        <v>4190</v>
      </c>
      <c r="G24" s="15">
        <v>82</v>
      </c>
      <c r="H24" s="15">
        <v>75.9</v>
      </c>
      <c r="I24" s="15">
        <v>70</v>
      </c>
      <c r="J24" s="15">
        <v>61</v>
      </c>
      <c r="K24" s="46">
        <v>75.48</v>
      </c>
      <c r="L24" s="15">
        <v>2.59</v>
      </c>
      <c r="M24" s="15">
        <v>0</v>
      </c>
      <c r="N24" s="15">
        <v>45</v>
      </c>
      <c r="O24" s="46">
        <f t="shared" si="0"/>
        <v>27</v>
      </c>
      <c r="P24" s="59">
        <f t="shared" si="1"/>
        <v>0.6</v>
      </c>
      <c r="Q24" s="46">
        <f t="shared" si="2"/>
        <v>27</v>
      </c>
      <c r="R24" s="60">
        <f t="shared" si="3"/>
        <v>0.6</v>
      </c>
    </row>
    <row r="25" spans="1:18">
      <c r="A25" s="15">
        <v>24</v>
      </c>
      <c r="B25" s="45" t="s">
        <v>4235</v>
      </c>
      <c r="C25" s="15" t="s">
        <v>4236</v>
      </c>
      <c r="D25" s="15">
        <v>2022</v>
      </c>
      <c r="E25" s="15" t="s">
        <v>20</v>
      </c>
      <c r="F25" s="15" t="s">
        <v>4190</v>
      </c>
      <c r="G25" s="15">
        <v>81</v>
      </c>
      <c r="H25" s="15">
        <v>77.4</v>
      </c>
      <c r="I25" s="15">
        <v>71</v>
      </c>
      <c r="J25" s="15">
        <v>61</v>
      </c>
      <c r="K25" s="46">
        <v>76.48</v>
      </c>
      <c r="L25" s="15">
        <v>2.74</v>
      </c>
      <c r="M25" s="15">
        <v>0</v>
      </c>
      <c r="N25" s="15">
        <v>45</v>
      </c>
      <c r="O25" s="46">
        <f t="shared" si="0"/>
        <v>23</v>
      </c>
      <c r="P25" s="59">
        <f t="shared" si="1"/>
        <v>0.511111111111111</v>
      </c>
      <c r="Q25" s="46">
        <f t="shared" si="2"/>
        <v>23</v>
      </c>
      <c r="R25" s="60">
        <f t="shared" si="3"/>
        <v>0.511111111111111</v>
      </c>
    </row>
    <row r="26" spans="1:18">
      <c r="A26" s="15">
        <v>25</v>
      </c>
      <c r="B26" s="45" t="s">
        <v>4237</v>
      </c>
      <c r="C26" s="15" t="s">
        <v>4238</v>
      </c>
      <c r="D26" s="15">
        <v>2022</v>
      </c>
      <c r="E26" s="15" t="s">
        <v>20</v>
      </c>
      <c r="F26" s="15" t="s">
        <v>4190</v>
      </c>
      <c r="G26" s="15">
        <v>80</v>
      </c>
      <c r="H26" s="15">
        <v>80.5</v>
      </c>
      <c r="I26" s="15">
        <v>70</v>
      </c>
      <c r="J26" s="15">
        <v>60</v>
      </c>
      <c r="K26" s="46">
        <v>78.35</v>
      </c>
      <c r="L26" s="15">
        <v>3.05</v>
      </c>
      <c r="M26" s="15">
        <v>0</v>
      </c>
      <c r="N26" s="15">
        <v>45</v>
      </c>
      <c r="O26" s="46">
        <f t="shared" si="0"/>
        <v>15</v>
      </c>
      <c r="P26" s="59">
        <f t="shared" si="1"/>
        <v>0.333333333333333</v>
      </c>
      <c r="Q26" s="46">
        <f t="shared" si="2"/>
        <v>18</v>
      </c>
      <c r="R26" s="60">
        <f t="shared" si="3"/>
        <v>0.4</v>
      </c>
    </row>
    <row r="27" spans="1:18">
      <c r="A27" s="15">
        <v>26</v>
      </c>
      <c r="B27" s="45" t="s">
        <v>4239</v>
      </c>
      <c r="C27" s="15" t="s">
        <v>4240</v>
      </c>
      <c r="D27" s="15">
        <v>2022</v>
      </c>
      <c r="E27" s="15" t="s">
        <v>20</v>
      </c>
      <c r="F27" s="15" t="s">
        <v>4190</v>
      </c>
      <c r="G27" s="15">
        <v>80</v>
      </c>
      <c r="H27" s="15">
        <v>73</v>
      </c>
      <c r="I27" s="15">
        <v>70</v>
      </c>
      <c r="J27" s="15">
        <v>60</v>
      </c>
      <c r="K27" s="46">
        <v>73.1</v>
      </c>
      <c r="L27" s="15">
        <v>2.3</v>
      </c>
      <c r="M27" s="15">
        <v>0</v>
      </c>
      <c r="N27" s="15">
        <v>45</v>
      </c>
      <c r="O27" s="46">
        <f t="shared" si="0"/>
        <v>35</v>
      </c>
      <c r="P27" s="59">
        <f t="shared" si="1"/>
        <v>0.777777777777778</v>
      </c>
      <c r="Q27" s="46">
        <f t="shared" si="2"/>
        <v>37</v>
      </c>
      <c r="R27" s="60">
        <f t="shared" si="3"/>
        <v>0.822222222222222</v>
      </c>
    </row>
    <row r="28" spans="1:18">
      <c r="A28" s="15">
        <v>27</v>
      </c>
      <c r="B28" s="45" t="s">
        <v>4241</v>
      </c>
      <c r="C28" s="15" t="s">
        <v>4242</v>
      </c>
      <c r="D28" s="15">
        <v>2022</v>
      </c>
      <c r="E28" s="15" t="s">
        <v>20</v>
      </c>
      <c r="F28" s="15" t="s">
        <v>4190</v>
      </c>
      <c r="G28" s="15">
        <v>83</v>
      </c>
      <c r="H28" s="15">
        <v>78.2</v>
      </c>
      <c r="I28" s="15">
        <v>71</v>
      </c>
      <c r="J28" s="15">
        <v>60.5</v>
      </c>
      <c r="K28" s="46">
        <v>77.315</v>
      </c>
      <c r="L28" s="15">
        <v>2.82</v>
      </c>
      <c r="M28" s="15">
        <v>0</v>
      </c>
      <c r="N28" s="15">
        <v>45</v>
      </c>
      <c r="O28" s="46">
        <f t="shared" si="0"/>
        <v>22</v>
      </c>
      <c r="P28" s="59">
        <f t="shared" si="1"/>
        <v>0.488888888888889</v>
      </c>
      <c r="Q28" s="46">
        <f t="shared" si="2"/>
        <v>21</v>
      </c>
      <c r="R28" s="60">
        <f t="shared" si="3"/>
        <v>0.466666666666667</v>
      </c>
    </row>
    <row r="29" spans="1:18">
      <c r="A29" s="15">
        <v>28</v>
      </c>
      <c r="B29" s="45" t="s">
        <v>4243</v>
      </c>
      <c r="C29" s="15" t="s">
        <v>4244</v>
      </c>
      <c r="D29" s="15">
        <v>2022</v>
      </c>
      <c r="E29" s="15" t="s">
        <v>20</v>
      </c>
      <c r="F29" s="15" t="s">
        <v>4190</v>
      </c>
      <c r="G29" s="15">
        <v>80</v>
      </c>
      <c r="H29" s="15">
        <v>77.3</v>
      </c>
      <c r="I29" s="15">
        <v>70</v>
      </c>
      <c r="J29" s="15">
        <v>60</v>
      </c>
      <c r="K29" s="46">
        <v>76.11</v>
      </c>
      <c r="L29" s="15">
        <v>2.73</v>
      </c>
      <c r="M29" s="15">
        <v>0</v>
      </c>
      <c r="N29" s="15">
        <v>45</v>
      </c>
      <c r="O29" s="46">
        <f t="shared" si="0"/>
        <v>25</v>
      </c>
      <c r="P29" s="59">
        <f t="shared" si="1"/>
        <v>0.555555555555556</v>
      </c>
      <c r="Q29" s="46">
        <f t="shared" si="2"/>
        <v>25</v>
      </c>
      <c r="R29" s="60">
        <f t="shared" si="3"/>
        <v>0.555555555555556</v>
      </c>
    </row>
    <row r="30" spans="1:18">
      <c r="A30" s="15">
        <v>29</v>
      </c>
      <c r="B30" s="45" t="s">
        <v>4245</v>
      </c>
      <c r="C30" s="15" t="s">
        <v>4246</v>
      </c>
      <c r="D30" s="15">
        <v>2022</v>
      </c>
      <c r="E30" s="15" t="s">
        <v>20</v>
      </c>
      <c r="F30" s="15" t="s">
        <v>4190</v>
      </c>
      <c r="G30" s="15">
        <v>80</v>
      </c>
      <c r="H30" s="15">
        <v>73.8</v>
      </c>
      <c r="I30" s="15">
        <v>70</v>
      </c>
      <c r="J30" s="15">
        <v>60</v>
      </c>
      <c r="K30" s="46">
        <v>73.66</v>
      </c>
      <c r="L30" s="15">
        <v>2.38</v>
      </c>
      <c r="M30" s="15">
        <v>0</v>
      </c>
      <c r="N30" s="15">
        <v>45</v>
      </c>
      <c r="O30" s="46">
        <f t="shared" si="0"/>
        <v>32</v>
      </c>
      <c r="P30" s="59">
        <f t="shared" si="1"/>
        <v>0.711111111111111</v>
      </c>
      <c r="Q30" s="46">
        <f t="shared" si="2"/>
        <v>33</v>
      </c>
      <c r="R30" s="60">
        <f t="shared" si="3"/>
        <v>0.733333333333333</v>
      </c>
    </row>
    <row r="31" spans="1:18">
      <c r="A31" s="15">
        <v>30</v>
      </c>
      <c r="B31" s="45" t="s">
        <v>4247</v>
      </c>
      <c r="C31" s="15" t="s">
        <v>4248</v>
      </c>
      <c r="D31" s="15">
        <v>2022</v>
      </c>
      <c r="E31" s="15" t="s">
        <v>20</v>
      </c>
      <c r="F31" s="15" t="s">
        <v>4190</v>
      </c>
      <c r="G31" s="15">
        <v>80</v>
      </c>
      <c r="H31" s="15">
        <v>75.7</v>
      </c>
      <c r="I31" s="15">
        <v>70</v>
      </c>
      <c r="J31" s="15">
        <v>60</v>
      </c>
      <c r="K31" s="46">
        <v>74.99</v>
      </c>
      <c r="L31" s="15">
        <v>2.57</v>
      </c>
      <c r="M31" s="15">
        <v>2</v>
      </c>
      <c r="N31" s="15">
        <v>45</v>
      </c>
      <c r="O31" s="46">
        <f t="shared" si="0"/>
        <v>28</v>
      </c>
      <c r="P31" s="59">
        <f t="shared" si="1"/>
        <v>0.622222222222222</v>
      </c>
      <c r="Q31" s="46">
        <f t="shared" si="2"/>
        <v>28</v>
      </c>
      <c r="R31" s="60">
        <f t="shared" si="3"/>
        <v>0.622222222222222</v>
      </c>
    </row>
    <row r="32" spans="1:18">
      <c r="A32" s="15">
        <v>31</v>
      </c>
      <c r="B32" s="45" t="s">
        <v>4249</v>
      </c>
      <c r="C32" s="15" t="s">
        <v>4250</v>
      </c>
      <c r="D32" s="15">
        <v>2022</v>
      </c>
      <c r="E32" s="15" t="s">
        <v>20</v>
      </c>
      <c r="F32" s="15" t="s">
        <v>4190</v>
      </c>
      <c r="G32" s="15">
        <v>82</v>
      </c>
      <c r="H32" s="15">
        <v>75.2</v>
      </c>
      <c r="I32" s="15">
        <v>70</v>
      </c>
      <c r="J32" s="15">
        <v>60</v>
      </c>
      <c r="K32" s="46">
        <v>74.94</v>
      </c>
      <c r="L32" s="15">
        <v>2.52</v>
      </c>
      <c r="M32" s="15">
        <v>0</v>
      </c>
      <c r="N32" s="15">
        <v>45</v>
      </c>
      <c r="O32" s="46">
        <f t="shared" si="0"/>
        <v>29</v>
      </c>
      <c r="P32" s="59">
        <f t="shared" si="1"/>
        <v>0.644444444444444</v>
      </c>
      <c r="Q32" s="46">
        <f t="shared" si="2"/>
        <v>29</v>
      </c>
      <c r="R32" s="60">
        <f t="shared" si="3"/>
        <v>0.644444444444444</v>
      </c>
    </row>
    <row r="33" spans="1:18">
      <c r="A33" s="15">
        <v>32</v>
      </c>
      <c r="B33" s="45" t="s">
        <v>4251</v>
      </c>
      <c r="C33" s="15" t="s">
        <v>4252</v>
      </c>
      <c r="D33" s="15">
        <v>2022</v>
      </c>
      <c r="E33" s="15" t="s">
        <v>20</v>
      </c>
      <c r="F33" s="15" t="s">
        <v>4190</v>
      </c>
      <c r="G33" s="15">
        <v>80</v>
      </c>
      <c r="H33" s="15">
        <v>79.9</v>
      </c>
      <c r="I33" s="15">
        <v>72</v>
      </c>
      <c r="J33" s="15">
        <v>67.5</v>
      </c>
      <c r="K33" s="46">
        <v>78.505</v>
      </c>
      <c r="L33" s="15">
        <v>2.99</v>
      </c>
      <c r="M33" s="15">
        <v>0</v>
      </c>
      <c r="N33" s="15">
        <v>45</v>
      </c>
      <c r="O33" s="46">
        <f t="shared" si="0"/>
        <v>16</v>
      </c>
      <c r="P33" s="59">
        <f t="shared" si="1"/>
        <v>0.355555555555556</v>
      </c>
      <c r="Q33" s="46">
        <f t="shared" si="2"/>
        <v>17</v>
      </c>
      <c r="R33" s="60">
        <f t="shared" si="3"/>
        <v>0.377777777777778</v>
      </c>
    </row>
    <row r="34" spans="1:18">
      <c r="A34" s="15">
        <v>33</v>
      </c>
      <c r="B34" s="45" t="s">
        <v>4253</v>
      </c>
      <c r="C34" s="15" t="s">
        <v>4254</v>
      </c>
      <c r="D34" s="15">
        <v>2022</v>
      </c>
      <c r="E34" s="15" t="s">
        <v>20</v>
      </c>
      <c r="F34" s="15" t="s">
        <v>4190</v>
      </c>
      <c r="G34" s="15">
        <v>80</v>
      </c>
      <c r="H34" s="15">
        <v>74.7</v>
      </c>
      <c r="I34" s="15">
        <v>70</v>
      </c>
      <c r="J34" s="15">
        <v>60</v>
      </c>
      <c r="K34" s="46">
        <v>74.29</v>
      </c>
      <c r="L34" s="15">
        <v>2.47</v>
      </c>
      <c r="M34" s="15">
        <v>0</v>
      </c>
      <c r="N34" s="15">
        <v>45</v>
      </c>
      <c r="O34" s="46">
        <f t="shared" si="0"/>
        <v>30</v>
      </c>
      <c r="P34" s="59">
        <f t="shared" si="1"/>
        <v>0.666666666666667</v>
      </c>
      <c r="Q34" s="46">
        <f t="shared" si="2"/>
        <v>31</v>
      </c>
      <c r="R34" s="60">
        <f t="shared" si="3"/>
        <v>0.688888888888889</v>
      </c>
    </row>
    <row r="35" spans="1:18">
      <c r="A35" s="15">
        <v>34</v>
      </c>
      <c r="B35" s="45" t="s">
        <v>4255</v>
      </c>
      <c r="C35" s="15" t="s">
        <v>4256</v>
      </c>
      <c r="D35" s="15">
        <v>2022</v>
      </c>
      <c r="E35" s="15" t="s">
        <v>20</v>
      </c>
      <c r="F35" s="15" t="s">
        <v>4190</v>
      </c>
      <c r="G35" s="15">
        <v>80</v>
      </c>
      <c r="H35" s="15">
        <v>73.5</v>
      </c>
      <c r="I35" s="15">
        <v>70</v>
      </c>
      <c r="J35" s="15">
        <v>60</v>
      </c>
      <c r="K35" s="46">
        <v>73.45</v>
      </c>
      <c r="L35" s="15">
        <v>2.35</v>
      </c>
      <c r="M35" s="15">
        <v>3</v>
      </c>
      <c r="N35" s="15">
        <v>45</v>
      </c>
      <c r="O35" s="46">
        <f t="shared" ref="O35:O54" si="4">RANK(L35,$L$2:$L$46)</f>
        <v>34</v>
      </c>
      <c r="P35" s="59">
        <f t="shared" ref="P35:P54" si="5">O35/N35</f>
        <v>0.755555555555556</v>
      </c>
      <c r="Q35" s="46">
        <f t="shared" ref="Q35:Q54" si="6">RANK(K35,$K$2:$K$46)</f>
        <v>35</v>
      </c>
      <c r="R35" s="60">
        <f t="shared" ref="R35:R54" si="7">Q35/N35</f>
        <v>0.777777777777778</v>
      </c>
    </row>
    <row r="36" spans="1:18">
      <c r="A36" s="15">
        <v>35</v>
      </c>
      <c r="B36" s="45" t="s">
        <v>4257</v>
      </c>
      <c r="C36" s="15" t="s">
        <v>4258</v>
      </c>
      <c r="D36" s="15">
        <v>2022</v>
      </c>
      <c r="E36" s="15" t="s">
        <v>20</v>
      </c>
      <c r="F36" s="15" t="s">
        <v>4190</v>
      </c>
      <c r="G36" s="15">
        <v>82</v>
      </c>
      <c r="H36" s="15">
        <v>72.8</v>
      </c>
      <c r="I36" s="15">
        <v>70</v>
      </c>
      <c r="J36" s="15">
        <v>60</v>
      </c>
      <c r="K36" s="46">
        <v>73.26</v>
      </c>
      <c r="L36" s="15">
        <v>2.28</v>
      </c>
      <c r="M36" s="15">
        <v>1</v>
      </c>
      <c r="N36" s="15">
        <v>45</v>
      </c>
      <c r="O36" s="46">
        <f t="shared" si="4"/>
        <v>36</v>
      </c>
      <c r="P36" s="59">
        <f t="shared" si="5"/>
        <v>0.8</v>
      </c>
      <c r="Q36" s="46">
        <f t="shared" si="6"/>
        <v>36</v>
      </c>
      <c r="R36" s="60">
        <f t="shared" si="7"/>
        <v>0.8</v>
      </c>
    </row>
    <row r="37" spans="1:18">
      <c r="A37" s="15">
        <v>36</v>
      </c>
      <c r="B37" s="45" t="s">
        <v>4259</v>
      </c>
      <c r="C37" s="15" t="s">
        <v>4260</v>
      </c>
      <c r="D37" s="15">
        <v>2022</v>
      </c>
      <c r="E37" s="15" t="s">
        <v>20</v>
      </c>
      <c r="F37" s="15" t="s">
        <v>4190</v>
      </c>
      <c r="G37" s="15">
        <v>80</v>
      </c>
      <c r="H37" s="15">
        <v>77.4</v>
      </c>
      <c r="I37" s="15">
        <v>70</v>
      </c>
      <c r="J37" s="15">
        <v>60</v>
      </c>
      <c r="K37" s="46">
        <v>76.18</v>
      </c>
      <c r="L37" s="15">
        <v>2.74</v>
      </c>
      <c r="M37" s="15">
        <v>0</v>
      </c>
      <c r="N37" s="15">
        <v>45</v>
      </c>
      <c r="O37" s="46">
        <f t="shared" si="4"/>
        <v>23</v>
      </c>
      <c r="P37" s="59">
        <f t="shared" si="5"/>
        <v>0.511111111111111</v>
      </c>
      <c r="Q37" s="46">
        <f t="shared" si="6"/>
        <v>24</v>
      </c>
      <c r="R37" s="60">
        <f t="shared" si="7"/>
        <v>0.533333333333333</v>
      </c>
    </row>
    <row r="38" spans="1:18">
      <c r="A38" s="15">
        <v>37</v>
      </c>
      <c r="B38" s="45" t="s">
        <v>4261</v>
      </c>
      <c r="C38" s="15" t="s">
        <v>4262</v>
      </c>
      <c r="D38" s="15">
        <v>2022</v>
      </c>
      <c r="E38" s="15" t="s">
        <v>20</v>
      </c>
      <c r="F38" s="15" t="s">
        <v>4190</v>
      </c>
      <c r="G38" s="15">
        <v>0</v>
      </c>
      <c r="H38" s="15">
        <v>0</v>
      </c>
      <c r="I38" s="15">
        <v>0</v>
      </c>
      <c r="J38" s="15">
        <v>0</v>
      </c>
      <c r="K38" s="46">
        <v>0</v>
      </c>
      <c r="L38" s="15">
        <v>0</v>
      </c>
      <c r="M38" s="15">
        <v>0</v>
      </c>
      <c r="N38" s="15">
        <v>45</v>
      </c>
      <c r="O38" s="46">
        <f t="shared" si="4"/>
        <v>44</v>
      </c>
      <c r="P38" s="59">
        <f t="shared" si="5"/>
        <v>0.977777777777778</v>
      </c>
      <c r="Q38" s="46">
        <f t="shared" si="6"/>
        <v>44</v>
      </c>
      <c r="R38" s="60">
        <f t="shared" si="7"/>
        <v>0.977777777777778</v>
      </c>
    </row>
    <row r="39" spans="1:18">
      <c r="A39" s="15">
        <v>38</v>
      </c>
      <c r="B39" s="45" t="s">
        <v>4263</v>
      </c>
      <c r="C39" s="15" t="s">
        <v>4264</v>
      </c>
      <c r="D39" s="15">
        <v>2022</v>
      </c>
      <c r="E39" s="15" t="s">
        <v>20</v>
      </c>
      <c r="F39" s="15" t="s">
        <v>4190</v>
      </c>
      <c r="G39" s="15">
        <v>84</v>
      </c>
      <c r="H39" s="15">
        <v>78.3</v>
      </c>
      <c r="I39" s="15">
        <v>70</v>
      </c>
      <c r="J39" s="15">
        <v>60</v>
      </c>
      <c r="K39" s="46">
        <v>77.41</v>
      </c>
      <c r="L39" s="15">
        <v>2.83</v>
      </c>
      <c r="M39" s="15">
        <v>1</v>
      </c>
      <c r="N39" s="15">
        <v>45</v>
      </c>
      <c r="O39" s="46">
        <f t="shared" si="4"/>
        <v>21</v>
      </c>
      <c r="P39" s="59">
        <f t="shared" si="5"/>
        <v>0.466666666666667</v>
      </c>
      <c r="Q39" s="46">
        <f t="shared" si="6"/>
        <v>19</v>
      </c>
      <c r="R39" s="60">
        <f t="shared" si="7"/>
        <v>0.422222222222222</v>
      </c>
    </row>
    <row r="40" spans="1:18">
      <c r="A40" s="15">
        <v>39</v>
      </c>
      <c r="B40" s="45" t="s">
        <v>4265</v>
      </c>
      <c r="C40" s="15" t="s">
        <v>4266</v>
      </c>
      <c r="D40" s="15">
        <v>2022</v>
      </c>
      <c r="E40" s="15" t="s">
        <v>20</v>
      </c>
      <c r="F40" s="61" t="s">
        <v>4190</v>
      </c>
      <c r="G40" s="15">
        <v>80</v>
      </c>
      <c r="H40" s="15">
        <v>66.5</v>
      </c>
      <c r="I40" s="15">
        <v>70</v>
      </c>
      <c r="J40" s="15">
        <v>60</v>
      </c>
      <c r="K40" s="46">
        <v>68.55</v>
      </c>
      <c r="L40" s="15">
        <v>1.65</v>
      </c>
      <c r="M40" s="15">
        <v>9</v>
      </c>
      <c r="N40" s="15">
        <v>45</v>
      </c>
      <c r="O40" s="46">
        <f t="shared" si="4"/>
        <v>43</v>
      </c>
      <c r="P40" s="59">
        <f t="shared" si="5"/>
        <v>0.955555555555556</v>
      </c>
      <c r="Q40" s="46">
        <f t="shared" si="6"/>
        <v>43</v>
      </c>
      <c r="R40" s="60">
        <f t="shared" si="7"/>
        <v>0.955555555555556</v>
      </c>
    </row>
    <row r="41" spans="1:18">
      <c r="A41" s="15">
        <v>40</v>
      </c>
      <c r="B41" s="45" t="s">
        <v>4267</v>
      </c>
      <c r="C41" s="15" t="s">
        <v>4268</v>
      </c>
      <c r="D41" s="15">
        <v>2022</v>
      </c>
      <c r="E41" s="15" t="s">
        <v>20</v>
      </c>
      <c r="F41" s="15" t="s">
        <v>4190</v>
      </c>
      <c r="G41" s="15">
        <v>80</v>
      </c>
      <c r="H41" s="15">
        <v>71.3</v>
      </c>
      <c r="I41" s="15">
        <v>71</v>
      </c>
      <c r="J41" s="15">
        <v>60</v>
      </c>
      <c r="K41" s="46">
        <v>72.01</v>
      </c>
      <c r="L41" s="15">
        <v>2.13</v>
      </c>
      <c r="M41" s="15">
        <v>3</v>
      </c>
      <c r="N41" s="15">
        <v>45</v>
      </c>
      <c r="O41" s="46">
        <f t="shared" si="4"/>
        <v>39</v>
      </c>
      <c r="P41" s="59">
        <f t="shared" si="5"/>
        <v>0.866666666666667</v>
      </c>
      <c r="Q41" s="46">
        <f t="shared" si="6"/>
        <v>40</v>
      </c>
      <c r="R41" s="60">
        <f t="shared" si="7"/>
        <v>0.888888888888889</v>
      </c>
    </row>
    <row r="42" spans="1:18">
      <c r="A42" s="15">
        <v>41</v>
      </c>
      <c r="B42" s="45" t="s">
        <v>4269</v>
      </c>
      <c r="C42" s="15" t="s">
        <v>4270</v>
      </c>
      <c r="D42" s="15">
        <v>2022</v>
      </c>
      <c r="E42" s="15" t="s">
        <v>20</v>
      </c>
      <c r="F42" s="15" t="s">
        <v>4190</v>
      </c>
      <c r="G42" s="15">
        <v>80</v>
      </c>
      <c r="H42" s="15">
        <v>66.7</v>
      </c>
      <c r="I42" s="15">
        <v>70</v>
      </c>
      <c r="J42" s="15">
        <v>60</v>
      </c>
      <c r="K42" s="46">
        <v>68.69</v>
      </c>
      <c r="L42" s="15">
        <v>1.67</v>
      </c>
      <c r="M42" s="15">
        <v>8</v>
      </c>
      <c r="N42" s="15">
        <v>45</v>
      </c>
      <c r="O42" s="46">
        <f t="shared" si="4"/>
        <v>42</v>
      </c>
      <c r="P42" s="59">
        <f t="shared" si="5"/>
        <v>0.933333333333333</v>
      </c>
      <c r="Q42" s="46">
        <f t="shared" si="6"/>
        <v>42</v>
      </c>
      <c r="R42" s="60">
        <f t="shared" si="7"/>
        <v>0.933333333333333</v>
      </c>
    </row>
    <row r="43" spans="1:18">
      <c r="A43" s="15">
        <v>42</v>
      </c>
      <c r="B43" s="45" t="s">
        <v>4271</v>
      </c>
      <c r="C43" s="15" t="s">
        <v>4272</v>
      </c>
      <c r="D43" s="15">
        <v>2022</v>
      </c>
      <c r="E43" s="15" t="s">
        <v>20</v>
      </c>
      <c r="F43" s="15" t="s">
        <v>4190</v>
      </c>
      <c r="G43" s="15">
        <v>80</v>
      </c>
      <c r="H43" s="15">
        <v>72.4</v>
      </c>
      <c r="I43" s="15">
        <v>70</v>
      </c>
      <c r="J43" s="15">
        <v>60</v>
      </c>
      <c r="K43" s="46">
        <v>72.68</v>
      </c>
      <c r="L43" s="15">
        <v>2.24</v>
      </c>
      <c r="M43" s="15">
        <v>0</v>
      </c>
      <c r="N43" s="15">
        <v>45</v>
      </c>
      <c r="O43" s="46">
        <f t="shared" si="4"/>
        <v>37</v>
      </c>
      <c r="P43" s="59">
        <f t="shared" si="5"/>
        <v>0.822222222222222</v>
      </c>
      <c r="Q43" s="46">
        <f t="shared" si="6"/>
        <v>38</v>
      </c>
      <c r="R43" s="60">
        <f t="shared" si="7"/>
        <v>0.844444444444444</v>
      </c>
    </row>
    <row r="44" spans="1:18">
      <c r="A44" s="15">
        <v>43</v>
      </c>
      <c r="B44" s="45" t="s">
        <v>4273</v>
      </c>
      <c r="C44" s="15" t="s">
        <v>4274</v>
      </c>
      <c r="D44" s="15">
        <v>2022</v>
      </c>
      <c r="E44" s="15" t="s">
        <v>20</v>
      </c>
      <c r="F44" s="15" t="s">
        <v>4190</v>
      </c>
      <c r="G44" s="15">
        <v>0</v>
      </c>
      <c r="H44" s="15">
        <v>0</v>
      </c>
      <c r="I44" s="15">
        <v>0</v>
      </c>
      <c r="J44" s="15">
        <v>0</v>
      </c>
      <c r="K44" s="46">
        <v>0</v>
      </c>
      <c r="L44" s="15">
        <v>0</v>
      </c>
      <c r="M44" s="15">
        <v>0</v>
      </c>
      <c r="N44" s="15">
        <v>45</v>
      </c>
      <c r="O44" s="46">
        <f t="shared" si="4"/>
        <v>44</v>
      </c>
      <c r="P44" s="59">
        <f t="shared" si="5"/>
        <v>0.977777777777778</v>
      </c>
      <c r="Q44" s="46">
        <f t="shared" si="6"/>
        <v>44</v>
      </c>
      <c r="R44" s="60">
        <f t="shared" si="7"/>
        <v>0.977777777777778</v>
      </c>
    </row>
    <row r="45" spans="1:18">
      <c r="A45" s="15">
        <v>44</v>
      </c>
      <c r="B45" s="45" t="s">
        <v>4275</v>
      </c>
      <c r="C45" s="15" t="s">
        <v>4276</v>
      </c>
      <c r="D45" s="15">
        <v>2022</v>
      </c>
      <c r="E45" s="15" t="s">
        <v>20</v>
      </c>
      <c r="F45" s="15" t="s">
        <v>4190</v>
      </c>
      <c r="G45" s="15">
        <v>80</v>
      </c>
      <c r="H45" s="15">
        <v>68.1</v>
      </c>
      <c r="I45" s="15">
        <v>70</v>
      </c>
      <c r="J45" s="15">
        <v>60</v>
      </c>
      <c r="K45" s="46">
        <v>69.67</v>
      </c>
      <c r="L45" s="15">
        <v>1.81</v>
      </c>
      <c r="M45" s="15">
        <v>10</v>
      </c>
      <c r="N45" s="15">
        <v>45</v>
      </c>
      <c r="O45" s="46">
        <f t="shared" si="4"/>
        <v>41</v>
      </c>
      <c r="P45" s="59">
        <f t="shared" si="5"/>
        <v>0.911111111111111</v>
      </c>
      <c r="Q45" s="46">
        <f t="shared" si="6"/>
        <v>41</v>
      </c>
      <c r="R45" s="60">
        <f t="shared" si="7"/>
        <v>0.911111111111111</v>
      </c>
    </row>
    <row r="46" spans="1:18">
      <c r="A46" s="15">
        <v>45</v>
      </c>
      <c r="B46" s="45" t="s">
        <v>4277</v>
      </c>
      <c r="C46" s="15" t="s">
        <v>4278</v>
      </c>
      <c r="D46" s="15">
        <v>2022</v>
      </c>
      <c r="E46" s="15" t="s">
        <v>20</v>
      </c>
      <c r="F46" s="15" t="s">
        <v>4190</v>
      </c>
      <c r="G46" s="15">
        <v>80</v>
      </c>
      <c r="H46" s="15">
        <v>72</v>
      </c>
      <c r="I46" s="15">
        <v>70</v>
      </c>
      <c r="J46" s="15">
        <v>61</v>
      </c>
      <c r="K46" s="46">
        <v>72.45</v>
      </c>
      <c r="L46" s="15">
        <v>2.2</v>
      </c>
      <c r="M46" s="15">
        <v>3</v>
      </c>
      <c r="N46" s="15">
        <v>45</v>
      </c>
      <c r="O46" s="46">
        <f t="shared" si="4"/>
        <v>38</v>
      </c>
      <c r="P46" s="59">
        <f t="shared" si="5"/>
        <v>0.844444444444444</v>
      </c>
      <c r="Q46" s="46">
        <f t="shared" si="6"/>
        <v>39</v>
      </c>
      <c r="R46" s="60">
        <f t="shared" si="7"/>
        <v>0.866666666666667</v>
      </c>
    </row>
  </sheetData>
  <dataValidations count="1">
    <dataValidation type="textLength" operator="between" showInputMessage="1" showErrorMessage="1" sqref="B4:B11 C5:C12">
      <formula1>1</formula1>
      <formula2>30</formula2>
    </dataValidation>
  </dataValidations>
  <pageMargins left="0.75" right="0.75" top="1" bottom="1" header="0.5" footer="0.5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8"/>
  <sheetViews>
    <sheetView workbookViewId="0">
      <selection activeCell="A1" sqref="$A1:$XFD1048576"/>
    </sheetView>
  </sheetViews>
  <sheetFormatPr defaultColWidth="8.8" defaultRowHeight="14.25"/>
  <cols>
    <col min="1" max="1" width="5.25" style="11" customWidth="1"/>
    <col min="2" max="2" width="13.9" style="11" customWidth="1"/>
    <col min="3" max="5" width="8.8" style="11"/>
    <col min="6" max="6" width="13.6" style="11" customWidth="1"/>
    <col min="7" max="16384" width="8.8" style="11"/>
  </cols>
  <sheetData>
    <row r="1" ht="24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46">
        <v>1</v>
      </c>
      <c r="B2" s="47" t="s">
        <v>4279</v>
      </c>
      <c r="C2" s="46" t="s">
        <v>4280</v>
      </c>
      <c r="D2" s="46">
        <v>2022</v>
      </c>
      <c r="E2" s="46" t="s">
        <v>20</v>
      </c>
      <c r="F2" s="46" t="s">
        <v>4281</v>
      </c>
      <c r="G2" s="46">
        <v>100</v>
      </c>
      <c r="H2" s="46">
        <v>89</v>
      </c>
      <c r="I2" s="46">
        <v>100</v>
      </c>
      <c r="J2" s="46">
        <v>99</v>
      </c>
      <c r="K2" s="46">
        <f t="shared" ref="K2:K48" si="0">$G2*0.15+$H2*0.7+$I2*0.1+$J2*0.05</f>
        <v>92.25</v>
      </c>
      <c r="L2" s="46">
        <v>3.9</v>
      </c>
      <c r="M2" s="46">
        <v>0</v>
      </c>
      <c r="N2" s="46">
        <v>47</v>
      </c>
      <c r="O2" s="46">
        <f>RANK(L2,$L$2:$L$48)</f>
        <v>2</v>
      </c>
      <c r="P2" s="59">
        <f>O2/N2</f>
        <v>0.0425531914893617</v>
      </c>
      <c r="Q2" s="46">
        <f t="shared" ref="Q2:Q48" si="1">RANK(K2,$K$2:$K$48)</f>
        <v>2</v>
      </c>
      <c r="R2" s="60">
        <f>Q2/N2</f>
        <v>0.0425531914893617</v>
      </c>
    </row>
    <row r="3" spans="1:18">
      <c r="A3" s="15">
        <v>2</v>
      </c>
      <c r="B3" s="45" t="s">
        <v>4282</v>
      </c>
      <c r="C3" s="15" t="s">
        <v>4283</v>
      </c>
      <c r="D3" s="15">
        <v>2022</v>
      </c>
      <c r="E3" s="15" t="s">
        <v>20</v>
      </c>
      <c r="F3" s="15" t="s">
        <v>4281</v>
      </c>
      <c r="G3" s="15">
        <v>80</v>
      </c>
      <c r="H3" s="15">
        <v>73.9</v>
      </c>
      <c r="I3" s="15">
        <v>70</v>
      </c>
      <c r="J3" s="15">
        <v>60</v>
      </c>
      <c r="K3" s="46">
        <f t="shared" si="0"/>
        <v>73.73</v>
      </c>
      <c r="L3" s="15">
        <v>2.39</v>
      </c>
      <c r="M3" s="15">
        <v>2</v>
      </c>
      <c r="N3" s="46">
        <v>47</v>
      </c>
      <c r="O3" s="15">
        <f t="shared" ref="O2:O48" si="2">RANK(L3,$L$2:$L$48)</f>
        <v>45</v>
      </c>
      <c r="P3" s="59">
        <f t="shared" ref="P3:P48" si="3">O3/N3</f>
        <v>0.957446808510638</v>
      </c>
      <c r="Q3" s="15">
        <f t="shared" si="1"/>
        <v>45</v>
      </c>
      <c r="R3" s="60">
        <f t="shared" ref="R3:R48" si="4">Q3/N3</f>
        <v>0.957446808510638</v>
      </c>
    </row>
    <row r="4" spans="1:18">
      <c r="A4" s="46">
        <v>3</v>
      </c>
      <c r="B4" s="45" t="s">
        <v>4284</v>
      </c>
      <c r="C4" s="15" t="s">
        <v>4285</v>
      </c>
      <c r="D4" s="15">
        <v>2022</v>
      </c>
      <c r="E4" s="15" t="s">
        <v>20</v>
      </c>
      <c r="F4" s="15" t="s">
        <v>4281</v>
      </c>
      <c r="G4" s="15">
        <v>100</v>
      </c>
      <c r="H4" s="15">
        <v>88.9</v>
      </c>
      <c r="I4" s="15">
        <v>100</v>
      </c>
      <c r="J4" s="15">
        <v>100</v>
      </c>
      <c r="K4" s="46">
        <f t="shared" si="0"/>
        <v>92.23</v>
      </c>
      <c r="L4" s="15">
        <v>3.89</v>
      </c>
      <c r="M4" s="15">
        <v>0</v>
      </c>
      <c r="N4" s="15">
        <v>47</v>
      </c>
      <c r="O4" s="15">
        <f t="shared" si="2"/>
        <v>3</v>
      </c>
      <c r="P4" s="59">
        <f t="shared" si="3"/>
        <v>0.0638297872340425</v>
      </c>
      <c r="Q4" s="15">
        <f t="shared" si="1"/>
        <v>3</v>
      </c>
      <c r="R4" s="60">
        <f t="shared" si="4"/>
        <v>0.0638297872340425</v>
      </c>
    </row>
    <row r="5" spans="1:18">
      <c r="A5" s="15">
        <v>4</v>
      </c>
      <c r="B5" s="45" t="s">
        <v>4286</v>
      </c>
      <c r="C5" s="15" t="s">
        <v>4287</v>
      </c>
      <c r="D5" s="15">
        <v>2022</v>
      </c>
      <c r="E5" s="15" t="s">
        <v>20</v>
      </c>
      <c r="F5" s="15" t="s">
        <v>4281</v>
      </c>
      <c r="G5" s="15">
        <v>100</v>
      </c>
      <c r="H5" s="15">
        <v>89.4</v>
      </c>
      <c r="I5" s="15">
        <v>100</v>
      </c>
      <c r="J5" s="15">
        <v>100</v>
      </c>
      <c r="K5" s="46">
        <f t="shared" si="0"/>
        <v>92.58</v>
      </c>
      <c r="L5" s="15">
        <v>3.94</v>
      </c>
      <c r="M5" s="15">
        <v>0</v>
      </c>
      <c r="N5" s="15">
        <v>47</v>
      </c>
      <c r="O5" s="15">
        <f t="shared" si="2"/>
        <v>1</v>
      </c>
      <c r="P5" s="59">
        <f t="shared" si="3"/>
        <v>0.0212765957446809</v>
      </c>
      <c r="Q5" s="15">
        <f t="shared" si="1"/>
        <v>1</v>
      </c>
      <c r="R5" s="60">
        <f t="shared" si="4"/>
        <v>0.0212765957446809</v>
      </c>
    </row>
    <row r="6" spans="1:18">
      <c r="A6" s="46">
        <v>5</v>
      </c>
      <c r="B6" s="45" t="s">
        <v>4288</v>
      </c>
      <c r="C6" s="15" t="s">
        <v>4289</v>
      </c>
      <c r="D6" s="15">
        <v>2022</v>
      </c>
      <c r="E6" s="15" t="s">
        <v>20</v>
      </c>
      <c r="F6" s="15" t="s">
        <v>4281</v>
      </c>
      <c r="G6" s="15">
        <v>100</v>
      </c>
      <c r="H6" s="15">
        <v>86.7</v>
      </c>
      <c r="I6" s="15">
        <v>97</v>
      </c>
      <c r="J6" s="15">
        <v>91.5</v>
      </c>
      <c r="K6" s="46">
        <f t="shared" si="0"/>
        <v>89.965</v>
      </c>
      <c r="L6" s="15">
        <v>3.67</v>
      </c>
      <c r="M6" s="15">
        <v>0</v>
      </c>
      <c r="N6" s="15">
        <v>47</v>
      </c>
      <c r="O6" s="15">
        <f t="shared" si="2"/>
        <v>7</v>
      </c>
      <c r="P6" s="59">
        <f t="shared" si="3"/>
        <v>0.148936170212766</v>
      </c>
      <c r="Q6" s="15">
        <f t="shared" si="1"/>
        <v>4</v>
      </c>
      <c r="R6" s="60">
        <f t="shared" si="4"/>
        <v>0.0851063829787234</v>
      </c>
    </row>
    <row r="7" spans="1:18">
      <c r="A7" s="15">
        <v>6</v>
      </c>
      <c r="B7" s="45" t="s">
        <v>4290</v>
      </c>
      <c r="C7" s="15" t="s">
        <v>4291</v>
      </c>
      <c r="D7" s="15">
        <v>2022</v>
      </c>
      <c r="E7" s="15" t="s">
        <v>20</v>
      </c>
      <c r="F7" s="15" t="s">
        <v>4281</v>
      </c>
      <c r="G7" s="15">
        <v>95</v>
      </c>
      <c r="H7" s="15">
        <v>82.9</v>
      </c>
      <c r="I7" s="15">
        <v>100</v>
      </c>
      <c r="J7" s="15">
        <v>73</v>
      </c>
      <c r="K7" s="46">
        <f t="shared" si="0"/>
        <v>85.93</v>
      </c>
      <c r="L7" s="15">
        <v>3.29</v>
      </c>
      <c r="M7" s="15">
        <v>0</v>
      </c>
      <c r="N7" s="15">
        <v>47</v>
      </c>
      <c r="O7" s="15">
        <f t="shared" si="2"/>
        <v>15</v>
      </c>
      <c r="P7" s="59">
        <f t="shared" si="3"/>
        <v>0.319148936170213</v>
      </c>
      <c r="Q7" s="15">
        <f t="shared" si="1"/>
        <v>7</v>
      </c>
      <c r="R7" s="60">
        <f t="shared" si="4"/>
        <v>0.148936170212766</v>
      </c>
    </row>
    <row r="8" spans="1:18">
      <c r="A8" s="46">
        <v>7</v>
      </c>
      <c r="B8" s="47" t="s">
        <v>4292</v>
      </c>
      <c r="C8" s="46" t="s">
        <v>4293</v>
      </c>
      <c r="D8" s="15">
        <v>2022</v>
      </c>
      <c r="E8" s="46" t="s">
        <v>20</v>
      </c>
      <c r="F8" s="46" t="s">
        <v>4281</v>
      </c>
      <c r="G8" s="15">
        <v>80</v>
      </c>
      <c r="H8" s="15">
        <v>81.9</v>
      </c>
      <c r="I8" s="15">
        <v>70</v>
      </c>
      <c r="J8" s="15">
        <v>60</v>
      </c>
      <c r="K8" s="46">
        <f t="shared" si="0"/>
        <v>79.33</v>
      </c>
      <c r="L8" s="15">
        <v>3.19</v>
      </c>
      <c r="M8" s="15">
        <v>0</v>
      </c>
      <c r="N8" s="15">
        <v>47</v>
      </c>
      <c r="O8" s="15">
        <f t="shared" si="2"/>
        <v>18</v>
      </c>
      <c r="P8" s="59">
        <f t="shared" si="3"/>
        <v>0.382978723404255</v>
      </c>
      <c r="Q8" s="15">
        <f t="shared" si="1"/>
        <v>23</v>
      </c>
      <c r="R8" s="60">
        <f t="shared" si="4"/>
        <v>0.48936170212766</v>
      </c>
    </row>
    <row r="9" spans="1:18">
      <c r="A9" s="15">
        <v>8</v>
      </c>
      <c r="B9" s="45" t="s">
        <v>4294</v>
      </c>
      <c r="C9" s="15" t="s">
        <v>4295</v>
      </c>
      <c r="D9" s="15">
        <v>2022</v>
      </c>
      <c r="E9" s="15" t="s">
        <v>20</v>
      </c>
      <c r="F9" s="15" t="s">
        <v>4281</v>
      </c>
      <c r="G9" s="15">
        <v>80</v>
      </c>
      <c r="H9" s="15">
        <v>81.6</v>
      </c>
      <c r="I9" s="15">
        <v>70</v>
      </c>
      <c r="J9" s="15">
        <v>60</v>
      </c>
      <c r="K9" s="46">
        <f t="shared" si="0"/>
        <v>79.12</v>
      </c>
      <c r="L9" s="15">
        <v>3.16</v>
      </c>
      <c r="M9" s="15">
        <v>1</v>
      </c>
      <c r="N9" s="15">
        <v>47</v>
      </c>
      <c r="O9" s="15">
        <f t="shared" si="2"/>
        <v>19</v>
      </c>
      <c r="P9" s="59">
        <f t="shared" si="3"/>
        <v>0.404255319148936</v>
      </c>
      <c r="Q9" s="15">
        <f t="shared" si="1"/>
        <v>24</v>
      </c>
      <c r="R9" s="60">
        <f t="shared" si="4"/>
        <v>0.51063829787234</v>
      </c>
    </row>
    <row r="10" spans="1:18">
      <c r="A10" s="46">
        <v>9</v>
      </c>
      <c r="B10" s="47" t="s">
        <v>4296</v>
      </c>
      <c r="C10" s="46" t="s">
        <v>4297</v>
      </c>
      <c r="D10" s="15">
        <v>2022</v>
      </c>
      <c r="E10" s="46" t="s">
        <v>20</v>
      </c>
      <c r="F10" s="46" t="s">
        <v>4281</v>
      </c>
      <c r="G10" s="15">
        <v>80</v>
      </c>
      <c r="H10" s="15">
        <v>71.8</v>
      </c>
      <c r="I10" s="15">
        <v>70</v>
      </c>
      <c r="J10" s="15">
        <v>60</v>
      </c>
      <c r="K10" s="46">
        <f t="shared" si="0"/>
        <v>72.26</v>
      </c>
      <c r="L10" s="15">
        <v>2.17</v>
      </c>
      <c r="M10" s="15">
        <v>0</v>
      </c>
      <c r="N10" s="15">
        <v>47</v>
      </c>
      <c r="O10" s="15">
        <f t="shared" si="2"/>
        <v>46</v>
      </c>
      <c r="P10" s="59">
        <f t="shared" si="3"/>
        <v>0.978723404255319</v>
      </c>
      <c r="Q10" s="15">
        <f t="shared" si="1"/>
        <v>47</v>
      </c>
      <c r="R10" s="60">
        <f t="shared" si="4"/>
        <v>1</v>
      </c>
    </row>
    <row r="11" spans="1:18">
      <c r="A11" s="15">
        <v>10</v>
      </c>
      <c r="B11" s="45" t="s">
        <v>4298</v>
      </c>
      <c r="C11" s="15" t="s">
        <v>4299</v>
      </c>
      <c r="D11" s="15">
        <v>2022</v>
      </c>
      <c r="E11" s="15" t="s">
        <v>20</v>
      </c>
      <c r="F11" s="15" t="s">
        <v>4281</v>
      </c>
      <c r="G11" s="15">
        <v>81</v>
      </c>
      <c r="H11" s="15">
        <v>79.8</v>
      </c>
      <c r="I11" s="15">
        <v>71</v>
      </c>
      <c r="J11" s="15">
        <v>60</v>
      </c>
      <c r="K11" s="46">
        <f t="shared" si="0"/>
        <v>78.11</v>
      </c>
      <c r="L11" s="15">
        <v>2.98</v>
      </c>
      <c r="M11" s="15">
        <v>0</v>
      </c>
      <c r="N11" s="15">
        <v>47</v>
      </c>
      <c r="O11" s="15">
        <f t="shared" si="2"/>
        <v>24</v>
      </c>
      <c r="P11" s="59">
        <f t="shared" si="3"/>
        <v>0.51063829787234</v>
      </c>
      <c r="Q11" s="15">
        <f t="shared" si="1"/>
        <v>28</v>
      </c>
      <c r="R11" s="60">
        <f t="shared" si="4"/>
        <v>0.595744680851064</v>
      </c>
    </row>
    <row r="12" spans="1:18">
      <c r="A12" s="46">
        <v>11</v>
      </c>
      <c r="B12" s="47" t="s">
        <v>4300</v>
      </c>
      <c r="C12" s="46" t="s">
        <v>4301</v>
      </c>
      <c r="D12" s="15">
        <v>2022</v>
      </c>
      <c r="E12" s="46" t="s">
        <v>20</v>
      </c>
      <c r="F12" s="46" t="s">
        <v>4281</v>
      </c>
      <c r="G12" s="15">
        <v>81</v>
      </c>
      <c r="H12" s="15">
        <v>87.7</v>
      </c>
      <c r="I12" s="15">
        <v>83.5</v>
      </c>
      <c r="J12" s="15">
        <v>61.5</v>
      </c>
      <c r="K12" s="46">
        <f t="shared" si="0"/>
        <v>84.965</v>
      </c>
      <c r="L12" s="15">
        <v>3.77</v>
      </c>
      <c r="M12" s="15">
        <v>0</v>
      </c>
      <c r="N12" s="15">
        <v>47</v>
      </c>
      <c r="O12" s="15">
        <f t="shared" si="2"/>
        <v>5</v>
      </c>
      <c r="P12" s="59">
        <f t="shared" si="3"/>
        <v>0.106382978723404</v>
      </c>
      <c r="Q12" s="15">
        <f t="shared" si="1"/>
        <v>9</v>
      </c>
      <c r="R12" s="60">
        <f t="shared" si="4"/>
        <v>0.191489361702128</v>
      </c>
    </row>
    <row r="13" spans="1:18">
      <c r="A13" s="15">
        <v>12</v>
      </c>
      <c r="B13" s="47" t="s">
        <v>4302</v>
      </c>
      <c r="C13" s="46" t="s">
        <v>4303</v>
      </c>
      <c r="D13" s="15">
        <v>2022</v>
      </c>
      <c r="E13" s="46" t="s">
        <v>20</v>
      </c>
      <c r="F13" s="46" t="s">
        <v>4281</v>
      </c>
      <c r="G13" s="15">
        <v>81</v>
      </c>
      <c r="H13" s="15">
        <v>76.5</v>
      </c>
      <c r="I13" s="15">
        <v>71</v>
      </c>
      <c r="J13" s="15">
        <v>60</v>
      </c>
      <c r="K13" s="46">
        <f t="shared" si="0"/>
        <v>75.8</v>
      </c>
      <c r="L13" s="15">
        <v>2.65</v>
      </c>
      <c r="M13" s="15">
        <v>0</v>
      </c>
      <c r="N13" s="15">
        <v>47</v>
      </c>
      <c r="O13" s="15">
        <f t="shared" si="2"/>
        <v>37</v>
      </c>
      <c r="P13" s="59">
        <f t="shared" si="3"/>
        <v>0.787234042553192</v>
      </c>
      <c r="Q13" s="15">
        <f t="shared" si="1"/>
        <v>38</v>
      </c>
      <c r="R13" s="60">
        <f t="shared" si="4"/>
        <v>0.808510638297872</v>
      </c>
    </row>
    <row r="14" spans="1:18">
      <c r="A14" s="46">
        <v>13</v>
      </c>
      <c r="B14" s="47" t="s">
        <v>4304</v>
      </c>
      <c r="C14" s="46" t="s">
        <v>4305</v>
      </c>
      <c r="D14" s="15">
        <v>2022</v>
      </c>
      <c r="E14" s="46" t="s">
        <v>20</v>
      </c>
      <c r="F14" s="46" t="s">
        <v>4281</v>
      </c>
      <c r="G14" s="15">
        <v>83</v>
      </c>
      <c r="H14" s="15">
        <v>76.4</v>
      </c>
      <c r="I14" s="15">
        <v>71</v>
      </c>
      <c r="J14" s="15">
        <v>60</v>
      </c>
      <c r="K14" s="46">
        <f t="shared" si="0"/>
        <v>76.03</v>
      </c>
      <c r="L14" s="15">
        <v>2.64</v>
      </c>
      <c r="M14" s="15">
        <v>0</v>
      </c>
      <c r="N14" s="15">
        <v>47</v>
      </c>
      <c r="O14" s="15">
        <f t="shared" si="2"/>
        <v>38</v>
      </c>
      <c r="P14" s="59">
        <f t="shared" si="3"/>
        <v>0.808510638297872</v>
      </c>
      <c r="Q14" s="15">
        <f t="shared" si="1"/>
        <v>37</v>
      </c>
      <c r="R14" s="60">
        <f t="shared" si="4"/>
        <v>0.787234042553192</v>
      </c>
    </row>
    <row r="15" spans="1:18">
      <c r="A15" s="15">
        <v>14</v>
      </c>
      <c r="B15" s="45" t="s">
        <v>4306</v>
      </c>
      <c r="C15" s="15" t="s">
        <v>4307</v>
      </c>
      <c r="D15" s="15">
        <v>2022</v>
      </c>
      <c r="E15" s="15" t="s">
        <v>20</v>
      </c>
      <c r="F15" s="15" t="s">
        <v>4281</v>
      </c>
      <c r="G15" s="15">
        <v>80</v>
      </c>
      <c r="H15" s="15">
        <v>80.08</v>
      </c>
      <c r="I15" s="15">
        <v>70</v>
      </c>
      <c r="J15" s="15">
        <v>60</v>
      </c>
      <c r="K15" s="46">
        <f t="shared" si="0"/>
        <v>78.056</v>
      </c>
      <c r="L15" s="15">
        <v>3.08</v>
      </c>
      <c r="M15" s="15">
        <v>0</v>
      </c>
      <c r="N15" s="46">
        <v>47</v>
      </c>
      <c r="O15" s="15">
        <f t="shared" si="2"/>
        <v>21</v>
      </c>
      <c r="P15" s="59">
        <f t="shared" si="3"/>
        <v>0.446808510638298</v>
      </c>
      <c r="Q15" s="15">
        <f t="shared" si="1"/>
        <v>29</v>
      </c>
      <c r="R15" s="60">
        <f t="shared" si="4"/>
        <v>0.617021276595745</v>
      </c>
    </row>
    <row r="16" spans="1:18">
      <c r="A16" s="46">
        <v>15</v>
      </c>
      <c r="B16" s="45" t="s">
        <v>4308</v>
      </c>
      <c r="C16" s="15" t="s">
        <v>4309</v>
      </c>
      <c r="D16" s="15">
        <v>2022</v>
      </c>
      <c r="E16" s="15" t="s">
        <v>20</v>
      </c>
      <c r="F16" s="15" t="s">
        <v>4281</v>
      </c>
      <c r="G16" s="15">
        <v>82</v>
      </c>
      <c r="H16" s="15">
        <v>80</v>
      </c>
      <c r="I16" s="15">
        <v>70</v>
      </c>
      <c r="J16" s="15">
        <v>60</v>
      </c>
      <c r="K16" s="46">
        <f t="shared" si="0"/>
        <v>78.3</v>
      </c>
      <c r="L16" s="15">
        <v>3</v>
      </c>
      <c r="M16" s="15">
        <v>0</v>
      </c>
      <c r="N16" s="46">
        <v>47</v>
      </c>
      <c r="O16" s="15">
        <f t="shared" si="2"/>
        <v>23</v>
      </c>
      <c r="P16" s="59">
        <f t="shared" si="3"/>
        <v>0.48936170212766</v>
      </c>
      <c r="Q16" s="15">
        <f t="shared" si="1"/>
        <v>26</v>
      </c>
      <c r="R16" s="60">
        <f t="shared" si="4"/>
        <v>0.553191489361702</v>
      </c>
    </row>
    <row r="17" spans="1:18">
      <c r="A17" s="15">
        <v>16</v>
      </c>
      <c r="B17" s="47" t="s">
        <v>4310</v>
      </c>
      <c r="C17" s="46" t="s">
        <v>4311</v>
      </c>
      <c r="D17" s="15">
        <v>2022</v>
      </c>
      <c r="E17" s="46" t="s">
        <v>20</v>
      </c>
      <c r="F17" s="46" t="s">
        <v>4281</v>
      </c>
      <c r="G17" s="15">
        <v>80</v>
      </c>
      <c r="H17" s="15">
        <v>78.6</v>
      </c>
      <c r="I17" s="15">
        <v>70</v>
      </c>
      <c r="J17" s="15">
        <v>60</v>
      </c>
      <c r="K17" s="46">
        <f t="shared" si="0"/>
        <v>77.02</v>
      </c>
      <c r="L17" s="15">
        <v>2.86</v>
      </c>
      <c r="M17" s="15">
        <v>0</v>
      </c>
      <c r="N17" s="46">
        <v>47</v>
      </c>
      <c r="O17" s="15">
        <f t="shared" si="2"/>
        <v>31</v>
      </c>
      <c r="P17" s="59">
        <f t="shared" si="3"/>
        <v>0.659574468085106</v>
      </c>
      <c r="Q17" s="15">
        <f t="shared" si="1"/>
        <v>33</v>
      </c>
      <c r="R17" s="60">
        <f t="shared" si="4"/>
        <v>0.702127659574468</v>
      </c>
    </row>
    <row r="18" spans="1:18">
      <c r="A18" s="46">
        <v>17</v>
      </c>
      <c r="B18" s="45" t="s">
        <v>4312</v>
      </c>
      <c r="C18" s="15" t="s">
        <v>4313</v>
      </c>
      <c r="D18" s="15">
        <v>2022</v>
      </c>
      <c r="E18" s="15" t="s">
        <v>20</v>
      </c>
      <c r="F18" s="15" t="s">
        <v>4281</v>
      </c>
      <c r="G18" s="15">
        <v>87</v>
      </c>
      <c r="H18" s="15">
        <v>80.7</v>
      </c>
      <c r="I18" s="15">
        <v>82</v>
      </c>
      <c r="J18" s="15">
        <v>60.5</v>
      </c>
      <c r="K18" s="46">
        <f t="shared" si="0"/>
        <v>80.765</v>
      </c>
      <c r="L18" s="15">
        <v>3.07</v>
      </c>
      <c r="M18" s="15">
        <v>0</v>
      </c>
      <c r="N18" s="15">
        <v>47</v>
      </c>
      <c r="O18" s="15">
        <f t="shared" si="2"/>
        <v>22</v>
      </c>
      <c r="P18" s="59">
        <f t="shared" si="3"/>
        <v>0.468085106382979</v>
      </c>
      <c r="Q18" s="15">
        <f t="shared" si="1"/>
        <v>19</v>
      </c>
      <c r="R18" s="60">
        <f t="shared" si="4"/>
        <v>0.404255319148936</v>
      </c>
    </row>
    <row r="19" spans="1:18">
      <c r="A19" s="15">
        <v>18</v>
      </c>
      <c r="B19" s="45" t="s">
        <v>4314</v>
      </c>
      <c r="C19" s="15" t="s">
        <v>4315</v>
      </c>
      <c r="D19" s="15">
        <v>2022</v>
      </c>
      <c r="E19" s="15" t="s">
        <v>20</v>
      </c>
      <c r="F19" s="15" t="s">
        <v>4281</v>
      </c>
      <c r="G19" s="15">
        <v>83</v>
      </c>
      <c r="H19" s="15">
        <v>85.3</v>
      </c>
      <c r="I19" s="15">
        <v>96.5</v>
      </c>
      <c r="J19" s="15">
        <v>69</v>
      </c>
      <c r="K19" s="46">
        <f t="shared" si="0"/>
        <v>85.26</v>
      </c>
      <c r="L19" s="15">
        <v>3.53</v>
      </c>
      <c r="M19" s="15">
        <v>0</v>
      </c>
      <c r="N19" s="15">
        <v>47</v>
      </c>
      <c r="O19" s="15">
        <f t="shared" si="2"/>
        <v>9</v>
      </c>
      <c r="P19" s="59">
        <f t="shared" si="3"/>
        <v>0.191489361702128</v>
      </c>
      <c r="Q19" s="15">
        <f t="shared" si="1"/>
        <v>8</v>
      </c>
      <c r="R19" s="60">
        <f t="shared" si="4"/>
        <v>0.170212765957447</v>
      </c>
    </row>
    <row r="20" spans="1:18">
      <c r="A20" s="46">
        <v>19</v>
      </c>
      <c r="B20" s="45" t="s">
        <v>4316</v>
      </c>
      <c r="C20" s="15" t="s">
        <v>4317</v>
      </c>
      <c r="D20" s="15">
        <v>2022</v>
      </c>
      <c r="E20" s="15" t="s">
        <v>20</v>
      </c>
      <c r="F20" s="15" t="s">
        <v>4281</v>
      </c>
      <c r="G20" s="15">
        <v>85</v>
      </c>
      <c r="H20" s="15">
        <v>88.2</v>
      </c>
      <c r="I20" s="15">
        <v>99</v>
      </c>
      <c r="J20" s="15">
        <v>65</v>
      </c>
      <c r="K20" s="46">
        <f t="shared" si="0"/>
        <v>87.64</v>
      </c>
      <c r="L20" s="15">
        <v>3.82</v>
      </c>
      <c r="M20" s="15">
        <v>0</v>
      </c>
      <c r="N20" s="15">
        <v>47</v>
      </c>
      <c r="O20" s="15">
        <f t="shared" si="2"/>
        <v>4</v>
      </c>
      <c r="P20" s="59">
        <f t="shared" si="3"/>
        <v>0.0851063829787234</v>
      </c>
      <c r="Q20" s="15">
        <f t="shared" si="1"/>
        <v>5</v>
      </c>
      <c r="R20" s="60">
        <f t="shared" si="4"/>
        <v>0.106382978723404</v>
      </c>
    </row>
    <row r="21" spans="1:18">
      <c r="A21" s="15">
        <v>20</v>
      </c>
      <c r="B21" s="45" t="s">
        <v>4318</v>
      </c>
      <c r="C21" s="15" t="s">
        <v>4319</v>
      </c>
      <c r="D21" s="15">
        <v>2022</v>
      </c>
      <c r="E21" s="15" t="s">
        <v>20</v>
      </c>
      <c r="F21" s="15" t="s">
        <v>4281</v>
      </c>
      <c r="G21" s="15">
        <v>83.5</v>
      </c>
      <c r="H21" s="15">
        <v>82.2</v>
      </c>
      <c r="I21" s="15">
        <v>82</v>
      </c>
      <c r="J21" s="15">
        <v>61</v>
      </c>
      <c r="K21" s="46">
        <f t="shared" si="0"/>
        <v>81.315</v>
      </c>
      <c r="L21" s="15">
        <v>3.22</v>
      </c>
      <c r="M21" s="15">
        <v>0</v>
      </c>
      <c r="N21" s="15">
        <v>47</v>
      </c>
      <c r="O21" s="15">
        <f t="shared" si="2"/>
        <v>16</v>
      </c>
      <c r="P21" s="59">
        <f t="shared" si="3"/>
        <v>0.340425531914894</v>
      </c>
      <c r="Q21" s="15">
        <f t="shared" si="1"/>
        <v>15</v>
      </c>
      <c r="R21" s="60">
        <f t="shared" si="4"/>
        <v>0.319148936170213</v>
      </c>
    </row>
    <row r="22" spans="1:18">
      <c r="A22" s="46">
        <v>21</v>
      </c>
      <c r="B22" s="45" t="s">
        <v>4320</v>
      </c>
      <c r="C22" s="15" t="s">
        <v>4321</v>
      </c>
      <c r="D22" s="15">
        <v>2022</v>
      </c>
      <c r="E22" s="15" t="s">
        <v>20</v>
      </c>
      <c r="F22" s="15" t="s">
        <v>4281</v>
      </c>
      <c r="G22" s="15">
        <v>89</v>
      </c>
      <c r="H22" s="15">
        <v>79.4</v>
      </c>
      <c r="I22" s="15">
        <v>89.5</v>
      </c>
      <c r="J22" s="15">
        <v>60.5</v>
      </c>
      <c r="K22" s="46">
        <f t="shared" si="0"/>
        <v>80.905</v>
      </c>
      <c r="L22" s="15">
        <v>2.94</v>
      </c>
      <c r="M22" s="15">
        <v>0</v>
      </c>
      <c r="N22" s="15">
        <v>47</v>
      </c>
      <c r="O22" s="15">
        <f t="shared" si="2"/>
        <v>27</v>
      </c>
      <c r="P22" s="59">
        <f t="shared" si="3"/>
        <v>0.574468085106383</v>
      </c>
      <c r="Q22" s="15">
        <f t="shared" si="1"/>
        <v>17</v>
      </c>
      <c r="R22" s="60">
        <f t="shared" si="4"/>
        <v>0.361702127659574</v>
      </c>
    </row>
    <row r="23" spans="1:18">
      <c r="A23" s="15">
        <v>22</v>
      </c>
      <c r="B23" s="45" t="s">
        <v>4322</v>
      </c>
      <c r="C23" s="15" t="s">
        <v>4323</v>
      </c>
      <c r="D23" s="15">
        <v>2022</v>
      </c>
      <c r="E23" s="15" t="s">
        <v>20</v>
      </c>
      <c r="F23" s="15" t="s">
        <v>4281</v>
      </c>
      <c r="G23" s="15">
        <v>85</v>
      </c>
      <c r="H23" s="15">
        <v>79.1</v>
      </c>
      <c r="I23" s="15">
        <v>70</v>
      </c>
      <c r="J23" s="15">
        <v>60</v>
      </c>
      <c r="K23" s="46">
        <f t="shared" si="0"/>
        <v>78.12</v>
      </c>
      <c r="L23" s="15">
        <v>2.91</v>
      </c>
      <c r="M23" s="15">
        <v>0</v>
      </c>
      <c r="N23" s="15">
        <v>47</v>
      </c>
      <c r="O23" s="15">
        <f t="shared" si="2"/>
        <v>28</v>
      </c>
      <c r="P23" s="59">
        <f t="shared" si="3"/>
        <v>0.595744680851064</v>
      </c>
      <c r="Q23" s="15">
        <f t="shared" si="1"/>
        <v>27</v>
      </c>
      <c r="R23" s="60">
        <f t="shared" si="4"/>
        <v>0.574468085106383</v>
      </c>
    </row>
    <row r="24" spans="1:18">
      <c r="A24" s="46">
        <v>23</v>
      </c>
      <c r="B24" s="45" t="s">
        <v>4324</v>
      </c>
      <c r="C24" s="15" t="s">
        <v>4325</v>
      </c>
      <c r="D24" s="15">
        <v>2022</v>
      </c>
      <c r="E24" s="15" t="s">
        <v>20</v>
      </c>
      <c r="F24" s="46" t="s">
        <v>4281</v>
      </c>
      <c r="G24" s="15">
        <v>89</v>
      </c>
      <c r="H24" s="15">
        <v>76.6</v>
      </c>
      <c r="I24" s="15">
        <v>100</v>
      </c>
      <c r="J24" s="15">
        <v>81.5</v>
      </c>
      <c r="K24" s="46">
        <f t="shared" si="0"/>
        <v>81.045</v>
      </c>
      <c r="L24" s="15">
        <v>2.66</v>
      </c>
      <c r="M24" s="15">
        <v>0</v>
      </c>
      <c r="N24" s="15">
        <v>47</v>
      </c>
      <c r="O24" s="15">
        <f t="shared" si="2"/>
        <v>35</v>
      </c>
      <c r="P24" s="59">
        <f t="shared" si="3"/>
        <v>0.74468085106383</v>
      </c>
      <c r="Q24" s="15">
        <f t="shared" si="1"/>
        <v>16</v>
      </c>
      <c r="R24" s="60">
        <f t="shared" si="4"/>
        <v>0.340425531914894</v>
      </c>
    </row>
    <row r="25" spans="1:18">
      <c r="A25" s="15">
        <v>24</v>
      </c>
      <c r="B25" s="45" t="s">
        <v>4326</v>
      </c>
      <c r="C25" s="15" t="s">
        <v>4327</v>
      </c>
      <c r="D25" s="15">
        <v>2022</v>
      </c>
      <c r="E25" s="15" t="s">
        <v>20</v>
      </c>
      <c r="F25" s="15" t="s">
        <v>4281</v>
      </c>
      <c r="G25" s="15">
        <v>82</v>
      </c>
      <c r="H25" s="15">
        <v>77.7</v>
      </c>
      <c r="I25" s="15">
        <v>70</v>
      </c>
      <c r="J25" s="15">
        <v>60</v>
      </c>
      <c r="K25" s="46">
        <f t="shared" si="0"/>
        <v>76.69</v>
      </c>
      <c r="L25" s="15">
        <v>2.77</v>
      </c>
      <c r="M25" s="15">
        <v>0</v>
      </c>
      <c r="N25" s="15">
        <v>47</v>
      </c>
      <c r="O25" s="15">
        <f t="shared" si="2"/>
        <v>33</v>
      </c>
      <c r="P25" s="59">
        <f t="shared" si="3"/>
        <v>0.702127659574468</v>
      </c>
      <c r="Q25" s="15">
        <f t="shared" si="1"/>
        <v>34</v>
      </c>
      <c r="R25" s="60">
        <f t="shared" si="4"/>
        <v>0.723404255319149</v>
      </c>
    </row>
    <row r="26" spans="1:18">
      <c r="A26" s="46">
        <v>25</v>
      </c>
      <c r="B26" s="45" t="s">
        <v>4328</v>
      </c>
      <c r="C26" s="15" t="s">
        <v>4329</v>
      </c>
      <c r="D26" s="15">
        <v>2022</v>
      </c>
      <c r="E26" s="15" t="s">
        <v>20</v>
      </c>
      <c r="F26" s="15" t="s">
        <v>4281</v>
      </c>
      <c r="G26" s="15">
        <v>83</v>
      </c>
      <c r="H26" s="15">
        <v>84.4</v>
      </c>
      <c r="I26" s="15">
        <v>82.5</v>
      </c>
      <c r="J26" s="15">
        <v>60</v>
      </c>
      <c r="K26" s="46">
        <f t="shared" si="0"/>
        <v>82.78</v>
      </c>
      <c r="L26" s="15">
        <v>3.44</v>
      </c>
      <c r="M26" s="15">
        <v>0</v>
      </c>
      <c r="N26" s="15">
        <v>47</v>
      </c>
      <c r="O26" s="15">
        <f t="shared" si="2"/>
        <v>10</v>
      </c>
      <c r="P26" s="59">
        <f t="shared" si="3"/>
        <v>0.212765957446809</v>
      </c>
      <c r="Q26" s="15">
        <f t="shared" si="1"/>
        <v>11</v>
      </c>
      <c r="R26" s="60">
        <f t="shared" si="4"/>
        <v>0.234042553191489</v>
      </c>
    </row>
    <row r="27" spans="1:18">
      <c r="A27" s="15">
        <v>26</v>
      </c>
      <c r="B27" s="45" t="s">
        <v>4330</v>
      </c>
      <c r="C27" s="15" t="s">
        <v>4331</v>
      </c>
      <c r="D27" s="15">
        <v>2022</v>
      </c>
      <c r="E27" s="15" t="s">
        <v>20</v>
      </c>
      <c r="F27" s="15" t="s">
        <v>4281</v>
      </c>
      <c r="G27" s="15">
        <v>80.5</v>
      </c>
      <c r="H27" s="15">
        <v>83.7</v>
      </c>
      <c r="I27" s="15">
        <v>72</v>
      </c>
      <c r="J27" s="15">
        <v>60.5</v>
      </c>
      <c r="K27" s="46">
        <f t="shared" si="0"/>
        <v>80.89</v>
      </c>
      <c r="L27" s="15">
        <v>3.37</v>
      </c>
      <c r="M27" s="15">
        <v>1</v>
      </c>
      <c r="N27" s="15">
        <v>47</v>
      </c>
      <c r="O27" s="15">
        <f t="shared" si="2"/>
        <v>13</v>
      </c>
      <c r="P27" s="59">
        <f t="shared" si="3"/>
        <v>0.276595744680851</v>
      </c>
      <c r="Q27" s="15">
        <f t="shared" si="1"/>
        <v>18</v>
      </c>
      <c r="R27" s="60">
        <f t="shared" si="4"/>
        <v>0.382978723404255</v>
      </c>
    </row>
    <row r="28" spans="1:18">
      <c r="A28" s="46">
        <v>27</v>
      </c>
      <c r="B28" s="45" t="s">
        <v>4332</v>
      </c>
      <c r="C28" s="15" t="s">
        <v>4333</v>
      </c>
      <c r="D28" s="15">
        <v>2022</v>
      </c>
      <c r="E28" s="15" t="s">
        <v>20</v>
      </c>
      <c r="F28" s="15" t="s">
        <v>4281</v>
      </c>
      <c r="G28" s="15">
        <v>82</v>
      </c>
      <c r="H28" s="15">
        <v>83.5</v>
      </c>
      <c r="I28" s="15">
        <v>82</v>
      </c>
      <c r="J28" s="15">
        <v>65.5</v>
      </c>
      <c r="K28" s="46">
        <f t="shared" si="0"/>
        <v>82.225</v>
      </c>
      <c r="L28" s="15">
        <v>3.35</v>
      </c>
      <c r="M28" s="15">
        <v>0</v>
      </c>
      <c r="N28" s="15">
        <v>47</v>
      </c>
      <c r="O28" s="15">
        <f t="shared" si="2"/>
        <v>14</v>
      </c>
      <c r="P28" s="59">
        <f t="shared" si="3"/>
        <v>0.297872340425532</v>
      </c>
      <c r="Q28" s="15">
        <f t="shared" si="1"/>
        <v>14</v>
      </c>
      <c r="R28" s="60">
        <f t="shared" si="4"/>
        <v>0.297872340425532</v>
      </c>
    </row>
    <row r="29" spans="1:18">
      <c r="A29" s="15">
        <v>28</v>
      </c>
      <c r="B29" s="45" t="s">
        <v>4334</v>
      </c>
      <c r="C29" s="15" t="s">
        <v>4335</v>
      </c>
      <c r="D29" s="15">
        <v>2022</v>
      </c>
      <c r="E29" s="15" t="s">
        <v>20</v>
      </c>
      <c r="F29" s="15" t="s">
        <v>4281</v>
      </c>
      <c r="G29" s="15">
        <v>80</v>
      </c>
      <c r="H29" s="15">
        <v>79.7</v>
      </c>
      <c r="I29" s="15">
        <v>82</v>
      </c>
      <c r="J29" s="15">
        <v>60</v>
      </c>
      <c r="K29" s="46">
        <f t="shared" si="0"/>
        <v>78.99</v>
      </c>
      <c r="L29" s="15">
        <v>2.97</v>
      </c>
      <c r="M29" s="15">
        <v>0</v>
      </c>
      <c r="N29" s="46">
        <v>47</v>
      </c>
      <c r="O29" s="15">
        <f t="shared" si="2"/>
        <v>25</v>
      </c>
      <c r="P29" s="59">
        <f t="shared" si="3"/>
        <v>0.531914893617021</v>
      </c>
      <c r="Q29" s="15">
        <f t="shared" si="1"/>
        <v>25</v>
      </c>
      <c r="R29" s="60">
        <f t="shared" si="4"/>
        <v>0.531914893617021</v>
      </c>
    </row>
    <row r="30" spans="1:18">
      <c r="A30" s="46">
        <v>29</v>
      </c>
      <c r="B30" s="45" t="s">
        <v>4336</v>
      </c>
      <c r="C30" s="15" t="s">
        <v>4337</v>
      </c>
      <c r="D30" s="15">
        <v>2022</v>
      </c>
      <c r="E30" s="15" t="s">
        <v>20</v>
      </c>
      <c r="F30" s="15" t="s">
        <v>4281</v>
      </c>
      <c r="G30" s="15">
        <v>86</v>
      </c>
      <c r="H30" s="15">
        <v>87.5</v>
      </c>
      <c r="I30" s="15">
        <v>100</v>
      </c>
      <c r="J30" s="15">
        <v>61</v>
      </c>
      <c r="K30" s="46">
        <f t="shared" si="0"/>
        <v>87.2</v>
      </c>
      <c r="L30" s="15">
        <v>3.75</v>
      </c>
      <c r="M30" s="15">
        <v>0</v>
      </c>
      <c r="N30" s="46">
        <v>47</v>
      </c>
      <c r="O30" s="15">
        <f t="shared" si="2"/>
        <v>6</v>
      </c>
      <c r="P30" s="59">
        <f t="shared" si="3"/>
        <v>0.127659574468085</v>
      </c>
      <c r="Q30" s="15">
        <f t="shared" si="1"/>
        <v>6</v>
      </c>
      <c r="R30" s="60">
        <f t="shared" si="4"/>
        <v>0.127659574468085</v>
      </c>
    </row>
    <row r="31" spans="1:18">
      <c r="A31" s="15">
        <v>30</v>
      </c>
      <c r="B31" s="45" t="s">
        <v>4338</v>
      </c>
      <c r="C31" s="15" t="s">
        <v>4339</v>
      </c>
      <c r="D31" s="15">
        <v>2022</v>
      </c>
      <c r="E31" s="15" t="s">
        <v>20</v>
      </c>
      <c r="F31" s="15" t="s">
        <v>4281</v>
      </c>
      <c r="G31" s="15">
        <v>83</v>
      </c>
      <c r="H31" s="15">
        <v>70.4</v>
      </c>
      <c r="I31" s="15">
        <v>82</v>
      </c>
      <c r="J31" s="15">
        <v>60</v>
      </c>
      <c r="K31" s="46">
        <f t="shared" si="0"/>
        <v>72.93</v>
      </c>
      <c r="L31" s="15">
        <v>2.04</v>
      </c>
      <c r="M31" s="15">
        <v>3</v>
      </c>
      <c r="N31" s="46">
        <v>47</v>
      </c>
      <c r="O31" s="15">
        <f t="shared" si="2"/>
        <v>47</v>
      </c>
      <c r="P31" s="59">
        <f t="shared" si="3"/>
        <v>1</v>
      </c>
      <c r="Q31" s="15">
        <f t="shared" si="1"/>
        <v>46</v>
      </c>
      <c r="R31" s="60">
        <f t="shared" si="4"/>
        <v>0.978723404255319</v>
      </c>
    </row>
    <row r="32" spans="1:18">
      <c r="A32" s="46">
        <v>31</v>
      </c>
      <c r="B32" s="45" t="s">
        <v>4340</v>
      </c>
      <c r="C32" s="15" t="s">
        <v>4341</v>
      </c>
      <c r="D32" s="15">
        <v>2022</v>
      </c>
      <c r="E32" s="15" t="s">
        <v>20</v>
      </c>
      <c r="F32" s="15" t="s">
        <v>4281</v>
      </c>
      <c r="G32" s="15">
        <v>80</v>
      </c>
      <c r="H32" s="15">
        <v>76.2</v>
      </c>
      <c r="I32" s="15">
        <v>71.5</v>
      </c>
      <c r="J32" s="15">
        <v>60</v>
      </c>
      <c r="K32" s="46">
        <f t="shared" si="0"/>
        <v>75.49</v>
      </c>
      <c r="L32" s="15">
        <v>2.62</v>
      </c>
      <c r="M32" s="15">
        <v>0</v>
      </c>
      <c r="N32" s="15">
        <v>47</v>
      </c>
      <c r="O32" s="15">
        <f t="shared" si="2"/>
        <v>39</v>
      </c>
      <c r="P32" s="59">
        <f t="shared" si="3"/>
        <v>0.829787234042553</v>
      </c>
      <c r="Q32" s="15">
        <f t="shared" si="1"/>
        <v>40</v>
      </c>
      <c r="R32" s="60">
        <f t="shared" si="4"/>
        <v>0.851063829787234</v>
      </c>
    </row>
    <row r="33" spans="1:18">
      <c r="A33" s="15">
        <v>32</v>
      </c>
      <c r="B33" s="45" t="s">
        <v>4342</v>
      </c>
      <c r="C33" s="15" t="s">
        <v>4343</v>
      </c>
      <c r="D33" s="15">
        <v>2022</v>
      </c>
      <c r="E33" s="15" t="s">
        <v>20</v>
      </c>
      <c r="F33" s="15" t="s">
        <v>4281</v>
      </c>
      <c r="G33" s="15">
        <v>83</v>
      </c>
      <c r="H33" s="15">
        <v>85.4</v>
      </c>
      <c r="I33" s="15">
        <v>71</v>
      </c>
      <c r="J33" s="15">
        <v>60</v>
      </c>
      <c r="K33" s="46">
        <f t="shared" si="0"/>
        <v>82.33</v>
      </c>
      <c r="L33" s="15">
        <v>3.54</v>
      </c>
      <c r="M33" s="15">
        <v>0</v>
      </c>
      <c r="N33" s="15">
        <v>47</v>
      </c>
      <c r="O33" s="15">
        <f t="shared" si="2"/>
        <v>8</v>
      </c>
      <c r="P33" s="59">
        <f t="shared" si="3"/>
        <v>0.170212765957447</v>
      </c>
      <c r="Q33" s="15">
        <f t="shared" si="1"/>
        <v>13</v>
      </c>
      <c r="R33" s="60">
        <f t="shared" si="4"/>
        <v>0.276595744680851</v>
      </c>
    </row>
    <row r="34" spans="1:18">
      <c r="A34" s="46">
        <v>33</v>
      </c>
      <c r="B34" s="45" t="s">
        <v>4344</v>
      </c>
      <c r="C34" s="15" t="s">
        <v>4345</v>
      </c>
      <c r="D34" s="15">
        <v>2022</v>
      </c>
      <c r="E34" s="15" t="s">
        <v>20</v>
      </c>
      <c r="F34" s="15" t="s">
        <v>4281</v>
      </c>
      <c r="G34" s="15">
        <v>93</v>
      </c>
      <c r="H34" s="15">
        <v>84.1</v>
      </c>
      <c r="I34" s="15">
        <v>83</v>
      </c>
      <c r="J34" s="15">
        <v>62</v>
      </c>
      <c r="K34" s="46">
        <f t="shared" si="0"/>
        <v>84.22</v>
      </c>
      <c r="L34" s="15">
        <v>3.41</v>
      </c>
      <c r="M34" s="15">
        <v>0</v>
      </c>
      <c r="N34" s="15">
        <v>47</v>
      </c>
      <c r="O34" s="15">
        <f t="shared" si="2"/>
        <v>11</v>
      </c>
      <c r="P34" s="59">
        <f t="shared" si="3"/>
        <v>0.234042553191489</v>
      </c>
      <c r="Q34" s="15">
        <f t="shared" si="1"/>
        <v>10</v>
      </c>
      <c r="R34" s="60">
        <f t="shared" si="4"/>
        <v>0.212765957446809</v>
      </c>
    </row>
    <row r="35" spans="1:18">
      <c r="A35" s="15">
        <v>34</v>
      </c>
      <c r="B35" s="45" t="s">
        <v>4346</v>
      </c>
      <c r="C35" s="15" t="s">
        <v>4347</v>
      </c>
      <c r="D35" s="15">
        <v>2022</v>
      </c>
      <c r="E35" s="15" t="s">
        <v>20</v>
      </c>
      <c r="F35" s="15" t="s">
        <v>4281</v>
      </c>
      <c r="G35" s="15">
        <v>90</v>
      </c>
      <c r="H35" s="15">
        <v>78.7</v>
      </c>
      <c r="I35" s="15">
        <v>82.5</v>
      </c>
      <c r="J35" s="15">
        <v>61</v>
      </c>
      <c r="K35" s="46">
        <f t="shared" si="0"/>
        <v>79.89</v>
      </c>
      <c r="L35" s="15">
        <v>2.87</v>
      </c>
      <c r="M35" s="15">
        <v>0</v>
      </c>
      <c r="N35" s="15">
        <v>47</v>
      </c>
      <c r="O35" s="15">
        <f t="shared" si="2"/>
        <v>30</v>
      </c>
      <c r="P35" s="59">
        <f t="shared" si="3"/>
        <v>0.638297872340426</v>
      </c>
      <c r="Q35" s="15">
        <f t="shared" si="1"/>
        <v>20</v>
      </c>
      <c r="R35" s="60">
        <f t="shared" si="4"/>
        <v>0.425531914893617</v>
      </c>
    </row>
    <row r="36" spans="1:18">
      <c r="A36" s="46">
        <v>35</v>
      </c>
      <c r="B36" s="45" t="s">
        <v>4348</v>
      </c>
      <c r="C36" s="15" t="s">
        <v>4349</v>
      </c>
      <c r="D36" s="15">
        <v>2022</v>
      </c>
      <c r="E36" s="15" t="s">
        <v>20</v>
      </c>
      <c r="F36" s="15" t="s">
        <v>4281</v>
      </c>
      <c r="G36" s="15">
        <v>80</v>
      </c>
      <c r="H36" s="15">
        <v>75.4</v>
      </c>
      <c r="I36" s="15">
        <v>70</v>
      </c>
      <c r="J36" s="15">
        <v>60</v>
      </c>
      <c r="K36" s="46">
        <f t="shared" si="0"/>
        <v>74.78</v>
      </c>
      <c r="L36" s="15">
        <v>2.54</v>
      </c>
      <c r="M36" s="15">
        <v>1</v>
      </c>
      <c r="N36" s="15">
        <v>47</v>
      </c>
      <c r="O36" s="15">
        <f t="shared" si="2"/>
        <v>42</v>
      </c>
      <c r="P36" s="59">
        <f t="shared" si="3"/>
        <v>0.893617021276596</v>
      </c>
      <c r="Q36" s="15">
        <f t="shared" si="1"/>
        <v>42</v>
      </c>
      <c r="R36" s="60">
        <f t="shared" si="4"/>
        <v>0.893617021276596</v>
      </c>
    </row>
    <row r="37" spans="1:18">
      <c r="A37" s="15">
        <v>36</v>
      </c>
      <c r="B37" s="45" t="s">
        <v>4350</v>
      </c>
      <c r="C37" s="15" t="s">
        <v>4351</v>
      </c>
      <c r="D37" s="15">
        <v>2022</v>
      </c>
      <c r="E37" s="15" t="s">
        <v>20</v>
      </c>
      <c r="F37" s="15" t="s">
        <v>4281</v>
      </c>
      <c r="G37" s="15">
        <v>81.5</v>
      </c>
      <c r="H37" s="15">
        <v>84.1</v>
      </c>
      <c r="I37" s="15">
        <v>83</v>
      </c>
      <c r="J37" s="15">
        <v>61</v>
      </c>
      <c r="K37" s="46">
        <f t="shared" si="0"/>
        <v>82.445</v>
      </c>
      <c r="L37" s="15">
        <v>3.41</v>
      </c>
      <c r="M37" s="15">
        <v>1</v>
      </c>
      <c r="N37" s="15">
        <v>47</v>
      </c>
      <c r="O37" s="15">
        <f t="shared" si="2"/>
        <v>11</v>
      </c>
      <c r="P37" s="59">
        <f t="shared" si="3"/>
        <v>0.234042553191489</v>
      </c>
      <c r="Q37" s="15">
        <f t="shared" si="1"/>
        <v>12</v>
      </c>
      <c r="R37" s="60">
        <f t="shared" si="4"/>
        <v>0.25531914893617</v>
      </c>
    </row>
    <row r="38" spans="1:18">
      <c r="A38" s="46">
        <v>37</v>
      </c>
      <c r="B38" s="45" t="s">
        <v>4352</v>
      </c>
      <c r="C38" s="15" t="s">
        <v>4353</v>
      </c>
      <c r="D38" s="15">
        <v>2022</v>
      </c>
      <c r="E38" s="15" t="s">
        <v>20</v>
      </c>
      <c r="F38" s="15" t="s">
        <v>4281</v>
      </c>
      <c r="G38" s="15">
        <v>80</v>
      </c>
      <c r="H38" s="15">
        <v>79.6</v>
      </c>
      <c r="I38" s="15">
        <v>70</v>
      </c>
      <c r="J38" s="15">
        <v>60</v>
      </c>
      <c r="K38" s="46">
        <f t="shared" si="0"/>
        <v>77.72</v>
      </c>
      <c r="L38" s="15">
        <v>2.96</v>
      </c>
      <c r="M38" s="15">
        <v>0</v>
      </c>
      <c r="N38" s="15">
        <v>47</v>
      </c>
      <c r="O38" s="15">
        <f t="shared" si="2"/>
        <v>26</v>
      </c>
      <c r="P38" s="59">
        <f t="shared" si="3"/>
        <v>0.553191489361702</v>
      </c>
      <c r="Q38" s="15">
        <f t="shared" si="1"/>
        <v>30</v>
      </c>
      <c r="R38" s="60">
        <f t="shared" si="4"/>
        <v>0.638297872340426</v>
      </c>
    </row>
    <row r="39" spans="1:18">
      <c r="A39" s="15">
        <v>38</v>
      </c>
      <c r="B39" s="47" t="s">
        <v>4354</v>
      </c>
      <c r="C39" s="46" t="s">
        <v>4355</v>
      </c>
      <c r="D39" s="15">
        <v>2022</v>
      </c>
      <c r="E39" s="46" t="s">
        <v>20</v>
      </c>
      <c r="F39" s="46" t="s">
        <v>4281</v>
      </c>
      <c r="G39" s="15">
        <v>83</v>
      </c>
      <c r="H39" s="15">
        <v>78</v>
      </c>
      <c r="I39" s="15">
        <v>73.5</v>
      </c>
      <c r="J39" s="15">
        <v>60</v>
      </c>
      <c r="K39" s="46">
        <f t="shared" si="0"/>
        <v>77.4</v>
      </c>
      <c r="L39" s="15">
        <v>2.8</v>
      </c>
      <c r="M39" s="15">
        <v>0</v>
      </c>
      <c r="N39" s="15">
        <v>47</v>
      </c>
      <c r="O39" s="15">
        <f t="shared" si="2"/>
        <v>32</v>
      </c>
      <c r="P39" s="59">
        <f t="shared" si="3"/>
        <v>0.680851063829787</v>
      </c>
      <c r="Q39" s="15">
        <f t="shared" si="1"/>
        <v>31</v>
      </c>
      <c r="R39" s="60">
        <f t="shared" si="4"/>
        <v>0.659574468085106</v>
      </c>
    </row>
    <row r="40" spans="1:18">
      <c r="A40" s="46">
        <v>39</v>
      </c>
      <c r="B40" s="45" t="s">
        <v>4356</v>
      </c>
      <c r="C40" s="15" t="s">
        <v>4357</v>
      </c>
      <c r="D40" s="15">
        <v>2022</v>
      </c>
      <c r="E40" s="15" t="s">
        <v>20</v>
      </c>
      <c r="F40" s="15" t="s">
        <v>4281</v>
      </c>
      <c r="G40" s="15">
        <v>80</v>
      </c>
      <c r="H40" s="15">
        <v>82.1</v>
      </c>
      <c r="I40" s="15">
        <v>70</v>
      </c>
      <c r="J40" s="15">
        <v>60</v>
      </c>
      <c r="K40" s="46">
        <f t="shared" si="0"/>
        <v>79.47</v>
      </c>
      <c r="L40" s="15">
        <v>3.21</v>
      </c>
      <c r="M40" s="15">
        <v>0</v>
      </c>
      <c r="N40" s="15">
        <v>47</v>
      </c>
      <c r="O40" s="15">
        <f t="shared" si="2"/>
        <v>17</v>
      </c>
      <c r="P40" s="59">
        <f t="shared" si="3"/>
        <v>0.361702127659574</v>
      </c>
      <c r="Q40" s="15">
        <f t="shared" si="1"/>
        <v>22</v>
      </c>
      <c r="R40" s="60">
        <f t="shared" si="4"/>
        <v>0.468085106382979</v>
      </c>
    </row>
    <row r="41" spans="1:18">
      <c r="A41" s="15">
        <v>40</v>
      </c>
      <c r="B41" s="45" t="s">
        <v>4358</v>
      </c>
      <c r="C41" s="15" t="s">
        <v>4359</v>
      </c>
      <c r="D41" s="15">
        <v>2022</v>
      </c>
      <c r="E41" s="15" t="s">
        <v>20</v>
      </c>
      <c r="F41" s="15" t="s">
        <v>4281</v>
      </c>
      <c r="G41" s="15">
        <v>83</v>
      </c>
      <c r="H41" s="15">
        <v>76.6</v>
      </c>
      <c r="I41" s="15">
        <v>71.5</v>
      </c>
      <c r="J41" s="15">
        <v>60</v>
      </c>
      <c r="K41" s="46">
        <f t="shared" si="0"/>
        <v>76.22</v>
      </c>
      <c r="L41" s="15">
        <v>2.66</v>
      </c>
      <c r="M41" s="15">
        <v>2</v>
      </c>
      <c r="N41" s="15">
        <v>47</v>
      </c>
      <c r="O41" s="15">
        <f t="shared" si="2"/>
        <v>35</v>
      </c>
      <c r="P41" s="59">
        <f t="shared" si="3"/>
        <v>0.74468085106383</v>
      </c>
      <c r="Q41" s="15">
        <f t="shared" si="1"/>
        <v>35</v>
      </c>
      <c r="R41" s="60">
        <f t="shared" si="4"/>
        <v>0.74468085106383</v>
      </c>
    </row>
    <row r="42" spans="1:18">
      <c r="A42" s="46">
        <v>41</v>
      </c>
      <c r="B42" s="45" t="s">
        <v>4360</v>
      </c>
      <c r="C42" s="15" t="s">
        <v>4361</v>
      </c>
      <c r="D42" s="15">
        <v>2022</v>
      </c>
      <c r="E42" s="15" t="s">
        <v>20</v>
      </c>
      <c r="F42" s="15" t="s">
        <v>4281</v>
      </c>
      <c r="G42" s="15">
        <v>80</v>
      </c>
      <c r="H42" s="15">
        <v>75.8</v>
      </c>
      <c r="I42" s="15">
        <v>70</v>
      </c>
      <c r="J42" s="15">
        <v>60</v>
      </c>
      <c r="K42" s="46">
        <f t="shared" si="0"/>
        <v>75.06</v>
      </c>
      <c r="L42" s="15">
        <v>2.58</v>
      </c>
      <c r="M42" s="15">
        <v>0</v>
      </c>
      <c r="N42" s="15">
        <v>47</v>
      </c>
      <c r="O42" s="15">
        <f t="shared" si="2"/>
        <v>41</v>
      </c>
      <c r="P42" s="59">
        <f t="shared" si="3"/>
        <v>0.872340425531915</v>
      </c>
      <c r="Q42" s="15">
        <f t="shared" si="1"/>
        <v>41</v>
      </c>
      <c r="R42" s="60">
        <f t="shared" si="4"/>
        <v>0.872340425531915</v>
      </c>
    </row>
    <row r="43" spans="1:18">
      <c r="A43" s="15">
        <v>42</v>
      </c>
      <c r="B43" s="45" t="s">
        <v>4362</v>
      </c>
      <c r="C43" s="15" t="s">
        <v>4363</v>
      </c>
      <c r="D43" s="15">
        <v>2022</v>
      </c>
      <c r="E43" s="15" t="s">
        <v>20</v>
      </c>
      <c r="F43" s="15" t="s">
        <v>4281</v>
      </c>
      <c r="G43" s="15">
        <v>82</v>
      </c>
      <c r="H43" s="15">
        <v>76.1</v>
      </c>
      <c r="I43" s="15">
        <v>70</v>
      </c>
      <c r="J43" s="15">
        <v>60</v>
      </c>
      <c r="K43" s="46">
        <f t="shared" si="0"/>
        <v>75.57</v>
      </c>
      <c r="L43" s="15">
        <v>2.61</v>
      </c>
      <c r="M43" s="15">
        <v>0</v>
      </c>
      <c r="N43" s="46">
        <v>47</v>
      </c>
      <c r="O43" s="15">
        <f t="shared" si="2"/>
        <v>40</v>
      </c>
      <c r="P43" s="59">
        <f t="shared" si="3"/>
        <v>0.851063829787234</v>
      </c>
      <c r="Q43" s="15">
        <f t="shared" si="1"/>
        <v>39</v>
      </c>
      <c r="R43" s="60">
        <f t="shared" si="4"/>
        <v>0.829787234042553</v>
      </c>
    </row>
    <row r="44" spans="1:18">
      <c r="A44" s="46">
        <v>43</v>
      </c>
      <c r="B44" s="45" t="s">
        <v>4364</v>
      </c>
      <c r="C44" s="15" t="s">
        <v>3058</v>
      </c>
      <c r="D44" s="15">
        <v>2022</v>
      </c>
      <c r="E44" s="15" t="s">
        <v>20</v>
      </c>
      <c r="F44" s="15" t="s">
        <v>4281</v>
      </c>
      <c r="G44" s="15">
        <v>80</v>
      </c>
      <c r="H44" s="15">
        <v>74.4</v>
      </c>
      <c r="I44" s="15">
        <v>70</v>
      </c>
      <c r="J44" s="15">
        <v>60</v>
      </c>
      <c r="K44" s="46">
        <f t="shared" si="0"/>
        <v>74.08</v>
      </c>
      <c r="L44" s="15">
        <v>2.44</v>
      </c>
      <c r="M44" s="15">
        <v>0</v>
      </c>
      <c r="N44" s="46">
        <v>47</v>
      </c>
      <c r="O44" s="15">
        <f t="shared" si="2"/>
        <v>43</v>
      </c>
      <c r="P44" s="59">
        <f t="shared" si="3"/>
        <v>0.914893617021277</v>
      </c>
      <c r="Q44" s="15">
        <f t="shared" si="1"/>
        <v>44</v>
      </c>
      <c r="R44" s="60">
        <f t="shared" si="4"/>
        <v>0.936170212765957</v>
      </c>
    </row>
    <row r="45" spans="1:18">
      <c r="A45" s="15">
        <v>44</v>
      </c>
      <c r="B45" s="45" t="s">
        <v>4365</v>
      </c>
      <c r="C45" s="15" t="s">
        <v>4366</v>
      </c>
      <c r="D45" s="15">
        <v>2022</v>
      </c>
      <c r="E45" s="15" t="s">
        <v>20</v>
      </c>
      <c r="F45" s="15" t="s">
        <v>4281</v>
      </c>
      <c r="G45" s="15">
        <v>83</v>
      </c>
      <c r="H45" s="15">
        <v>81.5</v>
      </c>
      <c r="I45" s="15">
        <v>73</v>
      </c>
      <c r="J45" s="15">
        <v>60</v>
      </c>
      <c r="K45" s="46">
        <f t="shared" si="0"/>
        <v>79.8</v>
      </c>
      <c r="L45" s="15">
        <v>3.15</v>
      </c>
      <c r="M45" s="15">
        <v>0</v>
      </c>
      <c r="N45" s="46">
        <v>47</v>
      </c>
      <c r="O45" s="15">
        <f t="shared" si="2"/>
        <v>20</v>
      </c>
      <c r="P45" s="59">
        <f t="shared" si="3"/>
        <v>0.425531914893617</v>
      </c>
      <c r="Q45" s="15">
        <f t="shared" si="1"/>
        <v>21</v>
      </c>
      <c r="R45" s="60">
        <f t="shared" si="4"/>
        <v>0.446808510638298</v>
      </c>
    </row>
    <row r="46" spans="1:18">
      <c r="A46" s="46">
        <v>45</v>
      </c>
      <c r="B46" s="47" t="s">
        <v>4367</v>
      </c>
      <c r="C46" s="46" t="s">
        <v>4368</v>
      </c>
      <c r="D46" s="15">
        <v>2022</v>
      </c>
      <c r="E46" s="46" t="s">
        <v>20</v>
      </c>
      <c r="F46" s="46" t="s">
        <v>4281</v>
      </c>
      <c r="G46" s="15">
        <v>83</v>
      </c>
      <c r="H46" s="15">
        <v>76.8</v>
      </c>
      <c r="I46" s="15">
        <v>70</v>
      </c>
      <c r="J46" s="15">
        <v>60</v>
      </c>
      <c r="K46" s="46">
        <f t="shared" si="0"/>
        <v>76.21</v>
      </c>
      <c r="L46" s="15">
        <v>2.68</v>
      </c>
      <c r="M46" s="15">
        <v>0</v>
      </c>
      <c r="N46" s="15">
        <v>47</v>
      </c>
      <c r="O46" s="15">
        <f t="shared" si="2"/>
        <v>34</v>
      </c>
      <c r="P46" s="59">
        <f t="shared" si="3"/>
        <v>0.723404255319149</v>
      </c>
      <c r="Q46" s="15">
        <f t="shared" si="1"/>
        <v>36</v>
      </c>
      <c r="R46" s="60">
        <f t="shared" si="4"/>
        <v>0.765957446808511</v>
      </c>
    </row>
    <row r="47" spans="1:18">
      <c r="A47" s="15">
        <v>46</v>
      </c>
      <c r="B47" s="45" t="s">
        <v>4369</v>
      </c>
      <c r="C47" s="15" t="s">
        <v>4370</v>
      </c>
      <c r="D47" s="15">
        <v>2022</v>
      </c>
      <c r="E47" s="15" t="s">
        <v>20</v>
      </c>
      <c r="F47" s="15" t="s">
        <v>4281</v>
      </c>
      <c r="G47" s="15">
        <v>80</v>
      </c>
      <c r="H47" s="15">
        <v>78.9</v>
      </c>
      <c r="I47" s="15">
        <v>70</v>
      </c>
      <c r="J47" s="15">
        <v>60</v>
      </c>
      <c r="K47" s="46">
        <f t="shared" si="0"/>
        <v>77.23</v>
      </c>
      <c r="L47" s="15">
        <v>2.89</v>
      </c>
      <c r="M47" s="15">
        <v>0</v>
      </c>
      <c r="N47" s="15">
        <v>47</v>
      </c>
      <c r="O47" s="15">
        <f t="shared" si="2"/>
        <v>29</v>
      </c>
      <c r="P47" s="59">
        <f t="shared" si="3"/>
        <v>0.617021276595745</v>
      </c>
      <c r="Q47" s="15">
        <f t="shared" si="1"/>
        <v>32</v>
      </c>
      <c r="R47" s="60">
        <f t="shared" si="4"/>
        <v>0.680851063829787</v>
      </c>
    </row>
    <row r="48" spans="1:18">
      <c r="A48" s="15">
        <v>47</v>
      </c>
      <c r="B48" s="47" t="s">
        <v>4371</v>
      </c>
      <c r="C48" s="46" t="s">
        <v>4372</v>
      </c>
      <c r="D48" s="15">
        <v>2022</v>
      </c>
      <c r="E48" s="46" t="s">
        <v>20</v>
      </c>
      <c r="F48" s="46" t="s">
        <v>4281</v>
      </c>
      <c r="G48" s="15">
        <v>83</v>
      </c>
      <c r="H48" s="15">
        <v>74.2</v>
      </c>
      <c r="I48" s="15">
        <v>70</v>
      </c>
      <c r="J48" s="15">
        <v>60</v>
      </c>
      <c r="K48" s="46">
        <f t="shared" si="0"/>
        <v>74.39</v>
      </c>
      <c r="L48" s="15">
        <v>2.42</v>
      </c>
      <c r="M48" s="15">
        <v>3</v>
      </c>
      <c r="N48" s="15">
        <v>47</v>
      </c>
      <c r="O48" s="15">
        <f t="shared" si="2"/>
        <v>44</v>
      </c>
      <c r="P48" s="59">
        <f t="shared" si="3"/>
        <v>0.936170212765957</v>
      </c>
      <c r="Q48" s="15">
        <f t="shared" si="1"/>
        <v>43</v>
      </c>
      <c r="R48" s="60">
        <f t="shared" si="4"/>
        <v>0.914893617021277</v>
      </c>
    </row>
  </sheetData>
  <autoFilter xmlns:etc="http://www.wps.cn/officeDocument/2017/etCustomData" ref="A1:R48" etc:filterBottomFollowUsedRange="0">
    <extLst/>
  </autoFilter>
  <pageMargins left="0.75" right="0.75" top="1" bottom="1" header="0.5" footer="0.5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4"/>
  <sheetViews>
    <sheetView workbookViewId="0">
      <selection activeCell="A1" sqref="$A1:$XFD1048576"/>
    </sheetView>
  </sheetViews>
  <sheetFormatPr defaultColWidth="9" defaultRowHeight="14.25"/>
  <cols>
    <col min="1" max="1" width="4.375" style="11" customWidth="1"/>
    <col min="2" max="2" width="11.875" style="12" customWidth="1"/>
    <col min="3" max="3" width="7.125" style="11" customWidth="1"/>
    <col min="4" max="4" width="5.5" style="11" customWidth="1"/>
    <col min="5" max="6" width="9" style="11"/>
    <col min="7" max="8" width="7.5" style="11" customWidth="1"/>
    <col min="9" max="9" width="7.875" style="11" customWidth="1"/>
    <col min="10" max="10" width="8.5" style="11" customWidth="1"/>
    <col min="11" max="11" width="7.125" style="11" customWidth="1"/>
    <col min="12" max="12" width="8" style="11" customWidth="1"/>
    <col min="13" max="13" width="8.375" style="11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9" style="11"/>
  </cols>
  <sheetData>
    <row r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">
        <v>1</v>
      </c>
      <c r="B2" s="45" t="s">
        <v>4373</v>
      </c>
      <c r="C2" s="15" t="s">
        <v>4374</v>
      </c>
      <c r="D2" s="15">
        <v>2022</v>
      </c>
      <c r="E2" s="15" t="s">
        <v>524</v>
      </c>
      <c r="F2" s="15" t="s">
        <v>4375</v>
      </c>
      <c r="G2" s="15">
        <v>97.5</v>
      </c>
      <c r="H2" s="15">
        <v>89.4</v>
      </c>
      <c r="I2" s="15">
        <v>100</v>
      </c>
      <c r="J2" s="15">
        <v>65.5</v>
      </c>
      <c r="K2" s="15">
        <f t="shared" ref="K2:K54" si="0">H2*0.7+G2*0.15+I2*0.1+J2*0.05</f>
        <v>90.48</v>
      </c>
      <c r="L2" s="15">
        <v>3.94</v>
      </c>
      <c r="M2" s="15">
        <v>0</v>
      </c>
      <c r="N2" s="15">
        <v>54</v>
      </c>
      <c r="O2" s="15">
        <f t="shared" ref="O2:O56" si="1">RANK(L2,$L$2:$L$54)</f>
        <v>2</v>
      </c>
      <c r="P2" s="19">
        <f t="shared" ref="P2:P56" si="2">O2/N2</f>
        <v>0.037037037037037</v>
      </c>
      <c r="Q2" s="15">
        <f t="shared" ref="Q2:Q56" si="3">RANK(K2,$K$2:$K$54)</f>
        <v>1</v>
      </c>
      <c r="R2" s="20">
        <f t="shared" ref="R2:R56" si="4">Q2/N2</f>
        <v>0.0185185185185185</v>
      </c>
    </row>
    <row r="3" spans="1:18">
      <c r="A3" s="15">
        <v>2</v>
      </c>
      <c r="B3" s="45" t="s">
        <v>4376</v>
      </c>
      <c r="C3" s="15" t="s">
        <v>4377</v>
      </c>
      <c r="D3" s="15">
        <v>2022</v>
      </c>
      <c r="E3" s="15" t="s">
        <v>524</v>
      </c>
      <c r="F3" s="15" t="s">
        <v>4375</v>
      </c>
      <c r="G3" s="15">
        <v>98.5</v>
      </c>
      <c r="H3" s="15">
        <v>85.5</v>
      </c>
      <c r="I3" s="15">
        <v>98.5</v>
      </c>
      <c r="J3" s="15">
        <v>68</v>
      </c>
      <c r="K3" s="15">
        <f t="shared" si="0"/>
        <v>87.875</v>
      </c>
      <c r="L3" s="15">
        <v>3.55</v>
      </c>
      <c r="M3" s="15">
        <v>0</v>
      </c>
      <c r="N3" s="15">
        <v>54</v>
      </c>
      <c r="O3" s="15">
        <f t="shared" si="1"/>
        <v>10</v>
      </c>
      <c r="P3" s="19">
        <f t="shared" si="2"/>
        <v>0.185185185185185</v>
      </c>
      <c r="Q3" s="15">
        <f t="shared" si="3"/>
        <v>2</v>
      </c>
      <c r="R3" s="20">
        <f t="shared" si="4"/>
        <v>0.037037037037037</v>
      </c>
    </row>
    <row r="4" spans="1:18">
      <c r="A4" s="15">
        <v>3</v>
      </c>
      <c r="B4" s="45" t="s">
        <v>4378</v>
      </c>
      <c r="C4" s="15" t="s">
        <v>4379</v>
      </c>
      <c r="D4" s="15">
        <v>2022</v>
      </c>
      <c r="E4" s="15" t="s">
        <v>524</v>
      </c>
      <c r="F4" s="15" t="s">
        <v>4375</v>
      </c>
      <c r="G4" s="15">
        <v>95</v>
      </c>
      <c r="H4" s="15">
        <v>89.5</v>
      </c>
      <c r="I4" s="15">
        <v>70</v>
      </c>
      <c r="J4" s="15">
        <v>77.5</v>
      </c>
      <c r="K4" s="15">
        <f t="shared" si="0"/>
        <v>87.775</v>
      </c>
      <c r="L4" s="15">
        <v>3.95</v>
      </c>
      <c r="M4" s="15">
        <v>0</v>
      </c>
      <c r="N4" s="15">
        <v>54</v>
      </c>
      <c r="O4" s="15">
        <f t="shared" si="1"/>
        <v>1</v>
      </c>
      <c r="P4" s="19">
        <f t="shared" si="2"/>
        <v>0.0185185185185185</v>
      </c>
      <c r="Q4" s="15">
        <f t="shared" si="3"/>
        <v>3</v>
      </c>
      <c r="R4" s="20">
        <f t="shared" si="4"/>
        <v>0.0555555555555556</v>
      </c>
    </row>
    <row r="5" spans="1:18">
      <c r="A5" s="15">
        <v>4</v>
      </c>
      <c r="B5" s="45" t="s">
        <v>4380</v>
      </c>
      <c r="C5" s="15" t="s">
        <v>4381</v>
      </c>
      <c r="D5" s="15">
        <v>2022</v>
      </c>
      <c r="E5" s="15" t="s">
        <v>524</v>
      </c>
      <c r="F5" s="15" t="s">
        <v>4375</v>
      </c>
      <c r="G5" s="15">
        <v>100</v>
      </c>
      <c r="H5" s="15">
        <v>87.3</v>
      </c>
      <c r="I5" s="15">
        <v>80</v>
      </c>
      <c r="J5" s="15">
        <v>67.5</v>
      </c>
      <c r="K5" s="15">
        <f t="shared" si="0"/>
        <v>87.485</v>
      </c>
      <c r="L5" s="15">
        <v>3.73</v>
      </c>
      <c r="M5" s="15">
        <v>0</v>
      </c>
      <c r="N5" s="15">
        <v>54</v>
      </c>
      <c r="O5" s="15">
        <f t="shared" si="1"/>
        <v>7</v>
      </c>
      <c r="P5" s="19">
        <f t="shared" si="2"/>
        <v>0.12962962962963</v>
      </c>
      <c r="Q5" s="15">
        <f t="shared" si="3"/>
        <v>4</v>
      </c>
      <c r="R5" s="20">
        <f t="shared" si="4"/>
        <v>0.0740740740740741</v>
      </c>
    </row>
    <row r="6" spans="1:18">
      <c r="A6" s="15">
        <v>5</v>
      </c>
      <c r="B6" s="45" t="s">
        <v>4382</v>
      </c>
      <c r="C6" s="15" t="s">
        <v>4383</v>
      </c>
      <c r="D6" s="46">
        <v>2022</v>
      </c>
      <c r="E6" s="46" t="s">
        <v>524</v>
      </c>
      <c r="F6" s="46" t="s">
        <v>4375</v>
      </c>
      <c r="G6" s="15">
        <v>95</v>
      </c>
      <c r="H6" s="15">
        <v>88.2</v>
      </c>
      <c r="I6" s="15">
        <v>74</v>
      </c>
      <c r="J6" s="15">
        <v>67.5</v>
      </c>
      <c r="K6" s="15">
        <f t="shared" si="0"/>
        <v>86.765</v>
      </c>
      <c r="L6" s="15">
        <v>3.82</v>
      </c>
      <c r="M6" s="15">
        <v>0</v>
      </c>
      <c r="N6" s="15">
        <v>54</v>
      </c>
      <c r="O6" s="15">
        <f t="shared" si="1"/>
        <v>4</v>
      </c>
      <c r="P6" s="19">
        <f t="shared" si="2"/>
        <v>0.0740740740740741</v>
      </c>
      <c r="Q6" s="15">
        <f t="shared" si="3"/>
        <v>5</v>
      </c>
      <c r="R6" s="20">
        <f t="shared" si="4"/>
        <v>0.0925925925925926</v>
      </c>
    </row>
    <row r="7" spans="1:18">
      <c r="A7" s="15">
        <v>6</v>
      </c>
      <c r="B7" s="45" t="s">
        <v>4384</v>
      </c>
      <c r="C7" s="15" t="s">
        <v>3433</v>
      </c>
      <c r="D7" s="15">
        <v>2022</v>
      </c>
      <c r="E7" s="15" t="s">
        <v>524</v>
      </c>
      <c r="F7" s="15" t="s">
        <v>4375</v>
      </c>
      <c r="G7" s="15">
        <v>97</v>
      </c>
      <c r="H7" s="15">
        <v>87.7</v>
      </c>
      <c r="I7" s="15">
        <v>70</v>
      </c>
      <c r="J7" s="15">
        <v>67</v>
      </c>
      <c r="K7" s="15">
        <f t="shared" si="0"/>
        <v>86.29</v>
      </c>
      <c r="L7" s="15">
        <v>3.77</v>
      </c>
      <c r="M7" s="15">
        <v>0</v>
      </c>
      <c r="N7" s="15">
        <v>54</v>
      </c>
      <c r="O7" s="15">
        <f t="shared" si="1"/>
        <v>6</v>
      </c>
      <c r="P7" s="19">
        <f t="shared" si="2"/>
        <v>0.111111111111111</v>
      </c>
      <c r="Q7" s="15">
        <f t="shared" si="3"/>
        <v>6</v>
      </c>
      <c r="R7" s="20">
        <f t="shared" si="4"/>
        <v>0.111111111111111</v>
      </c>
    </row>
    <row r="8" spans="1:18">
      <c r="A8" s="15">
        <v>7</v>
      </c>
      <c r="B8" s="45" t="s">
        <v>4385</v>
      </c>
      <c r="C8" s="15" t="s">
        <v>4386</v>
      </c>
      <c r="D8" s="15">
        <v>2022</v>
      </c>
      <c r="E8" s="15" t="s">
        <v>524</v>
      </c>
      <c r="F8" s="15" t="s">
        <v>4375</v>
      </c>
      <c r="G8" s="15">
        <v>88</v>
      </c>
      <c r="H8" s="15">
        <v>86.6</v>
      </c>
      <c r="I8" s="15">
        <v>91</v>
      </c>
      <c r="J8" s="15">
        <v>66</v>
      </c>
      <c r="K8" s="15">
        <f t="shared" si="0"/>
        <v>86.22</v>
      </c>
      <c r="L8" s="15">
        <v>3.66</v>
      </c>
      <c r="M8" s="15">
        <v>0</v>
      </c>
      <c r="N8" s="15">
        <v>54</v>
      </c>
      <c r="O8" s="15">
        <f t="shared" si="1"/>
        <v>9</v>
      </c>
      <c r="P8" s="19">
        <f t="shared" si="2"/>
        <v>0.166666666666667</v>
      </c>
      <c r="Q8" s="15">
        <f t="shared" si="3"/>
        <v>7</v>
      </c>
      <c r="R8" s="20">
        <f t="shared" si="4"/>
        <v>0.12962962962963</v>
      </c>
    </row>
    <row r="9" spans="1:18">
      <c r="A9" s="15">
        <v>8</v>
      </c>
      <c r="B9" s="45" t="s">
        <v>4387</v>
      </c>
      <c r="C9" s="15" t="s">
        <v>4388</v>
      </c>
      <c r="D9" s="46">
        <v>2022</v>
      </c>
      <c r="E9" s="46" t="s">
        <v>524</v>
      </c>
      <c r="F9" s="46" t="s">
        <v>4375</v>
      </c>
      <c r="G9" s="15">
        <v>86</v>
      </c>
      <c r="H9" s="15">
        <v>88.3</v>
      </c>
      <c r="I9" s="15">
        <v>70.5</v>
      </c>
      <c r="J9" s="15">
        <v>61.5</v>
      </c>
      <c r="K9" s="15">
        <f t="shared" si="0"/>
        <v>84.835</v>
      </c>
      <c r="L9" s="15">
        <v>3.83</v>
      </c>
      <c r="M9" s="15">
        <v>0</v>
      </c>
      <c r="N9" s="15">
        <v>54</v>
      </c>
      <c r="O9" s="15">
        <f t="shared" si="1"/>
        <v>3</v>
      </c>
      <c r="P9" s="19">
        <f t="shared" si="2"/>
        <v>0.0555555555555556</v>
      </c>
      <c r="Q9" s="15">
        <f t="shared" si="3"/>
        <v>8</v>
      </c>
      <c r="R9" s="20">
        <f t="shared" si="4"/>
        <v>0.148148148148148</v>
      </c>
    </row>
    <row r="10" spans="1:18">
      <c r="A10" s="15">
        <v>9</v>
      </c>
      <c r="B10" s="45" t="s">
        <v>4389</v>
      </c>
      <c r="C10" s="15" t="s">
        <v>4390</v>
      </c>
      <c r="D10" s="46">
        <v>2022</v>
      </c>
      <c r="E10" s="46" t="s">
        <v>524</v>
      </c>
      <c r="F10" s="46" t="s">
        <v>4375</v>
      </c>
      <c r="G10" s="15">
        <v>83.5</v>
      </c>
      <c r="H10" s="15">
        <v>88.2</v>
      </c>
      <c r="I10" s="15">
        <v>70</v>
      </c>
      <c r="J10" s="15">
        <v>70.5</v>
      </c>
      <c r="K10" s="15">
        <f t="shared" si="0"/>
        <v>84.79</v>
      </c>
      <c r="L10" s="15">
        <v>3.82</v>
      </c>
      <c r="M10" s="15">
        <v>0</v>
      </c>
      <c r="N10" s="15">
        <v>54</v>
      </c>
      <c r="O10" s="15">
        <f t="shared" si="1"/>
        <v>4</v>
      </c>
      <c r="P10" s="19">
        <f t="shared" si="2"/>
        <v>0.0740740740740741</v>
      </c>
      <c r="Q10" s="15">
        <f t="shared" si="3"/>
        <v>9</v>
      </c>
      <c r="R10" s="20">
        <f t="shared" si="4"/>
        <v>0.166666666666667</v>
      </c>
    </row>
    <row r="11" spans="1:18">
      <c r="A11" s="15">
        <v>10</v>
      </c>
      <c r="B11" s="45" t="s">
        <v>4391</v>
      </c>
      <c r="C11" s="15" t="s">
        <v>4392</v>
      </c>
      <c r="D11" s="15">
        <v>2022</v>
      </c>
      <c r="E11" s="15" t="s">
        <v>524</v>
      </c>
      <c r="F11" s="15" t="s">
        <v>4375</v>
      </c>
      <c r="G11" s="15">
        <v>94.5</v>
      </c>
      <c r="H11" s="15">
        <v>84.4</v>
      </c>
      <c r="I11" s="15">
        <v>81</v>
      </c>
      <c r="J11" s="15">
        <v>64.5</v>
      </c>
      <c r="K11" s="15">
        <f t="shared" si="0"/>
        <v>84.58</v>
      </c>
      <c r="L11" s="15">
        <v>3.44</v>
      </c>
      <c r="M11" s="15">
        <v>0</v>
      </c>
      <c r="N11" s="15">
        <v>54</v>
      </c>
      <c r="O11" s="15">
        <f t="shared" si="1"/>
        <v>13</v>
      </c>
      <c r="P11" s="19">
        <f t="shared" si="2"/>
        <v>0.240740740740741</v>
      </c>
      <c r="Q11" s="15">
        <f t="shared" si="3"/>
        <v>10</v>
      </c>
      <c r="R11" s="20">
        <f t="shared" si="4"/>
        <v>0.185185185185185</v>
      </c>
    </row>
    <row r="12" spans="1:18">
      <c r="A12" s="15">
        <v>12</v>
      </c>
      <c r="B12" s="45" t="s">
        <v>4393</v>
      </c>
      <c r="C12" s="15" t="s">
        <v>4394</v>
      </c>
      <c r="D12" s="15">
        <v>2022</v>
      </c>
      <c r="E12" s="15" t="s">
        <v>524</v>
      </c>
      <c r="F12" s="15" t="s">
        <v>4375</v>
      </c>
      <c r="G12" s="15">
        <v>97</v>
      </c>
      <c r="H12" s="15">
        <v>84.1</v>
      </c>
      <c r="I12" s="15">
        <v>72</v>
      </c>
      <c r="J12" s="15">
        <v>64.5</v>
      </c>
      <c r="K12" s="15">
        <f t="shared" si="0"/>
        <v>83.845</v>
      </c>
      <c r="L12" s="15">
        <v>3.41</v>
      </c>
      <c r="M12" s="15">
        <v>0</v>
      </c>
      <c r="N12" s="15">
        <v>54</v>
      </c>
      <c r="O12" s="15">
        <f t="shared" si="1"/>
        <v>16</v>
      </c>
      <c r="P12" s="19">
        <f t="shared" si="2"/>
        <v>0.296296296296296</v>
      </c>
      <c r="Q12" s="15">
        <f t="shared" si="3"/>
        <v>11</v>
      </c>
      <c r="R12" s="20">
        <f t="shared" si="4"/>
        <v>0.203703703703704</v>
      </c>
    </row>
    <row r="13" spans="1:18">
      <c r="A13" s="15">
        <v>11</v>
      </c>
      <c r="B13" s="47" t="s">
        <v>4395</v>
      </c>
      <c r="C13" s="46" t="s">
        <v>4396</v>
      </c>
      <c r="D13" s="46">
        <v>2022</v>
      </c>
      <c r="E13" s="46" t="s">
        <v>524</v>
      </c>
      <c r="F13" s="46" t="s">
        <v>4375</v>
      </c>
      <c r="G13" s="15">
        <v>81</v>
      </c>
      <c r="H13" s="15">
        <v>85.2</v>
      </c>
      <c r="I13" s="15">
        <v>83.5</v>
      </c>
      <c r="J13" s="15">
        <v>60</v>
      </c>
      <c r="K13" s="15">
        <f t="shared" si="0"/>
        <v>83.14</v>
      </c>
      <c r="L13" s="15">
        <v>3.52</v>
      </c>
      <c r="M13" s="15">
        <v>0</v>
      </c>
      <c r="N13" s="15">
        <v>54</v>
      </c>
      <c r="O13" s="15">
        <f t="shared" si="1"/>
        <v>11</v>
      </c>
      <c r="P13" s="19">
        <f t="shared" si="2"/>
        <v>0.203703703703704</v>
      </c>
      <c r="Q13" s="15">
        <f t="shared" si="3"/>
        <v>12</v>
      </c>
      <c r="R13" s="20">
        <f t="shared" si="4"/>
        <v>0.222222222222222</v>
      </c>
    </row>
    <row r="14" spans="1:18">
      <c r="A14" s="15">
        <v>13</v>
      </c>
      <c r="B14" s="45" t="s">
        <v>4397</v>
      </c>
      <c r="C14" s="15" t="s">
        <v>4398</v>
      </c>
      <c r="D14" s="15">
        <v>2022</v>
      </c>
      <c r="E14" s="15" t="s">
        <v>524</v>
      </c>
      <c r="F14" s="15" t="s">
        <v>4375</v>
      </c>
      <c r="G14" s="15">
        <v>80</v>
      </c>
      <c r="H14" s="15">
        <v>87</v>
      </c>
      <c r="I14" s="15">
        <v>70</v>
      </c>
      <c r="J14" s="15">
        <v>60</v>
      </c>
      <c r="K14" s="15">
        <f t="shared" si="0"/>
        <v>82.9</v>
      </c>
      <c r="L14" s="15">
        <v>3.7</v>
      </c>
      <c r="M14" s="15">
        <v>0</v>
      </c>
      <c r="N14" s="15">
        <v>54</v>
      </c>
      <c r="O14" s="15">
        <f t="shared" si="1"/>
        <v>8</v>
      </c>
      <c r="P14" s="19">
        <f t="shared" si="2"/>
        <v>0.148148148148148</v>
      </c>
      <c r="Q14" s="15">
        <f t="shared" si="3"/>
        <v>13</v>
      </c>
      <c r="R14" s="20">
        <f t="shared" si="4"/>
        <v>0.240740740740741</v>
      </c>
    </row>
    <row r="15" spans="1:18">
      <c r="A15" s="15">
        <v>14</v>
      </c>
      <c r="B15" s="45" t="s">
        <v>4399</v>
      </c>
      <c r="C15" s="15" t="s">
        <v>4400</v>
      </c>
      <c r="D15" s="15">
        <v>2022</v>
      </c>
      <c r="E15" s="15" t="s">
        <v>524</v>
      </c>
      <c r="F15" s="15" t="s">
        <v>4375</v>
      </c>
      <c r="G15" s="15">
        <v>83</v>
      </c>
      <c r="H15" s="15">
        <v>84.1</v>
      </c>
      <c r="I15" s="15">
        <v>84</v>
      </c>
      <c r="J15" s="15">
        <v>60</v>
      </c>
      <c r="K15" s="15">
        <f t="shared" si="0"/>
        <v>82.72</v>
      </c>
      <c r="L15" s="15">
        <v>3.41</v>
      </c>
      <c r="M15" s="15">
        <v>0</v>
      </c>
      <c r="N15" s="15">
        <v>54</v>
      </c>
      <c r="O15" s="15">
        <f t="shared" si="1"/>
        <v>16</v>
      </c>
      <c r="P15" s="19">
        <f t="shared" si="2"/>
        <v>0.296296296296296</v>
      </c>
      <c r="Q15" s="15">
        <f t="shared" si="3"/>
        <v>14</v>
      </c>
      <c r="R15" s="20">
        <f t="shared" si="4"/>
        <v>0.259259259259259</v>
      </c>
    </row>
    <row r="16" spans="1:18">
      <c r="A16" s="15">
        <v>15</v>
      </c>
      <c r="B16" s="47" t="s">
        <v>4401</v>
      </c>
      <c r="C16" s="46" t="s">
        <v>4402</v>
      </c>
      <c r="D16" s="46">
        <v>2022</v>
      </c>
      <c r="E16" s="46" t="s">
        <v>524</v>
      </c>
      <c r="F16" s="46" t="s">
        <v>4375</v>
      </c>
      <c r="G16" s="15">
        <v>85</v>
      </c>
      <c r="H16" s="15">
        <v>84.4</v>
      </c>
      <c r="I16" s="15">
        <v>74</v>
      </c>
      <c r="J16" s="15">
        <v>61</v>
      </c>
      <c r="K16" s="15">
        <f t="shared" si="0"/>
        <v>82.28</v>
      </c>
      <c r="L16" s="15">
        <v>3.44</v>
      </c>
      <c r="M16" s="15">
        <v>0</v>
      </c>
      <c r="N16" s="15">
        <v>54</v>
      </c>
      <c r="O16" s="15">
        <f t="shared" si="1"/>
        <v>13</v>
      </c>
      <c r="P16" s="19">
        <f t="shared" si="2"/>
        <v>0.240740740740741</v>
      </c>
      <c r="Q16" s="15">
        <f t="shared" si="3"/>
        <v>15</v>
      </c>
      <c r="R16" s="20">
        <f t="shared" si="4"/>
        <v>0.277777777777778</v>
      </c>
    </row>
    <row r="17" spans="1:18">
      <c r="A17" s="15">
        <v>16</v>
      </c>
      <c r="B17" s="45" t="s">
        <v>4403</v>
      </c>
      <c r="C17" s="15" t="s">
        <v>4404</v>
      </c>
      <c r="D17" s="15">
        <v>2022</v>
      </c>
      <c r="E17" s="15" t="s">
        <v>524</v>
      </c>
      <c r="F17" s="15" t="s">
        <v>4375</v>
      </c>
      <c r="G17" s="15">
        <v>90</v>
      </c>
      <c r="H17" s="15">
        <v>82.7</v>
      </c>
      <c r="I17" s="15">
        <v>75</v>
      </c>
      <c r="J17" s="15">
        <v>61</v>
      </c>
      <c r="K17" s="15">
        <f t="shared" si="0"/>
        <v>81.94</v>
      </c>
      <c r="L17" s="15">
        <v>3.27</v>
      </c>
      <c r="M17" s="15">
        <v>0</v>
      </c>
      <c r="N17" s="15">
        <v>54</v>
      </c>
      <c r="O17" s="15">
        <f t="shared" si="1"/>
        <v>22</v>
      </c>
      <c r="P17" s="19">
        <f t="shared" si="2"/>
        <v>0.407407407407407</v>
      </c>
      <c r="Q17" s="15">
        <f t="shared" si="3"/>
        <v>16</v>
      </c>
      <c r="R17" s="20">
        <f t="shared" si="4"/>
        <v>0.296296296296296</v>
      </c>
    </row>
    <row r="18" spans="1:18">
      <c r="A18" s="15">
        <v>17</v>
      </c>
      <c r="B18" s="45" t="s">
        <v>4405</v>
      </c>
      <c r="C18" s="15" t="s">
        <v>4406</v>
      </c>
      <c r="D18" s="15">
        <v>2022</v>
      </c>
      <c r="E18" s="15" t="s">
        <v>4407</v>
      </c>
      <c r="F18" s="15" t="s">
        <v>4375</v>
      </c>
      <c r="G18" s="15">
        <v>85</v>
      </c>
      <c r="H18" s="15">
        <v>83.5</v>
      </c>
      <c r="I18" s="15">
        <v>72</v>
      </c>
      <c r="J18" s="15">
        <v>61</v>
      </c>
      <c r="K18" s="15">
        <f t="shared" si="0"/>
        <v>81.45</v>
      </c>
      <c r="L18" s="15">
        <v>3.35</v>
      </c>
      <c r="M18" s="15">
        <v>0</v>
      </c>
      <c r="N18" s="15">
        <v>54</v>
      </c>
      <c r="O18" s="15">
        <f t="shared" si="1"/>
        <v>20</v>
      </c>
      <c r="P18" s="19">
        <f t="shared" si="2"/>
        <v>0.37037037037037</v>
      </c>
      <c r="Q18" s="15">
        <f t="shared" si="3"/>
        <v>17</v>
      </c>
      <c r="R18" s="20">
        <f t="shared" si="4"/>
        <v>0.314814814814815</v>
      </c>
    </row>
    <row r="19" spans="1:18">
      <c r="A19" s="15">
        <v>18</v>
      </c>
      <c r="B19" s="45" t="s">
        <v>4408</v>
      </c>
      <c r="C19" s="15" t="s">
        <v>4409</v>
      </c>
      <c r="D19" s="15">
        <v>2022</v>
      </c>
      <c r="E19" s="15" t="s">
        <v>524</v>
      </c>
      <c r="F19" s="15" t="s">
        <v>4375</v>
      </c>
      <c r="G19" s="15">
        <v>80</v>
      </c>
      <c r="H19" s="15">
        <v>84.9</v>
      </c>
      <c r="I19" s="15">
        <v>70</v>
      </c>
      <c r="J19" s="15">
        <v>60</v>
      </c>
      <c r="K19" s="15">
        <f t="shared" si="0"/>
        <v>81.43</v>
      </c>
      <c r="L19" s="15">
        <v>3.49</v>
      </c>
      <c r="M19" s="15">
        <v>0</v>
      </c>
      <c r="N19" s="15">
        <v>54</v>
      </c>
      <c r="O19" s="15">
        <f t="shared" si="1"/>
        <v>12</v>
      </c>
      <c r="P19" s="19">
        <f t="shared" si="2"/>
        <v>0.222222222222222</v>
      </c>
      <c r="Q19" s="15">
        <f t="shared" si="3"/>
        <v>18</v>
      </c>
      <c r="R19" s="20">
        <f t="shared" si="4"/>
        <v>0.333333333333333</v>
      </c>
    </row>
    <row r="20" spans="1:18">
      <c r="A20" s="15">
        <v>19</v>
      </c>
      <c r="B20" s="45" t="s">
        <v>4410</v>
      </c>
      <c r="C20" s="15" t="s">
        <v>4411</v>
      </c>
      <c r="D20" s="15">
        <v>2022</v>
      </c>
      <c r="E20" s="15" t="s">
        <v>524</v>
      </c>
      <c r="F20" s="15" t="s">
        <v>4375</v>
      </c>
      <c r="G20" s="15">
        <v>89</v>
      </c>
      <c r="H20" s="15">
        <v>82.6</v>
      </c>
      <c r="I20" s="15">
        <v>70</v>
      </c>
      <c r="J20" s="15">
        <v>62</v>
      </c>
      <c r="K20" s="15">
        <f t="shared" si="0"/>
        <v>81.27</v>
      </c>
      <c r="L20" s="15">
        <v>3.26</v>
      </c>
      <c r="M20" s="15">
        <v>0</v>
      </c>
      <c r="N20" s="15">
        <v>54</v>
      </c>
      <c r="O20" s="15">
        <f t="shared" si="1"/>
        <v>23</v>
      </c>
      <c r="P20" s="19">
        <f t="shared" si="2"/>
        <v>0.425925925925926</v>
      </c>
      <c r="Q20" s="15">
        <f t="shared" si="3"/>
        <v>19</v>
      </c>
      <c r="R20" s="20">
        <f t="shared" si="4"/>
        <v>0.351851851851852</v>
      </c>
    </row>
    <row r="21" spans="1:18">
      <c r="A21" s="15">
        <v>20</v>
      </c>
      <c r="B21" s="45" t="s">
        <v>4412</v>
      </c>
      <c r="C21" s="15" t="s">
        <v>4413</v>
      </c>
      <c r="D21" s="46">
        <v>2022</v>
      </c>
      <c r="E21" s="46" t="s">
        <v>524</v>
      </c>
      <c r="F21" s="46" t="s">
        <v>4375</v>
      </c>
      <c r="G21" s="15">
        <v>80</v>
      </c>
      <c r="H21" s="15">
        <v>84.2</v>
      </c>
      <c r="I21" s="15">
        <v>70</v>
      </c>
      <c r="J21" s="15">
        <v>62</v>
      </c>
      <c r="K21" s="15">
        <f t="shared" si="0"/>
        <v>81.04</v>
      </c>
      <c r="L21" s="15">
        <v>3.42</v>
      </c>
      <c r="M21" s="15">
        <v>0</v>
      </c>
      <c r="N21" s="15">
        <v>54</v>
      </c>
      <c r="O21" s="15">
        <f t="shared" si="1"/>
        <v>15</v>
      </c>
      <c r="P21" s="19">
        <f t="shared" si="2"/>
        <v>0.277777777777778</v>
      </c>
      <c r="Q21" s="15">
        <f t="shared" si="3"/>
        <v>20</v>
      </c>
      <c r="R21" s="20">
        <f t="shared" si="4"/>
        <v>0.37037037037037</v>
      </c>
    </row>
    <row r="22" spans="1:18">
      <c r="A22" s="15">
        <v>21</v>
      </c>
      <c r="B22" s="45" t="s">
        <v>4414</v>
      </c>
      <c r="C22" s="15" t="s">
        <v>4415</v>
      </c>
      <c r="D22" s="15">
        <v>2022</v>
      </c>
      <c r="E22" s="15" t="s">
        <v>524</v>
      </c>
      <c r="F22" s="15" t="s">
        <v>4375</v>
      </c>
      <c r="G22" s="15">
        <v>81</v>
      </c>
      <c r="H22" s="15">
        <v>83.7</v>
      </c>
      <c r="I22" s="15">
        <v>70</v>
      </c>
      <c r="J22" s="15">
        <v>60</v>
      </c>
      <c r="K22" s="15">
        <f t="shared" si="0"/>
        <v>80.74</v>
      </c>
      <c r="L22" s="15">
        <v>3.37</v>
      </c>
      <c r="M22" s="15">
        <v>0</v>
      </c>
      <c r="N22" s="15">
        <v>54</v>
      </c>
      <c r="O22" s="15">
        <f t="shared" si="1"/>
        <v>18</v>
      </c>
      <c r="P22" s="19">
        <f t="shared" si="2"/>
        <v>0.333333333333333</v>
      </c>
      <c r="Q22" s="15">
        <f t="shared" si="3"/>
        <v>21</v>
      </c>
      <c r="R22" s="20">
        <f t="shared" si="4"/>
        <v>0.388888888888889</v>
      </c>
    </row>
    <row r="23" spans="1:18">
      <c r="A23" s="15">
        <v>22</v>
      </c>
      <c r="B23" s="45" t="s">
        <v>4416</v>
      </c>
      <c r="C23" s="15" t="s">
        <v>4417</v>
      </c>
      <c r="D23" s="46">
        <v>2022</v>
      </c>
      <c r="E23" s="46" t="s">
        <v>524</v>
      </c>
      <c r="F23" s="46" t="s">
        <v>4375</v>
      </c>
      <c r="G23" s="15">
        <v>80</v>
      </c>
      <c r="H23" s="15">
        <v>83.6</v>
      </c>
      <c r="I23" s="15">
        <v>71</v>
      </c>
      <c r="J23" s="15">
        <v>61</v>
      </c>
      <c r="K23" s="15">
        <f t="shared" si="0"/>
        <v>80.67</v>
      </c>
      <c r="L23" s="15">
        <v>3.36</v>
      </c>
      <c r="M23" s="15">
        <v>0</v>
      </c>
      <c r="N23" s="15">
        <v>54</v>
      </c>
      <c r="O23" s="15">
        <f t="shared" si="1"/>
        <v>19</v>
      </c>
      <c r="P23" s="19">
        <f t="shared" si="2"/>
        <v>0.351851851851852</v>
      </c>
      <c r="Q23" s="15">
        <f t="shared" si="3"/>
        <v>22</v>
      </c>
      <c r="R23" s="20">
        <f t="shared" si="4"/>
        <v>0.407407407407407</v>
      </c>
    </row>
    <row r="24" spans="1:18">
      <c r="A24" s="15">
        <v>23</v>
      </c>
      <c r="B24" s="47" t="s">
        <v>4418</v>
      </c>
      <c r="C24" s="46" t="s">
        <v>4419</v>
      </c>
      <c r="D24" s="46">
        <v>2022</v>
      </c>
      <c r="E24" s="46" t="s">
        <v>524</v>
      </c>
      <c r="F24" s="46" t="s">
        <v>4375</v>
      </c>
      <c r="G24" s="15">
        <v>83</v>
      </c>
      <c r="H24" s="15">
        <v>83</v>
      </c>
      <c r="I24" s="15">
        <v>70</v>
      </c>
      <c r="J24" s="15">
        <v>60</v>
      </c>
      <c r="K24" s="15">
        <f t="shared" si="0"/>
        <v>80.55</v>
      </c>
      <c r="L24" s="15">
        <v>3.3</v>
      </c>
      <c r="M24" s="15">
        <v>0</v>
      </c>
      <c r="N24" s="15">
        <v>54</v>
      </c>
      <c r="O24" s="15">
        <f t="shared" si="1"/>
        <v>21</v>
      </c>
      <c r="P24" s="19">
        <f t="shared" si="2"/>
        <v>0.388888888888889</v>
      </c>
      <c r="Q24" s="15">
        <f t="shared" si="3"/>
        <v>23</v>
      </c>
      <c r="R24" s="20">
        <f t="shared" si="4"/>
        <v>0.425925925925926</v>
      </c>
    </row>
    <row r="25" spans="1:18">
      <c r="A25" s="15">
        <v>24</v>
      </c>
      <c r="B25" s="45" t="s">
        <v>4420</v>
      </c>
      <c r="C25" s="15" t="s">
        <v>4421</v>
      </c>
      <c r="D25" s="15">
        <v>2022</v>
      </c>
      <c r="E25" s="15" t="s">
        <v>524</v>
      </c>
      <c r="F25" s="15" t="s">
        <v>4375</v>
      </c>
      <c r="G25" s="15">
        <v>84</v>
      </c>
      <c r="H25" s="15">
        <v>81.9</v>
      </c>
      <c r="I25" s="15">
        <v>71</v>
      </c>
      <c r="J25" s="15">
        <v>60.5</v>
      </c>
      <c r="K25" s="15">
        <f t="shared" si="0"/>
        <v>80.055</v>
      </c>
      <c r="L25" s="15">
        <v>3.19</v>
      </c>
      <c r="M25" s="15">
        <v>0</v>
      </c>
      <c r="N25" s="15">
        <v>54</v>
      </c>
      <c r="O25" s="15">
        <f t="shared" si="1"/>
        <v>26</v>
      </c>
      <c r="P25" s="19">
        <f t="shared" si="2"/>
        <v>0.481481481481481</v>
      </c>
      <c r="Q25" s="15">
        <f t="shared" si="3"/>
        <v>24</v>
      </c>
      <c r="R25" s="20">
        <f t="shared" si="4"/>
        <v>0.444444444444444</v>
      </c>
    </row>
    <row r="26" spans="1:18">
      <c r="A26" s="15">
        <v>25</v>
      </c>
      <c r="B26" s="45" t="s">
        <v>4422</v>
      </c>
      <c r="C26" s="15" t="s">
        <v>4423</v>
      </c>
      <c r="D26" s="15">
        <v>2022</v>
      </c>
      <c r="E26" s="15" t="s">
        <v>524</v>
      </c>
      <c r="F26" s="15" t="s">
        <v>4375</v>
      </c>
      <c r="G26" s="15">
        <v>85</v>
      </c>
      <c r="H26" s="15">
        <v>79.4</v>
      </c>
      <c r="I26" s="15">
        <v>82.5</v>
      </c>
      <c r="J26" s="15">
        <v>64</v>
      </c>
      <c r="K26" s="15">
        <f t="shared" si="0"/>
        <v>79.78</v>
      </c>
      <c r="L26" s="15">
        <v>2.94</v>
      </c>
      <c r="M26" s="15">
        <v>0</v>
      </c>
      <c r="N26" s="15">
        <v>54</v>
      </c>
      <c r="O26" s="15">
        <f t="shared" si="1"/>
        <v>34</v>
      </c>
      <c r="P26" s="19">
        <f t="shared" si="2"/>
        <v>0.62962962962963</v>
      </c>
      <c r="Q26" s="15">
        <f t="shared" si="3"/>
        <v>25</v>
      </c>
      <c r="R26" s="20">
        <f t="shared" si="4"/>
        <v>0.462962962962963</v>
      </c>
    </row>
    <row r="27" spans="1:18">
      <c r="A27" s="15">
        <v>26</v>
      </c>
      <c r="B27" s="45" t="s">
        <v>4424</v>
      </c>
      <c r="C27" s="15" t="s">
        <v>4425</v>
      </c>
      <c r="D27" s="15">
        <v>2022</v>
      </c>
      <c r="E27" s="15" t="s">
        <v>524</v>
      </c>
      <c r="F27" s="15" t="s">
        <v>4375</v>
      </c>
      <c r="G27" s="15">
        <v>80</v>
      </c>
      <c r="H27" s="15">
        <v>82.5</v>
      </c>
      <c r="I27" s="15">
        <v>70</v>
      </c>
      <c r="J27" s="15">
        <v>60</v>
      </c>
      <c r="K27" s="15">
        <f t="shared" si="0"/>
        <v>79.75</v>
      </c>
      <c r="L27" s="15">
        <v>3.25</v>
      </c>
      <c r="M27" s="15">
        <v>0</v>
      </c>
      <c r="N27" s="15">
        <v>54</v>
      </c>
      <c r="O27" s="15">
        <f t="shared" si="1"/>
        <v>24</v>
      </c>
      <c r="P27" s="19">
        <f t="shared" si="2"/>
        <v>0.444444444444444</v>
      </c>
      <c r="Q27" s="15">
        <f t="shared" si="3"/>
        <v>26</v>
      </c>
      <c r="R27" s="20">
        <f t="shared" si="4"/>
        <v>0.481481481481481</v>
      </c>
    </row>
    <row r="28" spans="1:18">
      <c r="A28" s="15">
        <v>27</v>
      </c>
      <c r="B28" s="45" t="s">
        <v>4426</v>
      </c>
      <c r="C28" s="15" t="s">
        <v>4427</v>
      </c>
      <c r="D28" s="15">
        <v>2022</v>
      </c>
      <c r="E28" s="15" t="s">
        <v>524</v>
      </c>
      <c r="F28" s="15" t="s">
        <v>4375</v>
      </c>
      <c r="G28" s="15">
        <v>81</v>
      </c>
      <c r="H28" s="15">
        <v>82.1</v>
      </c>
      <c r="I28" s="15">
        <v>71</v>
      </c>
      <c r="J28" s="15">
        <v>60</v>
      </c>
      <c r="K28" s="15">
        <f t="shared" si="0"/>
        <v>79.72</v>
      </c>
      <c r="L28" s="15">
        <v>3.21</v>
      </c>
      <c r="M28" s="15">
        <v>0</v>
      </c>
      <c r="N28" s="15">
        <v>54</v>
      </c>
      <c r="O28" s="15">
        <f t="shared" si="1"/>
        <v>25</v>
      </c>
      <c r="P28" s="19">
        <f t="shared" si="2"/>
        <v>0.462962962962963</v>
      </c>
      <c r="Q28" s="15">
        <f t="shared" si="3"/>
        <v>27</v>
      </c>
      <c r="R28" s="20">
        <f t="shared" si="4"/>
        <v>0.5</v>
      </c>
    </row>
    <row r="29" spans="1:18">
      <c r="A29" s="15">
        <v>28</v>
      </c>
      <c r="B29" s="45" t="s">
        <v>4428</v>
      </c>
      <c r="C29" s="15" t="s">
        <v>4429</v>
      </c>
      <c r="D29" s="15">
        <v>2022</v>
      </c>
      <c r="E29" s="15" t="s">
        <v>524</v>
      </c>
      <c r="F29" s="15" t="s">
        <v>4375</v>
      </c>
      <c r="G29" s="15">
        <v>83</v>
      </c>
      <c r="H29" s="15">
        <v>81.6</v>
      </c>
      <c r="I29" s="15">
        <v>71</v>
      </c>
      <c r="J29" s="15">
        <v>60</v>
      </c>
      <c r="K29" s="15">
        <f t="shared" si="0"/>
        <v>79.67</v>
      </c>
      <c r="L29" s="15">
        <v>3.16</v>
      </c>
      <c r="M29" s="15">
        <v>0</v>
      </c>
      <c r="N29" s="15">
        <v>54</v>
      </c>
      <c r="O29" s="15">
        <f t="shared" si="1"/>
        <v>28</v>
      </c>
      <c r="P29" s="19">
        <f t="shared" si="2"/>
        <v>0.518518518518518</v>
      </c>
      <c r="Q29" s="15">
        <f t="shared" si="3"/>
        <v>28</v>
      </c>
      <c r="R29" s="20">
        <f t="shared" si="4"/>
        <v>0.518518518518518</v>
      </c>
    </row>
    <row r="30" spans="1:18">
      <c r="A30" s="15">
        <v>29</v>
      </c>
      <c r="B30" s="48" t="s">
        <v>4430</v>
      </c>
      <c r="C30" s="49" t="s">
        <v>4431</v>
      </c>
      <c r="D30" s="49">
        <v>2022</v>
      </c>
      <c r="E30" s="49" t="s">
        <v>524</v>
      </c>
      <c r="F30" s="49" t="s">
        <v>4375</v>
      </c>
      <c r="G30" s="49">
        <v>80</v>
      </c>
      <c r="H30" s="49">
        <v>81.7</v>
      </c>
      <c r="I30" s="49">
        <v>70</v>
      </c>
      <c r="J30" s="49">
        <v>60</v>
      </c>
      <c r="K30" s="15">
        <f t="shared" si="0"/>
        <v>79.19</v>
      </c>
      <c r="L30" s="49">
        <v>3.17</v>
      </c>
      <c r="M30" s="49">
        <v>0</v>
      </c>
      <c r="N30" s="49">
        <v>54</v>
      </c>
      <c r="O30" s="49">
        <f t="shared" si="1"/>
        <v>27</v>
      </c>
      <c r="P30" s="55">
        <f t="shared" si="2"/>
        <v>0.5</v>
      </c>
      <c r="Q30" s="15">
        <f t="shared" si="3"/>
        <v>29</v>
      </c>
      <c r="R30" s="57">
        <f t="shared" si="4"/>
        <v>0.537037037037037</v>
      </c>
    </row>
    <row r="31" spans="1:18">
      <c r="A31" s="15">
        <v>30</v>
      </c>
      <c r="B31" s="47" t="s">
        <v>4432</v>
      </c>
      <c r="C31" s="46" t="s">
        <v>4433</v>
      </c>
      <c r="D31" s="46">
        <v>2022</v>
      </c>
      <c r="E31" s="46" t="s">
        <v>524</v>
      </c>
      <c r="F31" s="46" t="s">
        <v>4375</v>
      </c>
      <c r="G31" s="15">
        <v>83.5</v>
      </c>
      <c r="H31" s="15">
        <v>80</v>
      </c>
      <c r="I31" s="15">
        <v>71</v>
      </c>
      <c r="J31" s="15">
        <v>62</v>
      </c>
      <c r="K31" s="15">
        <f t="shared" si="0"/>
        <v>78.725</v>
      </c>
      <c r="L31" s="15">
        <v>3</v>
      </c>
      <c r="M31" s="15">
        <v>1</v>
      </c>
      <c r="N31" s="15">
        <v>54</v>
      </c>
      <c r="O31" s="15">
        <f t="shared" si="1"/>
        <v>29</v>
      </c>
      <c r="P31" s="19">
        <f t="shared" si="2"/>
        <v>0.537037037037037</v>
      </c>
      <c r="Q31" s="15">
        <f t="shared" si="3"/>
        <v>30</v>
      </c>
      <c r="R31" s="20">
        <f t="shared" si="4"/>
        <v>0.555555555555556</v>
      </c>
    </row>
    <row r="32" spans="1:18">
      <c r="A32" s="15">
        <v>31</v>
      </c>
      <c r="B32" s="50" t="s">
        <v>4434</v>
      </c>
      <c r="C32" s="51" t="s">
        <v>4435</v>
      </c>
      <c r="D32" s="51">
        <v>2022</v>
      </c>
      <c r="E32" s="51" t="s">
        <v>524</v>
      </c>
      <c r="F32" s="51" t="s">
        <v>4375</v>
      </c>
      <c r="G32" s="52">
        <v>82</v>
      </c>
      <c r="H32" s="52">
        <v>79.9</v>
      </c>
      <c r="I32" s="52">
        <v>71</v>
      </c>
      <c r="J32" s="52">
        <v>67</v>
      </c>
      <c r="K32" s="15">
        <f t="shared" si="0"/>
        <v>78.68</v>
      </c>
      <c r="L32" s="52">
        <v>2.99</v>
      </c>
      <c r="M32" s="52">
        <v>0</v>
      </c>
      <c r="N32" s="52">
        <v>54</v>
      </c>
      <c r="O32" s="52">
        <f t="shared" si="1"/>
        <v>30</v>
      </c>
      <c r="P32" s="56">
        <f t="shared" si="2"/>
        <v>0.555555555555556</v>
      </c>
      <c r="Q32" s="15">
        <f t="shared" si="3"/>
        <v>31</v>
      </c>
      <c r="R32" s="58">
        <f t="shared" si="4"/>
        <v>0.574074074074074</v>
      </c>
    </row>
    <row r="33" spans="1:18">
      <c r="A33" s="15">
        <v>32</v>
      </c>
      <c r="B33" s="45" t="s">
        <v>4436</v>
      </c>
      <c r="C33" s="15" t="s">
        <v>4437</v>
      </c>
      <c r="D33" s="46">
        <v>2022</v>
      </c>
      <c r="E33" s="46" t="s">
        <v>524</v>
      </c>
      <c r="F33" s="46" t="s">
        <v>4375</v>
      </c>
      <c r="G33" s="15">
        <v>83</v>
      </c>
      <c r="H33" s="15">
        <v>79.5</v>
      </c>
      <c r="I33" s="15">
        <v>70</v>
      </c>
      <c r="J33" s="15">
        <v>60</v>
      </c>
      <c r="K33" s="15">
        <f t="shared" si="0"/>
        <v>78.1</v>
      </c>
      <c r="L33" s="15">
        <v>2.95</v>
      </c>
      <c r="M33" s="15">
        <v>0</v>
      </c>
      <c r="N33" s="15">
        <v>54</v>
      </c>
      <c r="O33" s="15">
        <f t="shared" si="1"/>
        <v>32</v>
      </c>
      <c r="P33" s="19">
        <f t="shared" si="2"/>
        <v>0.592592592592593</v>
      </c>
      <c r="Q33" s="15">
        <f t="shared" si="3"/>
        <v>32</v>
      </c>
      <c r="R33" s="20">
        <f t="shared" si="4"/>
        <v>0.592592592592593</v>
      </c>
    </row>
    <row r="34" spans="1:18">
      <c r="A34" s="15">
        <v>33</v>
      </c>
      <c r="B34" s="45" t="s">
        <v>4438</v>
      </c>
      <c r="C34" s="15" t="s">
        <v>4439</v>
      </c>
      <c r="D34" s="15">
        <v>2022</v>
      </c>
      <c r="E34" s="15" t="s">
        <v>524</v>
      </c>
      <c r="F34" s="15" t="s">
        <v>4375</v>
      </c>
      <c r="G34" s="15">
        <v>86</v>
      </c>
      <c r="H34" s="15">
        <v>76.8</v>
      </c>
      <c r="I34" s="15">
        <v>79</v>
      </c>
      <c r="J34" s="15">
        <v>66.5</v>
      </c>
      <c r="K34" s="15">
        <f t="shared" si="0"/>
        <v>77.885</v>
      </c>
      <c r="L34" s="15">
        <v>2.68</v>
      </c>
      <c r="M34" s="15">
        <v>0</v>
      </c>
      <c r="N34" s="15">
        <v>54</v>
      </c>
      <c r="O34" s="15">
        <f t="shared" si="1"/>
        <v>44</v>
      </c>
      <c r="P34" s="19">
        <f t="shared" si="2"/>
        <v>0.814814814814815</v>
      </c>
      <c r="Q34" s="15">
        <f t="shared" si="3"/>
        <v>33</v>
      </c>
      <c r="R34" s="20">
        <f t="shared" si="4"/>
        <v>0.611111111111111</v>
      </c>
    </row>
    <row r="35" spans="1:18">
      <c r="A35" s="15">
        <v>34</v>
      </c>
      <c r="B35" s="45" t="s">
        <v>4440</v>
      </c>
      <c r="C35" s="15" t="s">
        <v>4441</v>
      </c>
      <c r="D35" s="15">
        <v>2022</v>
      </c>
      <c r="E35" s="15" t="s">
        <v>524</v>
      </c>
      <c r="F35" s="15" t="s">
        <v>4375</v>
      </c>
      <c r="G35" s="15">
        <v>83</v>
      </c>
      <c r="H35" s="15">
        <v>79.1</v>
      </c>
      <c r="I35" s="15">
        <v>70</v>
      </c>
      <c r="J35" s="15">
        <v>60</v>
      </c>
      <c r="K35" s="15">
        <f t="shared" si="0"/>
        <v>77.82</v>
      </c>
      <c r="L35" s="15">
        <v>2.91</v>
      </c>
      <c r="M35" s="15">
        <v>0</v>
      </c>
      <c r="N35" s="15">
        <v>54</v>
      </c>
      <c r="O35" s="15">
        <f t="shared" si="1"/>
        <v>37</v>
      </c>
      <c r="P35" s="19">
        <f t="shared" si="2"/>
        <v>0.685185185185185</v>
      </c>
      <c r="Q35" s="15">
        <f t="shared" si="3"/>
        <v>34</v>
      </c>
      <c r="R35" s="20">
        <f t="shared" si="4"/>
        <v>0.62962962962963</v>
      </c>
    </row>
    <row r="36" spans="1:18">
      <c r="A36" s="15">
        <v>35</v>
      </c>
      <c r="B36" s="47" t="s">
        <v>4442</v>
      </c>
      <c r="C36" s="46" t="s">
        <v>3083</v>
      </c>
      <c r="D36" s="46">
        <v>2022</v>
      </c>
      <c r="E36" s="46" t="s">
        <v>524</v>
      </c>
      <c r="F36" s="46" t="s">
        <v>4375</v>
      </c>
      <c r="G36" s="15">
        <v>80</v>
      </c>
      <c r="H36" s="15">
        <v>79.6</v>
      </c>
      <c r="I36" s="15">
        <v>70.5</v>
      </c>
      <c r="J36" s="15">
        <v>60</v>
      </c>
      <c r="K36" s="15">
        <f t="shared" si="0"/>
        <v>77.77</v>
      </c>
      <c r="L36" s="15">
        <v>2.96</v>
      </c>
      <c r="M36" s="15">
        <v>0</v>
      </c>
      <c r="N36" s="15">
        <v>54</v>
      </c>
      <c r="O36" s="15">
        <f t="shared" si="1"/>
        <v>31</v>
      </c>
      <c r="P36" s="19">
        <f t="shared" si="2"/>
        <v>0.574074074074074</v>
      </c>
      <c r="Q36" s="15">
        <f t="shared" si="3"/>
        <v>35</v>
      </c>
      <c r="R36" s="20">
        <f t="shared" si="4"/>
        <v>0.648148148148148</v>
      </c>
    </row>
    <row r="37" spans="1:18">
      <c r="A37" s="15">
        <v>36</v>
      </c>
      <c r="B37" s="15" t="s">
        <v>4443</v>
      </c>
      <c r="C37" s="45" t="s">
        <v>4444</v>
      </c>
      <c r="D37" s="53">
        <v>2022</v>
      </c>
      <c r="E37" s="53" t="s">
        <v>524</v>
      </c>
      <c r="F37" s="54" t="s">
        <v>4375</v>
      </c>
      <c r="G37" s="15">
        <v>80</v>
      </c>
      <c r="H37" s="15">
        <v>79.5</v>
      </c>
      <c r="I37" s="15">
        <v>70</v>
      </c>
      <c r="J37" s="15">
        <v>60</v>
      </c>
      <c r="K37" s="15">
        <f t="shared" si="0"/>
        <v>77.65</v>
      </c>
      <c r="L37" s="15">
        <v>2.95</v>
      </c>
      <c r="M37" s="15">
        <v>0</v>
      </c>
      <c r="N37" s="15">
        <v>54</v>
      </c>
      <c r="O37" s="15">
        <f t="shared" si="1"/>
        <v>32</v>
      </c>
      <c r="P37" s="19">
        <f t="shared" si="2"/>
        <v>0.592592592592593</v>
      </c>
      <c r="Q37" s="15">
        <f t="shared" si="3"/>
        <v>36</v>
      </c>
      <c r="R37" s="20">
        <f t="shared" si="4"/>
        <v>0.666666666666667</v>
      </c>
    </row>
    <row r="38" spans="1:18">
      <c r="A38" s="15">
        <v>37</v>
      </c>
      <c r="B38" s="45" t="s">
        <v>4445</v>
      </c>
      <c r="C38" s="15" t="s">
        <v>4446</v>
      </c>
      <c r="D38" s="53">
        <v>2022</v>
      </c>
      <c r="E38" s="53" t="s">
        <v>524</v>
      </c>
      <c r="F38" s="53" t="s">
        <v>4375</v>
      </c>
      <c r="G38" s="15">
        <v>80</v>
      </c>
      <c r="H38" s="15">
        <v>79.3</v>
      </c>
      <c r="I38" s="15">
        <v>71</v>
      </c>
      <c r="J38" s="15">
        <v>60</v>
      </c>
      <c r="K38" s="15">
        <f t="shared" si="0"/>
        <v>77.61</v>
      </c>
      <c r="L38" s="15">
        <v>2.93</v>
      </c>
      <c r="M38" s="15">
        <v>0</v>
      </c>
      <c r="N38" s="15">
        <v>54</v>
      </c>
      <c r="O38" s="15">
        <f t="shared" si="1"/>
        <v>35</v>
      </c>
      <c r="P38" s="19">
        <f t="shared" si="2"/>
        <v>0.648148148148148</v>
      </c>
      <c r="Q38" s="15">
        <f t="shared" si="3"/>
        <v>37</v>
      </c>
      <c r="R38" s="20">
        <f t="shared" si="4"/>
        <v>0.685185185185185</v>
      </c>
    </row>
    <row r="39" spans="1:18">
      <c r="A39" s="15">
        <v>38</v>
      </c>
      <c r="B39" s="45" t="s">
        <v>4447</v>
      </c>
      <c r="C39" s="15" t="s">
        <v>4448</v>
      </c>
      <c r="D39" s="53">
        <v>2022</v>
      </c>
      <c r="E39" s="53" t="s">
        <v>524</v>
      </c>
      <c r="F39" s="53" t="s">
        <v>4375</v>
      </c>
      <c r="G39" s="15">
        <v>80</v>
      </c>
      <c r="H39" s="15">
        <v>79.3</v>
      </c>
      <c r="I39" s="15">
        <v>70</v>
      </c>
      <c r="J39" s="15">
        <v>60</v>
      </c>
      <c r="K39" s="15">
        <f t="shared" si="0"/>
        <v>77.51</v>
      </c>
      <c r="L39" s="15">
        <v>2.93</v>
      </c>
      <c r="M39" s="15">
        <v>0</v>
      </c>
      <c r="N39" s="15">
        <v>54</v>
      </c>
      <c r="O39" s="15">
        <f t="shared" si="1"/>
        <v>35</v>
      </c>
      <c r="P39" s="19">
        <f t="shared" si="2"/>
        <v>0.648148148148148</v>
      </c>
      <c r="Q39" s="15">
        <f t="shared" si="3"/>
        <v>38</v>
      </c>
      <c r="R39" s="20">
        <f t="shared" si="4"/>
        <v>0.703703703703704</v>
      </c>
    </row>
    <row r="40" spans="1:18">
      <c r="A40" s="15">
        <v>39</v>
      </c>
      <c r="B40" s="45" t="s">
        <v>4449</v>
      </c>
      <c r="C40" s="15" t="s">
        <v>4450</v>
      </c>
      <c r="D40" s="53">
        <v>2022</v>
      </c>
      <c r="E40" s="53" t="s">
        <v>524</v>
      </c>
      <c r="F40" s="53" t="s">
        <v>4375</v>
      </c>
      <c r="G40" s="15">
        <v>80</v>
      </c>
      <c r="H40" s="15">
        <v>78.6</v>
      </c>
      <c r="I40" s="15">
        <v>70</v>
      </c>
      <c r="J40" s="15">
        <v>60</v>
      </c>
      <c r="K40" s="15">
        <f t="shared" si="0"/>
        <v>77.02</v>
      </c>
      <c r="L40" s="15">
        <v>2.86</v>
      </c>
      <c r="M40" s="15">
        <v>0</v>
      </c>
      <c r="N40" s="15">
        <v>54</v>
      </c>
      <c r="O40" s="15">
        <f t="shared" si="1"/>
        <v>38</v>
      </c>
      <c r="P40" s="19">
        <f t="shared" si="2"/>
        <v>0.703703703703704</v>
      </c>
      <c r="Q40" s="15">
        <f t="shared" si="3"/>
        <v>39</v>
      </c>
      <c r="R40" s="20">
        <f t="shared" si="4"/>
        <v>0.722222222222222</v>
      </c>
    </row>
    <row r="41" spans="1:18">
      <c r="A41" s="15">
        <v>40</v>
      </c>
      <c r="B41" s="45" t="s">
        <v>4451</v>
      </c>
      <c r="C41" s="15" t="s">
        <v>4452</v>
      </c>
      <c r="D41" s="53">
        <v>2022</v>
      </c>
      <c r="E41" s="53" t="s">
        <v>524</v>
      </c>
      <c r="F41" s="53" t="s">
        <v>4375</v>
      </c>
      <c r="G41" s="15">
        <v>80</v>
      </c>
      <c r="H41" s="15">
        <v>78.2</v>
      </c>
      <c r="I41" s="15">
        <v>70</v>
      </c>
      <c r="J41" s="15">
        <v>60</v>
      </c>
      <c r="K41" s="15">
        <f t="shared" si="0"/>
        <v>76.74</v>
      </c>
      <c r="L41" s="15">
        <v>2.82</v>
      </c>
      <c r="M41" s="15">
        <v>0</v>
      </c>
      <c r="N41" s="15">
        <v>54</v>
      </c>
      <c r="O41" s="15">
        <f t="shared" si="1"/>
        <v>39</v>
      </c>
      <c r="P41" s="19">
        <f t="shared" si="2"/>
        <v>0.722222222222222</v>
      </c>
      <c r="Q41" s="15">
        <f t="shared" si="3"/>
        <v>40</v>
      </c>
      <c r="R41" s="20">
        <f t="shared" si="4"/>
        <v>0.740740740740741</v>
      </c>
    </row>
    <row r="42" spans="1:18">
      <c r="A42" s="15">
        <v>41</v>
      </c>
      <c r="B42" s="45" t="s">
        <v>4453</v>
      </c>
      <c r="C42" s="15" t="s">
        <v>4454</v>
      </c>
      <c r="D42" s="53">
        <v>2022</v>
      </c>
      <c r="E42" s="53" t="s">
        <v>524</v>
      </c>
      <c r="F42" s="53" t="s">
        <v>4375</v>
      </c>
      <c r="G42" s="15">
        <v>80</v>
      </c>
      <c r="H42" s="15">
        <v>78.1</v>
      </c>
      <c r="I42" s="15">
        <v>70</v>
      </c>
      <c r="J42" s="15">
        <v>60</v>
      </c>
      <c r="K42" s="15">
        <f t="shared" si="0"/>
        <v>76.67</v>
      </c>
      <c r="L42" s="15">
        <v>2.81</v>
      </c>
      <c r="M42" s="15">
        <v>0</v>
      </c>
      <c r="N42" s="15">
        <v>54</v>
      </c>
      <c r="O42" s="15">
        <f t="shared" si="1"/>
        <v>40</v>
      </c>
      <c r="P42" s="19">
        <f t="shared" si="2"/>
        <v>0.740740740740741</v>
      </c>
      <c r="Q42" s="15">
        <f t="shared" si="3"/>
        <v>41</v>
      </c>
      <c r="R42" s="20">
        <f t="shared" si="4"/>
        <v>0.759259259259259</v>
      </c>
    </row>
    <row r="43" spans="1:18">
      <c r="A43" s="15">
        <v>42</v>
      </c>
      <c r="B43" s="54" t="s">
        <v>4455</v>
      </c>
      <c r="C43" s="53" t="s">
        <v>4456</v>
      </c>
      <c r="D43" s="53">
        <v>2022</v>
      </c>
      <c r="E43" s="53" t="s">
        <v>524</v>
      </c>
      <c r="F43" s="53" t="s">
        <v>4375</v>
      </c>
      <c r="G43" s="15">
        <v>80</v>
      </c>
      <c r="H43" s="15">
        <v>77.5</v>
      </c>
      <c r="I43" s="15">
        <v>70</v>
      </c>
      <c r="J43" s="15">
        <v>60</v>
      </c>
      <c r="K43" s="15">
        <f t="shared" si="0"/>
        <v>76.25</v>
      </c>
      <c r="L43" s="15">
        <v>2.75</v>
      </c>
      <c r="M43" s="15">
        <v>0</v>
      </c>
      <c r="N43" s="15">
        <v>54</v>
      </c>
      <c r="O43" s="15">
        <f t="shared" si="1"/>
        <v>41</v>
      </c>
      <c r="P43" s="19">
        <f t="shared" si="2"/>
        <v>0.759259259259259</v>
      </c>
      <c r="Q43" s="15">
        <f t="shared" si="3"/>
        <v>42</v>
      </c>
      <c r="R43" s="20">
        <f t="shared" si="4"/>
        <v>0.777777777777778</v>
      </c>
    </row>
    <row r="44" spans="1:18">
      <c r="A44" s="15">
        <v>43</v>
      </c>
      <c r="B44" s="54" t="s">
        <v>4457</v>
      </c>
      <c r="C44" s="53" t="s">
        <v>4458</v>
      </c>
      <c r="D44" s="53">
        <v>2022</v>
      </c>
      <c r="E44" s="53" t="s">
        <v>524</v>
      </c>
      <c r="F44" s="53" t="s">
        <v>4375</v>
      </c>
      <c r="G44" s="15">
        <v>80</v>
      </c>
      <c r="H44" s="15">
        <v>77.2</v>
      </c>
      <c r="I44" s="15">
        <v>71.5</v>
      </c>
      <c r="J44" s="15">
        <v>60</v>
      </c>
      <c r="K44" s="15">
        <f t="shared" si="0"/>
        <v>76.19</v>
      </c>
      <c r="L44" s="15">
        <v>2.72</v>
      </c>
      <c r="M44" s="15">
        <v>0</v>
      </c>
      <c r="N44" s="15">
        <v>54</v>
      </c>
      <c r="O44" s="15">
        <f t="shared" si="1"/>
        <v>43</v>
      </c>
      <c r="P44" s="19">
        <f t="shared" si="2"/>
        <v>0.796296296296296</v>
      </c>
      <c r="Q44" s="15">
        <f t="shared" si="3"/>
        <v>43</v>
      </c>
      <c r="R44" s="20">
        <f t="shared" si="4"/>
        <v>0.796296296296296</v>
      </c>
    </row>
    <row r="45" spans="1:18">
      <c r="A45" s="15">
        <v>44</v>
      </c>
      <c r="B45" s="53" t="s">
        <v>4459</v>
      </c>
      <c r="C45" s="54" t="s">
        <v>4460</v>
      </c>
      <c r="D45" s="53">
        <v>2022</v>
      </c>
      <c r="E45" s="53" t="s">
        <v>524</v>
      </c>
      <c r="F45" s="54" t="s">
        <v>4375</v>
      </c>
      <c r="G45" s="15">
        <v>80</v>
      </c>
      <c r="H45" s="15">
        <v>77.4</v>
      </c>
      <c r="I45" s="15">
        <v>70</v>
      </c>
      <c r="J45" s="15">
        <v>60</v>
      </c>
      <c r="K45" s="15">
        <f t="shared" si="0"/>
        <v>76.18</v>
      </c>
      <c r="L45" s="15">
        <v>2.74</v>
      </c>
      <c r="M45" s="15">
        <v>0</v>
      </c>
      <c r="N45" s="15">
        <v>54</v>
      </c>
      <c r="O45" s="15">
        <f t="shared" si="1"/>
        <v>42</v>
      </c>
      <c r="P45" s="19">
        <f t="shared" si="2"/>
        <v>0.777777777777778</v>
      </c>
      <c r="Q45" s="15">
        <f t="shared" si="3"/>
        <v>44</v>
      </c>
      <c r="R45" s="20">
        <f t="shared" si="4"/>
        <v>0.814814814814815</v>
      </c>
    </row>
    <row r="46" spans="1:18">
      <c r="A46" s="15">
        <v>45</v>
      </c>
      <c r="B46" s="53" t="s">
        <v>4461</v>
      </c>
      <c r="C46" s="54" t="s">
        <v>4462</v>
      </c>
      <c r="D46" s="53">
        <v>2022</v>
      </c>
      <c r="E46" s="53" t="s">
        <v>524</v>
      </c>
      <c r="F46" s="54" t="s">
        <v>4375</v>
      </c>
      <c r="G46" s="15">
        <v>80</v>
      </c>
      <c r="H46" s="15">
        <v>76.3</v>
      </c>
      <c r="I46" s="15">
        <v>72.5</v>
      </c>
      <c r="J46" s="15">
        <v>60</v>
      </c>
      <c r="K46" s="15">
        <f t="shared" si="0"/>
        <v>75.66</v>
      </c>
      <c r="L46" s="15">
        <v>2.63</v>
      </c>
      <c r="M46" s="15">
        <v>0</v>
      </c>
      <c r="N46" s="15">
        <v>54</v>
      </c>
      <c r="O46" s="15">
        <f t="shared" si="1"/>
        <v>45</v>
      </c>
      <c r="P46" s="19">
        <f t="shared" si="2"/>
        <v>0.833333333333333</v>
      </c>
      <c r="Q46" s="15">
        <f t="shared" si="3"/>
        <v>45</v>
      </c>
      <c r="R46" s="20">
        <f t="shared" si="4"/>
        <v>0.833333333333333</v>
      </c>
    </row>
    <row r="47" spans="1:18">
      <c r="A47" s="15">
        <v>46</v>
      </c>
      <c r="B47" s="53" t="s">
        <v>4463</v>
      </c>
      <c r="C47" s="54" t="s">
        <v>4464</v>
      </c>
      <c r="D47" s="53">
        <v>2022</v>
      </c>
      <c r="E47" s="53" t="s">
        <v>524</v>
      </c>
      <c r="F47" s="54" t="s">
        <v>4375</v>
      </c>
      <c r="G47" s="15">
        <v>80</v>
      </c>
      <c r="H47" s="15">
        <v>75</v>
      </c>
      <c r="I47" s="15">
        <v>71</v>
      </c>
      <c r="J47" s="15">
        <v>60</v>
      </c>
      <c r="K47" s="15">
        <f t="shared" si="0"/>
        <v>74.6</v>
      </c>
      <c r="L47" s="15">
        <v>2.5</v>
      </c>
      <c r="M47" s="15">
        <v>0</v>
      </c>
      <c r="N47" s="15">
        <v>54</v>
      </c>
      <c r="O47" s="15">
        <f t="shared" si="1"/>
        <v>46</v>
      </c>
      <c r="P47" s="19">
        <f t="shared" si="2"/>
        <v>0.851851851851852</v>
      </c>
      <c r="Q47" s="15">
        <f t="shared" si="3"/>
        <v>46</v>
      </c>
      <c r="R47" s="20">
        <f t="shared" si="4"/>
        <v>0.851851851851852</v>
      </c>
    </row>
    <row r="48" spans="1:18">
      <c r="A48" s="15">
        <v>47</v>
      </c>
      <c r="B48" s="53" t="s">
        <v>4465</v>
      </c>
      <c r="C48" s="54" t="s">
        <v>4466</v>
      </c>
      <c r="D48" s="53">
        <v>2022</v>
      </c>
      <c r="E48" s="53" t="s">
        <v>524</v>
      </c>
      <c r="F48" s="54" t="s">
        <v>4375</v>
      </c>
      <c r="G48" s="15">
        <v>80</v>
      </c>
      <c r="H48" s="15">
        <v>75</v>
      </c>
      <c r="I48" s="15">
        <v>70</v>
      </c>
      <c r="J48" s="15">
        <v>60</v>
      </c>
      <c r="K48" s="15">
        <f t="shared" si="0"/>
        <v>74.5</v>
      </c>
      <c r="L48" s="15">
        <v>2.5</v>
      </c>
      <c r="M48" s="15">
        <v>0</v>
      </c>
      <c r="N48" s="15">
        <v>54</v>
      </c>
      <c r="O48" s="15">
        <f t="shared" si="1"/>
        <v>46</v>
      </c>
      <c r="P48" s="19">
        <f t="shared" si="2"/>
        <v>0.851851851851852</v>
      </c>
      <c r="Q48" s="15">
        <f t="shared" si="3"/>
        <v>47</v>
      </c>
      <c r="R48" s="20">
        <f t="shared" si="4"/>
        <v>0.87037037037037</v>
      </c>
    </row>
    <row r="49" spans="1:18">
      <c r="A49" s="15">
        <v>48</v>
      </c>
      <c r="B49" s="45" t="s">
        <v>4467</v>
      </c>
      <c r="C49" s="15" t="s">
        <v>4468</v>
      </c>
      <c r="D49" s="15">
        <v>2022</v>
      </c>
      <c r="E49" s="15" t="s">
        <v>524</v>
      </c>
      <c r="F49" s="15" t="s">
        <v>4375</v>
      </c>
      <c r="G49" s="15">
        <v>80</v>
      </c>
      <c r="H49" s="15">
        <v>75</v>
      </c>
      <c r="I49" s="15">
        <v>70</v>
      </c>
      <c r="J49" s="15">
        <v>60</v>
      </c>
      <c r="K49" s="15">
        <f t="shared" si="0"/>
        <v>74.5</v>
      </c>
      <c r="L49" s="15">
        <v>2.5</v>
      </c>
      <c r="M49" s="15">
        <v>1</v>
      </c>
      <c r="N49" s="15">
        <v>54</v>
      </c>
      <c r="O49" s="15">
        <f t="shared" si="1"/>
        <v>46</v>
      </c>
      <c r="P49" s="19">
        <f t="shared" si="2"/>
        <v>0.851851851851852</v>
      </c>
      <c r="Q49" s="15">
        <f t="shared" si="3"/>
        <v>47</v>
      </c>
      <c r="R49" s="20">
        <f t="shared" si="4"/>
        <v>0.87037037037037</v>
      </c>
    </row>
    <row r="50" spans="1:18">
      <c r="A50" s="15">
        <v>49</v>
      </c>
      <c r="B50" s="45" t="s">
        <v>4469</v>
      </c>
      <c r="C50" s="15" t="s">
        <v>4470</v>
      </c>
      <c r="D50" s="15">
        <v>2022</v>
      </c>
      <c r="E50" s="15" t="s">
        <v>524</v>
      </c>
      <c r="F50" s="15" t="s">
        <v>4375</v>
      </c>
      <c r="G50" s="15">
        <v>80</v>
      </c>
      <c r="H50" s="15">
        <v>74.6</v>
      </c>
      <c r="I50" s="15">
        <v>70</v>
      </c>
      <c r="J50" s="15">
        <v>60</v>
      </c>
      <c r="K50" s="15">
        <f t="shared" si="0"/>
        <v>74.22</v>
      </c>
      <c r="L50" s="15">
        <v>2.46</v>
      </c>
      <c r="M50" s="15">
        <v>2</v>
      </c>
      <c r="N50" s="15">
        <v>54</v>
      </c>
      <c r="O50" s="15">
        <f t="shared" si="1"/>
        <v>49</v>
      </c>
      <c r="P50" s="19">
        <f t="shared" si="2"/>
        <v>0.907407407407407</v>
      </c>
      <c r="Q50" s="15">
        <f t="shared" si="3"/>
        <v>49</v>
      </c>
      <c r="R50" s="20">
        <f t="shared" si="4"/>
        <v>0.907407407407407</v>
      </c>
    </row>
    <row r="51" spans="1:18">
      <c r="A51" s="15">
        <v>50</v>
      </c>
      <c r="B51" s="45" t="s">
        <v>4471</v>
      </c>
      <c r="C51" s="15" t="s">
        <v>4472</v>
      </c>
      <c r="D51" s="15">
        <v>2022</v>
      </c>
      <c r="E51" s="15" t="s">
        <v>524</v>
      </c>
      <c r="F51" s="15" t="s">
        <v>4375</v>
      </c>
      <c r="G51" s="15">
        <v>80</v>
      </c>
      <c r="H51" s="15">
        <v>74.1</v>
      </c>
      <c r="I51" s="15">
        <v>70</v>
      </c>
      <c r="J51" s="15">
        <v>60</v>
      </c>
      <c r="K51" s="15">
        <f t="shared" si="0"/>
        <v>73.87</v>
      </c>
      <c r="L51" s="15">
        <v>2.41</v>
      </c>
      <c r="M51" s="15">
        <v>0</v>
      </c>
      <c r="N51" s="15">
        <v>54</v>
      </c>
      <c r="O51" s="15">
        <f t="shared" si="1"/>
        <v>50</v>
      </c>
      <c r="P51" s="19">
        <f t="shared" si="2"/>
        <v>0.925925925925926</v>
      </c>
      <c r="Q51" s="15">
        <f t="shared" si="3"/>
        <v>50</v>
      </c>
      <c r="R51" s="20">
        <f t="shared" si="4"/>
        <v>0.925925925925926</v>
      </c>
    </row>
    <row r="52" spans="1:18">
      <c r="A52" s="15">
        <v>51</v>
      </c>
      <c r="B52" s="45" t="s">
        <v>4473</v>
      </c>
      <c r="C52" s="15" t="s">
        <v>4474</v>
      </c>
      <c r="D52" s="15">
        <v>2002</v>
      </c>
      <c r="E52" s="15" t="s">
        <v>524</v>
      </c>
      <c r="F52" s="15" t="s">
        <v>4375</v>
      </c>
      <c r="G52" s="15">
        <v>84</v>
      </c>
      <c r="H52" s="15">
        <v>71.7</v>
      </c>
      <c r="I52" s="15">
        <v>73</v>
      </c>
      <c r="J52" s="15">
        <v>62</v>
      </c>
      <c r="K52" s="15">
        <f t="shared" si="0"/>
        <v>73.19</v>
      </c>
      <c r="L52" s="15">
        <v>2.17</v>
      </c>
      <c r="M52" s="15">
        <v>1</v>
      </c>
      <c r="N52" s="15">
        <v>54</v>
      </c>
      <c r="O52" s="15">
        <f t="shared" si="1"/>
        <v>51</v>
      </c>
      <c r="P52" s="19">
        <f t="shared" si="2"/>
        <v>0.944444444444444</v>
      </c>
      <c r="Q52" s="15">
        <f t="shared" si="3"/>
        <v>51</v>
      </c>
      <c r="R52" s="20">
        <f t="shared" si="4"/>
        <v>0.944444444444444</v>
      </c>
    </row>
    <row r="53" spans="1:18">
      <c r="A53" s="15">
        <v>52</v>
      </c>
      <c r="B53" s="45" t="s">
        <v>4475</v>
      </c>
      <c r="C53" s="15" t="s">
        <v>4476</v>
      </c>
      <c r="D53" s="15">
        <v>2022</v>
      </c>
      <c r="E53" s="15" t="s">
        <v>524</v>
      </c>
      <c r="F53" s="15" t="s">
        <v>4375</v>
      </c>
      <c r="G53" s="15">
        <v>80</v>
      </c>
      <c r="H53" s="15">
        <v>70.7</v>
      </c>
      <c r="I53" s="15">
        <v>70</v>
      </c>
      <c r="J53" s="15">
        <v>60</v>
      </c>
      <c r="K53" s="15">
        <f t="shared" si="0"/>
        <v>71.49</v>
      </c>
      <c r="L53" s="15">
        <v>2.07</v>
      </c>
      <c r="M53" s="15">
        <v>2</v>
      </c>
      <c r="N53" s="15">
        <v>54</v>
      </c>
      <c r="O53" s="15">
        <f t="shared" si="1"/>
        <v>52</v>
      </c>
      <c r="P53" s="19">
        <f t="shared" si="2"/>
        <v>0.962962962962963</v>
      </c>
      <c r="Q53" s="15">
        <f t="shared" si="3"/>
        <v>52</v>
      </c>
      <c r="R53" s="20">
        <f t="shared" si="4"/>
        <v>0.962962962962963</v>
      </c>
    </row>
    <row r="54" spans="1:18">
      <c r="A54" s="15">
        <v>53</v>
      </c>
      <c r="B54" s="15" t="s">
        <v>4477</v>
      </c>
      <c r="C54" s="45" t="s">
        <v>4478</v>
      </c>
      <c r="D54" s="15">
        <v>2022</v>
      </c>
      <c r="E54" s="15" t="s">
        <v>524</v>
      </c>
      <c r="F54" s="45" t="s">
        <v>4375</v>
      </c>
      <c r="G54" s="15">
        <v>80</v>
      </c>
      <c r="H54" s="15">
        <v>69.9</v>
      </c>
      <c r="I54" s="15">
        <v>70</v>
      </c>
      <c r="J54" s="15">
        <v>60</v>
      </c>
      <c r="K54" s="15">
        <f t="shared" si="0"/>
        <v>70.93</v>
      </c>
      <c r="L54" s="15">
        <v>1.99</v>
      </c>
      <c r="M54" s="15">
        <v>4</v>
      </c>
      <c r="N54" s="15">
        <v>54</v>
      </c>
      <c r="O54" s="15">
        <f t="shared" si="1"/>
        <v>53</v>
      </c>
      <c r="P54" s="19">
        <f t="shared" si="2"/>
        <v>0.981481481481482</v>
      </c>
      <c r="Q54" s="15">
        <f t="shared" si="3"/>
        <v>53</v>
      </c>
      <c r="R54" s="20">
        <f t="shared" si="4"/>
        <v>0.981481481481482</v>
      </c>
    </row>
  </sheetData>
  <autoFilter xmlns:etc="http://www.wps.cn/officeDocument/2017/etCustomData" ref="A1:R54" etc:filterBottomFollowUsedRange="0">
    <extLst/>
  </autoFilter>
  <pageMargins left="0.75" right="0.75" top="1" bottom="1" header="0.5" footer="0.5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"/>
  <sheetViews>
    <sheetView workbookViewId="0">
      <selection activeCell="A1" sqref="$A1:$XFD1048576"/>
    </sheetView>
  </sheetViews>
  <sheetFormatPr defaultColWidth="8.8" defaultRowHeight="14.25"/>
  <cols>
    <col min="1" max="1" width="4.875" style="28" customWidth="1"/>
    <col min="2" max="2" width="15.1" style="28" customWidth="1"/>
    <col min="3" max="18" width="8.8" style="28"/>
    <col min="19" max="16384" width="8.8" style="11"/>
  </cols>
  <sheetData>
    <row r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29">
        <v>1</v>
      </c>
      <c r="B2" s="30" t="s">
        <v>4479</v>
      </c>
      <c r="C2" s="31" t="s">
        <v>4480</v>
      </c>
      <c r="D2" s="29">
        <v>2022</v>
      </c>
      <c r="E2" s="29" t="s">
        <v>524</v>
      </c>
      <c r="F2" s="29" t="s">
        <v>4481</v>
      </c>
      <c r="G2" s="32">
        <v>99.5</v>
      </c>
      <c r="H2" s="32">
        <v>85.6</v>
      </c>
      <c r="I2" s="32">
        <v>100</v>
      </c>
      <c r="J2" s="32">
        <v>97.5</v>
      </c>
      <c r="K2" s="32">
        <f t="shared" ref="K2:K56" si="0">G2*0.15+H2*0.7+I2*0.1+J2*0.05</f>
        <v>89.72</v>
      </c>
      <c r="L2" s="32">
        <v>3.56</v>
      </c>
      <c r="M2" s="40">
        <v>0</v>
      </c>
      <c r="N2" s="32">
        <v>55</v>
      </c>
      <c r="O2" s="32">
        <f t="shared" ref="O2:O56" si="1">RANK(L2,$L$2:$L$56)</f>
        <v>12</v>
      </c>
      <c r="P2" s="41">
        <f>O2/N2</f>
        <v>0.218181818181818</v>
      </c>
      <c r="Q2" s="32">
        <f t="shared" ref="Q2:Q56" si="2">RANK(K2,$K$2:$K$56)</f>
        <v>0</v>
      </c>
      <c r="R2" s="44">
        <f t="shared" ref="R2:R56" si="3">Q2/N2</f>
        <v>0</v>
      </c>
    </row>
    <row r="3" spans="1:18">
      <c r="A3" s="29">
        <v>2</v>
      </c>
      <c r="B3" s="30" t="s">
        <v>4482</v>
      </c>
      <c r="C3" s="31" t="s">
        <v>4483</v>
      </c>
      <c r="D3" s="29">
        <v>2022</v>
      </c>
      <c r="E3" s="29" t="s">
        <v>524</v>
      </c>
      <c r="F3" s="29" t="s">
        <v>4481</v>
      </c>
      <c r="G3" s="32">
        <v>93.5</v>
      </c>
      <c r="H3" s="32">
        <v>86.8</v>
      </c>
      <c r="I3" s="32">
        <v>100</v>
      </c>
      <c r="J3" s="32">
        <v>66.5</v>
      </c>
      <c r="K3" s="32">
        <f t="shared" si="0"/>
        <v>88.11</v>
      </c>
      <c r="L3" s="32">
        <v>3.68</v>
      </c>
      <c r="M3" s="40">
        <v>0</v>
      </c>
      <c r="N3" s="32">
        <v>55</v>
      </c>
      <c r="O3" s="32">
        <f t="shared" si="1"/>
        <v>8</v>
      </c>
      <c r="P3" s="41">
        <f t="shared" ref="P2:P56" si="4">O3/N3</f>
        <v>0.145454545454545</v>
      </c>
      <c r="Q3" s="32">
        <f t="shared" si="2"/>
        <v>6</v>
      </c>
      <c r="R3" s="44">
        <f t="shared" si="3"/>
        <v>0.109090909090909</v>
      </c>
    </row>
    <row r="4" spans="1:18">
      <c r="A4" s="29">
        <v>3</v>
      </c>
      <c r="B4" s="30" t="s">
        <v>4484</v>
      </c>
      <c r="C4" s="31" t="s">
        <v>4485</v>
      </c>
      <c r="D4" s="29">
        <v>2022</v>
      </c>
      <c r="E4" s="29" t="s">
        <v>524</v>
      </c>
      <c r="F4" s="29" t="s">
        <v>4481</v>
      </c>
      <c r="G4" s="32">
        <v>82</v>
      </c>
      <c r="H4" s="32">
        <v>88.5</v>
      </c>
      <c r="I4" s="32">
        <v>72</v>
      </c>
      <c r="J4" s="32">
        <v>71</v>
      </c>
      <c r="K4" s="32">
        <f t="shared" si="0"/>
        <v>85</v>
      </c>
      <c r="L4" s="32">
        <v>3.85</v>
      </c>
      <c r="M4" s="40">
        <v>0</v>
      </c>
      <c r="N4" s="32">
        <v>55</v>
      </c>
      <c r="O4" s="32">
        <f t="shared" si="1"/>
        <v>3</v>
      </c>
      <c r="P4" s="41">
        <f t="shared" si="4"/>
        <v>0.0545454545454545</v>
      </c>
      <c r="Q4" s="32">
        <f t="shared" si="2"/>
        <v>9</v>
      </c>
      <c r="R4" s="44">
        <f t="shared" si="3"/>
        <v>0.163636363636364</v>
      </c>
    </row>
    <row r="5" spans="1:18">
      <c r="A5" s="29">
        <v>4</v>
      </c>
      <c r="B5" s="30" t="s">
        <v>4486</v>
      </c>
      <c r="C5" s="31" t="s">
        <v>4487</v>
      </c>
      <c r="D5" s="29">
        <v>2022</v>
      </c>
      <c r="E5" s="29" t="s">
        <v>524</v>
      </c>
      <c r="F5" s="29" t="s">
        <v>4481</v>
      </c>
      <c r="G5" s="32">
        <v>100</v>
      </c>
      <c r="H5" s="32">
        <v>91.3</v>
      </c>
      <c r="I5" s="32">
        <v>92.5</v>
      </c>
      <c r="J5" s="32">
        <v>68.5</v>
      </c>
      <c r="K5" s="32">
        <f t="shared" si="0"/>
        <v>91.585</v>
      </c>
      <c r="L5" s="32">
        <v>4.13</v>
      </c>
      <c r="M5" s="40">
        <v>0</v>
      </c>
      <c r="N5" s="32">
        <v>55</v>
      </c>
      <c r="O5" s="32">
        <f t="shared" si="1"/>
        <v>1</v>
      </c>
      <c r="P5" s="41">
        <f t="shared" si="4"/>
        <v>0.0181818181818182</v>
      </c>
      <c r="Q5" s="32">
        <f t="shared" si="2"/>
        <v>1</v>
      </c>
      <c r="R5" s="44">
        <f t="shared" si="3"/>
        <v>0.0181818181818182</v>
      </c>
    </row>
    <row r="6" spans="1:18">
      <c r="A6" s="29">
        <v>5</v>
      </c>
      <c r="B6" s="30" t="s">
        <v>4488</v>
      </c>
      <c r="C6" s="31" t="s">
        <v>4489</v>
      </c>
      <c r="D6" s="29">
        <v>2022</v>
      </c>
      <c r="E6" s="29" t="s">
        <v>524</v>
      </c>
      <c r="F6" s="29" t="s">
        <v>4481</v>
      </c>
      <c r="G6" s="32">
        <v>97.5</v>
      </c>
      <c r="H6" s="32">
        <v>90.8</v>
      </c>
      <c r="I6" s="32">
        <v>71.5</v>
      </c>
      <c r="J6" s="32">
        <v>65.5</v>
      </c>
      <c r="K6" s="32">
        <f t="shared" si="0"/>
        <v>88.61</v>
      </c>
      <c r="L6" s="32">
        <v>4.08</v>
      </c>
      <c r="M6" s="40">
        <v>0</v>
      </c>
      <c r="N6" s="32">
        <v>55</v>
      </c>
      <c r="O6" s="32">
        <f t="shared" si="1"/>
        <v>2</v>
      </c>
      <c r="P6" s="41">
        <f t="shared" si="4"/>
        <v>0.0363636363636364</v>
      </c>
      <c r="Q6" s="32">
        <f t="shared" si="2"/>
        <v>4</v>
      </c>
      <c r="R6" s="44">
        <f t="shared" si="3"/>
        <v>0.0727272727272727</v>
      </c>
    </row>
    <row r="7" spans="1:18">
      <c r="A7" s="29">
        <v>6</v>
      </c>
      <c r="B7" s="30" t="s">
        <v>4490</v>
      </c>
      <c r="C7" s="31" t="s">
        <v>4491</v>
      </c>
      <c r="D7" s="29">
        <v>2022</v>
      </c>
      <c r="E7" s="29" t="s">
        <v>524</v>
      </c>
      <c r="F7" s="29" t="s">
        <v>4481</v>
      </c>
      <c r="G7" s="32">
        <v>99.5</v>
      </c>
      <c r="H7" s="32">
        <v>87.8</v>
      </c>
      <c r="I7" s="32">
        <v>100</v>
      </c>
      <c r="J7" s="32">
        <v>66.5</v>
      </c>
      <c r="K7" s="32">
        <f t="shared" si="0"/>
        <v>89.71</v>
      </c>
      <c r="L7" s="32">
        <v>3.78</v>
      </c>
      <c r="M7" s="40">
        <v>0</v>
      </c>
      <c r="N7" s="32">
        <v>55</v>
      </c>
      <c r="O7" s="32">
        <f t="shared" si="1"/>
        <v>5</v>
      </c>
      <c r="P7" s="41">
        <f t="shared" si="4"/>
        <v>0.0909090909090909</v>
      </c>
      <c r="Q7" s="32">
        <f t="shared" si="2"/>
        <v>3</v>
      </c>
      <c r="R7" s="44">
        <f t="shared" si="3"/>
        <v>0.0545454545454545</v>
      </c>
    </row>
    <row r="8" spans="1:18">
      <c r="A8" s="29">
        <v>7</v>
      </c>
      <c r="B8" s="30" t="s">
        <v>4492</v>
      </c>
      <c r="C8" s="31" t="s">
        <v>1417</v>
      </c>
      <c r="D8" s="29">
        <v>2022</v>
      </c>
      <c r="E8" s="29" t="s">
        <v>524</v>
      </c>
      <c r="F8" s="29" t="s">
        <v>4481</v>
      </c>
      <c r="G8" s="32">
        <v>83</v>
      </c>
      <c r="H8" s="32">
        <v>85.4</v>
      </c>
      <c r="I8" s="32">
        <v>70</v>
      </c>
      <c r="J8" s="32">
        <v>60</v>
      </c>
      <c r="K8" s="32">
        <f t="shared" si="0"/>
        <v>82.23</v>
      </c>
      <c r="L8" s="32">
        <v>3.54</v>
      </c>
      <c r="M8" s="40">
        <v>0</v>
      </c>
      <c r="N8" s="32">
        <v>55</v>
      </c>
      <c r="O8" s="32">
        <f t="shared" si="1"/>
        <v>13</v>
      </c>
      <c r="P8" s="41">
        <f t="shared" si="4"/>
        <v>0.236363636363636</v>
      </c>
      <c r="Q8" s="32">
        <f t="shared" si="2"/>
        <v>18</v>
      </c>
      <c r="R8" s="44">
        <f t="shared" si="3"/>
        <v>0.327272727272727</v>
      </c>
    </row>
    <row r="9" spans="1:18">
      <c r="A9" s="29">
        <v>8</v>
      </c>
      <c r="B9" s="30" t="s">
        <v>4493</v>
      </c>
      <c r="C9" s="31" t="s">
        <v>4494</v>
      </c>
      <c r="D9" s="29">
        <v>2022</v>
      </c>
      <c r="E9" s="29" t="s">
        <v>524</v>
      </c>
      <c r="F9" s="29" t="s">
        <v>4481</v>
      </c>
      <c r="G9" s="32">
        <v>83</v>
      </c>
      <c r="H9" s="32">
        <v>86.8</v>
      </c>
      <c r="I9" s="32">
        <v>71.5</v>
      </c>
      <c r="J9" s="32">
        <v>60.5</v>
      </c>
      <c r="K9" s="32">
        <f t="shared" si="0"/>
        <v>83.385</v>
      </c>
      <c r="L9" s="32">
        <v>3.68</v>
      </c>
      <c r="M9" s="40">
        <v>0</v>
      </c>
      <c r="N9" s="32">
        <v>55</v>
      </c>
      <c r="O9" s="32">
        <f t="shared" si="1"/>
        <v>8</v>
      </c>
      <c r="P9" s="41">
        <f t="shared" si="4"/>
        <v>0.145454545454545</v>
      </c>
      <c r="Q9" s="32">
        <f t="shared" si="2"/>
        <v>13</v>
      </c>
      <c r="R9" s="44">
        <f t="shared" si="3"/>
        <v>0.236363636363636</v>
      </c>
    </row>
    <row r="10" spans="1:18">
      <c r="A10" s="29">
        <v>9</v>
      </c>
      <c r="B10" s="30" t="s">
        <v>4495</v>
      </c>
      <c r="C10" s="31" t="s">
        <v>4496</v>
      </c>
      <c r="D10" s="29">
        <v>2022</v>
      </c>
      <c r="E10" s="29" t="s">
        <v>524</v>
      </c>
      <c r="F10" s="29" t="s">
        <v>4481</v>
      </c>
      <c r="G10" s="32">
        <v>88.5</v>
      </c>
      <c r="H10" s="32">
        <v>84.5</v>
      </c>
      <c r="I10" s="32">
        <v>70.5</v>
      </c>
      <c r="J10" s="32">
        <v>100</v>
      </c>
      <c r="K10" s="32">
        <f t="shared" si="0"/>
        <v>84.475</v>
      </c>
      <c r="L10" s="32">
        <v>3.45</v>
      </c>
      <c r="M10" s="40">
        <v>0</v>
      </c>
      <c r="N10" s="32">
        <v>55</v>
      </c>
      <c r="O10" s="32">
        <f t="shared" si="1"/>
        <v>15</v>
      </c>
      <c r="P10" s="41">
        <f t="shared" si="4"/>
        <v>0.272727272727273</v>
      </c>
      <c r="Q10" s="32">
        <f t="shared" si="2"/>
        <v>11</v>
      </c>
      <c r="R10" s="44">
        <f t="shared" si="3"/>
        <v>0.2</v>
      </c>
    </row>
    <row r="11" spans="1:18">
      <c r="A11" s="29">
        <v>10</v>
      </c>
      <c r="B11" s="30" t="s">
        <v>4497</v>
      </c>
      <c r="C11" s="31" t="s">
        <v>4498</v>
      </c>
      <c r="D11" s="29">
        <v>2022</v>
      </c>
      <c r="E11" s="29" t="s">
        <v>524</v>
      </c>
      <c r="F11" s="29" t="s">
        <v>4481</v>
      </c>
      <c r="G11" s="32">
        <v>83</v>
      </c>
      <c r="H11" s="32">
        <v>88.2</v>
      </c>
      <c r="I11" s="32">
        <v>73.5</v>
      </c>
      <c r="J11" s="32">
        <v>60.5</v>
      </c>
      <c r="K11" s="32">
        <f t="shared" si="0"/>
        <v>84.565</v>
      </c>
      <c r="L11" s="32">
        <v>3.82</v>
      </c>
      <c r="M11" s="40">
        <v>0</v>
      </c>
      <c r="N11" s="32">
        <v>55</v>
      </c>
      <c r="O11" s="32">
        <f t="shared" si="1"/>
        <v>4</v>
      </c>
      <c r="P11" s="41">
        <f t="shared" si="4"/>
        <v>0.0727272727272727</v>
      </c>
      <c r="Q11" s="32">
        <f t="shared" si="2"/>
        <v>10</v>
      </c>
      <c r="R11" s="44">
        <f t="shared" si="3"/>
        <v>0.181818181818182</v>
      </c>
    </row>
    <row r="12" spans="1:18">
      <c r="A12" s="29">
        <v>11</v>
      </c>
      <c r="B12" s="30" t="s">
        <v>4499</v>
      </c>
      <c r="C12" s="31" t="s">
        <v>4500</v>
      </c>
      <c r="D12" s="29">
        <v>2022</v>
      </c>
      <c r="E12" s="29" t="s">
        <v>524</v>
      </c>
      <c r="F12" s="29" t="s">
        <v>4481</v>
      </c>
      <c r="G12" s="32">
        <v>80</v>
      </c>
      <c r="H12" s="32">
        <v>85.2</v>
      </c>
      <c r="I12" s="32">
        <v>70</v>
      </c>
      <c r="J12" s="32">
        <v>60.5</v>
      </c>
      <c r="K12" s="32">
        <f t="shared" si="0"/>
        <v>81.665</v>
      </c>
      <c r="L12" s="32">
        <v>3.52</v>
      </c>
      <c r="M12" s="40">
        <v>0</v>
      </c>
      <c r="N12" s="32">
        <v>55</v>
      </c>
      <c r="O12" s="32">
        <f t="shared" si="1"/>
        <v>14</v>
      </c>
      <c r="P12" s="41">
        <f t="shared" si="4"/>
        <v>0.254545454545455</v>
      </c>
      <c r="Q12" s="32">
        <f t="shared" si="2"/>
        <v>0</v>
      </c>
      <c r="R12" s="44">
        <f t="shared" si="3"/>
        <v>0</v>
      </c>
    </row>
    <row r="13" spans="1:18">
      <c r="A13" s="29">
        <v>12</v>
      </c>
      <c r="B13" s="30" t="s">
        <v>4501</v>
      </c>
      <c r="C13" s="31" t="s">
        <v>4502</v>
      </c>
      <c r="D13" s="29">
        <v>2022</v>
      </c>
      <c r="E13" s="29" t="s">
        <v>524</v>
      </c>
      <c r="F13" s="29" t="s">
        <v>4481</v>
      </c>
      <c r="G13" s="32">
        <v>100</v>
      </c>
      <c r="H13" s="32">
        <v>87.6</v>
      </c>
      <c r="I13" s="32">
        <v>84</v>
      </c>
      <c r="J13" s="32">
        <v>71.5</v>
      </c>
      <c r="K13" s="32">
        <f t="shared" si="0"/>
        <v>88.295</v>
      </c>
      <c r="L13" s="32">
        <v>3.76</v>
      </c>
      <c r="M13" s="40">
        <v>0</v>
      </c>
      <c r="N13" s="32">
        <v>55</v>
      </c>
      <c r="O13" s="32">
        <f t="shared" si="1"/>
        <v>6</v>
      </c>
      <c r="P13" s="41">
        <f t="shared" si="4"/>
        <v>0.109090909090909</v>
      </c>
      <c r="Q13" s="32">
        <f t="shared" si="2"/>
        <v>5</v>
      </c>
      <c r="R13" s="44">
        <f t="shared" si="3"/>
        <v>0.0909090909090909</v>
      </c>
    </row>
    <row r="14" spans="1:18">
      <c r="A14" s="29">
        <v>13</v>
      </c>
      <c r="B14" s="30" t="s">
        <v>4503</v>
      </c>
      <c r="C14" s="31" t="s">
        <v>4504</v>
      </c>
      <c r="D14" s="29">
        <v>2022</v>
      </c>
      <c r="E14" s="29" t="s">
        <v>524</v>
      </c>
      <c r="F14" s="29" t="s">
        <v>4481</v>
      </c>
      <c r="G14" s="32">
        <v>93</v>
      </c>
      <c r="H14" s="32">
        <v>83.1</v>
      </c>
      <c r="I14" s="32">
        <v>70</v>
      </c>
      <c r="J14" s="32">
        <v>66.5</v>
      </c>
      <c r="K14" s="32">
        <f t="shared" si="0"/>
        <v>82.445</v>
      </c>
      <c r="L14" s="32">
        <v>3.31</v>
      </c>
      <c r="M14" s="40">
        <v>0</v>
      </c>
      <c r="N14" s="32">
        <v>55</v>
      </c>
      <c r="O14" s="32">
        <f t="shared" si="1"/>
        <v>22</v>
      </c>
      <c r="P14" s="41">
        <f t="shared" si="4"/>
        <v>0.4</v>
      </c>
      <c r="Q14" s="32">
        <f t="shared" si="2"/>
        <v>17</v>
      </c>
      <c r="R14" s="44">
        <f t="shared" si="3"/>
        <v>0.309090909090909</v>
      </c>
    </row>
    <row r="15" spans="1:18">
      <c r="A15" s="29">
        <v>14</v>
      </c>
      <c r="B15" s="30" t="s">
        <v>4505</v>
      </c>
      <c r="C15" s="31" t="s">
        <v>4506</v>
      </c>
      <c r="D15" s="29">
        <v>2022</v>
      </c>
      <c r="E15" s="29" t="s">
        <v>524</v>
      </c>
      <c r="F15" s="29" t="s">
        <v>4481</v>
      </c>
      <c r="G15" s="32">
        <v>92.5</v>
      </c>
      <c r="H15" s="32">
        <v>79.6</v>
      </c>
      <c r="I15" s="32">
        <v>100</v>
      </c>
      <c r="J15" s="32">
        <v>65.5</v>
      </c>
      <c r="K15" s="32">
        <f t="shared" si="0"/>
        <v>82.87</v>
      </c>
      <c r="L15" s="32">
        <v>2.96</v>
      </c>
      <c r="M15" s="40">
        <v>0</v>
      </c>
      <c r="N15" s="32">
        <v>55</v>
      </c>
      <c r="O15" s="32">
        <f t="shared" si="1"/>
        <v>31</v>
      </c>
      <c r="P15" s="41">
        <f t="shared" si="4"/>
        <v>0.563636363636364</v>
      </c>
      <c r="Q15" s="32">
        <f t="shared" si="2"/>
        <v>16</v>
      </c>
      <c r="R15" s="44">
        <f t="shared" si="3"/>
        <v>0.290909090909091</v>
      </c>
    </row>
    <row r="16" spans="1:18">
      <c r="A16" s="29">
        <v>15</v>
      </c>
      <c r="B16" s="30" t="s">
        <v>4507</v>
      </c>
      <c r="C16" s="31" t="s">
        <v>4508</v>
      </c>
      <c r="D16" s="29">
        <v>2022</v>
      </c>
      <c r="E16" s="29" t="s">
        <v>524</v>
      </c>
      <c r="F16" s="29" t="s">
        <v>4481</v>
      </c>
      <c r="G16" s="32">
        <v>87.5</v>
      </c>
      <c r="H16" s="32">
        <v>81.1</v>
      </c>
      <c r="I16" s="32">
        <v>83</v>
      </c>
      <c r="J16" s="32">
        <v>65</v>
      </c>
      <c r="K16" s="32">
        <f t="shared" si="0"/>
        <v>81.445</v>
      </c>
      <c r="L16" s="32">
        <v>3.11</v>
      </c>
      <c r="M16" s="40">
        <v>0</v>
      </c>
      <c r="N16" s="32">
        <v>55</v>
      </c>
      <c r="O16" s="32">
        <f t="shared" si="1"/>
        <v>27</v>
      </c>
      <c r="P16" s="41">
        <f t="shared" si="4"/>
        <v>0.490909090909091</v>
      </c>
      <c r="Q16" s="32">
        <f t="shared" si="2"/>
        <v>21</v>
      </c>
      <c r="R16" s="44">
        <f t="shared" si="3"/>
        <v>0.381818181818182</v>
      </c>
    </row>
    <row r="17" spans="1:18">
      <c r="A17" s="29">
        <v>16</v>
      </c>
      <c r="B17" s="30" t="s">
        <v>4509</v>
      </c>
      <c r="C17" s="31" t="s">
        <v>4510</v>
      </c>
      <c r="D17" s="29">
        <v>2022</v>
      </c>
      <c r="E17" s="29" t="s">
        <v>524</v>
      </c>
      <c r="F17" s="29" t="s">
        <v>4481</v>
      </c>
      <c r="G17" s="32">
        <v>88</v>
      </c>
      <c r="H17" s="32">
        <v>81</v>
      </c>
      <c r="I17" s="32">
        <v>98.5</v>
      </c>
      <c r="J17" s="32">
        <v>69</v>
      </c>
      <c r="K17" s="32">
        <f t="shared" si="0"/>
        <v>83.2</v>
      </c>
      <c r="L17" s="32">
        <v>3.1</v>
      </c>
      <c r="M17" s="40">
        <v>0</v>
      </c>
      <c r="N17" s="32">
        <v>55</v>
      </c>
      <c r="O17" s="32">
        <f t="shared" si="1"/>
        <v>28</v>
      </c>
      <c r="P17" s="41">
        <f t="shared" si="4"/>
        <v>0.509090909090909</v>
      </c>
      <c r="Q17" s="32">
        <f t="shared" si="2"/>
        <v>14</v>
      </c>
      <c r="R17" s="44">
        <f t="shared" si="3"/>
        <v>0.254545454545455</v>
      </c>
    </row>
    <row r="18" spans="1:18">
      <c r="A18" s="29">
        <v>17</v>
      </c>
      <c r="B18" s="30" t="s">
        <v>4511</v>
      </c>
      <c r="C18" s="31" t="s">
        <v>4512</v>
      </c>
      <c r="D18" s="29">
        <v>2022</v>
      </c>
      <c r="E18" s="29" t="s">
        <v>524</v>
      </c>
      <c r="F18" s="29" t="s">
        <v>4481</v>
      </c>
      <c r="G18" s="32">
        <v>83</v>
      </c>
      <c r="H18" s="32">
        <v>86.7</v>
      </c>
      <c r="I18" s="32">
        <v>70</v>
      </c>
      <c r="J18" s="32">
        <v>61</v>
      </c>
      <c r="K18" s="32">
        <f t="shared" si="0"/>
        <v>83.19</v>
      </c>
      <c r="L18" s="32">
        <v>3.67</v>
      </c>
      <c r="M18" s="40">
        <v>0</v>
      </c>
      <c r="N18" s="32">
        <v>55</v>
      </c>
      <c r="O18" s="32">
        <f t="shared" si="1"/>
        <v>10</v>
      </c>
      <c r="P18" s="41">
        <f t="shared" si="4"/>
        <v>0.181818181818182</v>
      </c>
      <c r="Q18" s="32">
        <f t="shared" si="2"/>
        <v>15</v>
      </c>
      <c r="R18" s="44">
        <f t="shared" si="3"/>
        <v>0.272727272727273</v>
      </c>
    </row>
    <row r="19" spans="1:18">
      <c r="A19" s="29">
        <v>18</v>
      </c>
      <c r="B19" s="30" t="s">
        <v>4513</v>
      </c>
      <c r="C19" s="31" t="s">
        <v>4514</v>
      </c>
      <c r="D19" s="29">
        <v>2022</v>
      </c>
      <c r="E19" s="29" t="s">
        <v>524</v>
      </c>
      <c r="F19" s="29" t="s">
        <v>4481</v>
      </c>
      <c r="G19" s="32">
        <v>87.5</v>
      </c>
      <c r="H19" s="32">
        <v>84.4</v>
      </c>
      <c r="I19" s="29">
        <v>90</v>
      </c>
      <c r="J19" s="32">
        <v>64</v>
      </c>
      <c r="K19" s="32">
        <f t="shared" si="0"/>
        <v>84.405</v>
      </c>
      <c r="L19" s="32">
        <v>3.44</v>
      </c>
      <c r="M19" s="40">
        <v>0</v>
      </c>
      <c r="N19" s="32">
        <v>55</v>
      </c>
      <c r="O19" s="32">
        <f t="shared" si="1"/>
        <v>16</v>
      </c>
      <c r="P19" s="41">
        <f t="shared" si="4"/>
        <v>0.290909090909091</v>
      </c>
      <c r="Q19" s="32">
        <f t="shared" si="2"/>
        <v>12</v>
      </c>
      <c r="R19" s="44">
        <f t="shared" si="3"/>
        <v>0.218181818181818</v>
      </c>
    </row>
    <row r="20" spans="1:18">
      <c r="A20" s="29">
        <v>19</v>
      </c>
      <c r="B20" s="30" t="s">
        <v>4515</v>
      </c>
      <c r="C20" s="31" t="s">
        <v>4516</v>
      </c>
      <c r="D20" s="29">
        <v>2022</v>
      </c>
      <c r="E20" s="29" t="s">
        <v>524</v>
      </c>
      <c r="F20" s="29" t="s">
        <v>4481</v>
      </c>
      <c r="G20" s="32">
        <v>88.5</v>
      </c>
      <c r="H20" s="32">
        <v>87</v>
      </c>
      <c r="I20" s="32">
        <v>79.5</v>
      </c>
      <c r="J20" s="32">
        <v>65</v>
      </c>
      <c r="K20" s="32">
        <f t="shared" si="0"/>
        <v>85.375</v>
      </c>
      <c r="L20" s="32">
        <v>3.7</v>
      </c>
      <c r="M20" s="40">
        <v>0</v>
      </c>
      <c r="N20" s="32">
        <v>55</v>
      </c>
      <c r="O20" s="32">
        <f t="shared" si="1"/>
        <v>7</v>
      </c>
      <c r="P20" s="41">
        <f t="shared" si="4"/>
        <v>0.127272727272727</v>
      </c>
      <c r="Q20" s="32">
        <f t="shared" si="2"/>
        <v>8</v>
      </c>
      <c r="R20" s="44">
        <f t="shared" si="3"/>
        <v>0.145454545454545</v>
      </c>
    </row>
    <row r="21" spans="1:18">
      <c r="A21" s="29">
        <v>20</v>
      </c>
      <c r="B21" s="30" t="s">
        <v>4517</v>
      </c>
      <c r="C21" s="31" t="s">
        <v>4518</v>
      </c>
      <c r="D21" s="29">
        <v>2022</v>
      </c>
      <c r="E21" s="29" t="s">
        <v>524</v>
      </c>
      <c r="F21" s="29" t="s">
        <v>4481</v>
      </c>
      <c r="G21" s="32">
        <v>94.5</v>
      </c>
      <c r="H21" s="32">
        <v>86.3</v>
      </c>
      <c r="I21" s="32">
        <v>78</v>
      </c>
      <c r="J21" s="32">
        <v>64.5</v>
      </c>
      <c r="K21" s="32">
        <f t="shared" si="0"/>
        <v>85.61</v>
      </c>
      <c r="L21" s="32">
        <v>3.63</v>
      </c>
      <c r="M21" s="40">
        <v>0</v>
      </c>
      <c r="N21" s="32">
        <v>55</v>
      </c>
      <c r="O21" s="32">
        <f t="shared" si="1"/>
        <v>11</v>
      </c>
      <c r="P21" s="41">
        <f t="shared" si="4"/>
        <v>0.2</v>
      </c>
      <c r="Q21" s="32">
        <f t="shared" si="2"/>
        <v>7</v>
      </c>
      <c r="R21" s="44">
        <f t="shared" si="3"/>
        <v>0.127272727272727</v>
      </c>
    </row>
    <row r="22" spans="1:18">
      <c r="A22" s="29">
        <v>21</v>
      </c>
      <c r="B22" s="30" t="s">
        <v>4519</v>
      </c>
      <c r="C22" s="31" t="s">
        <v>4520</v>
      </c>
      <c r="D22" s="29">
        <v>2022</v>
      </c>
      <c r="E22" s="29" t="s">
        <v>524</v>
      </c>
      <c r="F22" s="29" t="s">
        <v>4481</v>
      </c>
      <c r="G22" s="32">
        <v>80</v>
      </c>
      <c r="H22" s="32">
        <v>83.7</v>
      </c>
      <c r="I22" s="32">
        <v>83</v>
      </c>
      <c r="J22" s="32">
        <v>60</v>
      </c>
      <c r="K22" s="32">
        <f t="shared" si="0"/>
        <v>81.89</v>
      </c>
      <c r="L22" s="32">
        <v>3.37</v>
      </c>
      <c r="M22" s="40">
        <v>0</v>
      </c>
      <c r="N22" s="32">
        <v>55</v>
      </c>
      <c r="O22" s="32">
        <f t="shared" si="1"/>
        <v>17</v>
      </c>
      <c r="P22" s="41">
        <f t="shared" si="4"/>
        <v>0.309090909090909</v>
      </c>
      <c r="Q22" s="32">
        <f t="shared" si="2"/>
        <v>19</v>
      </c>
      <c r="R22" s="44">
        <f t="shared" si="3"/>
        <v>0.345454545454545</v>
      </c>
    </row>
    <row r="23" spans="1:18">
      <c r="A23" s="29">
        <v>22</v>
      </c>
      <c r="B23" s="30" t="s">
        <v>4521</v>
      </c>
      <c r="C23" s="31" t="s">
        <v>4522</v>
      </c>
      <c r="D23" s="29">
        <v>2022</v>
      </c>
      <c r="E23" s="29" t="s">
        <v>524</v>
      </c>
      <c r="F23" s="29" t="s">
        <v>4481</v>
      </c>
      <c r="G23" s="32">
        <v>80</v>
      </c>
      <c r="H23" s="32">
        <v>83.7</v>
      </c>
      <c r="I23" s="32">
        <v>71</v>
      </c>
      <c r="J23" s="32">
        <v>62.5</v>
      </c>
      <c r="K23" s="32">
        <f t="shared" si="0"/>
        <v>80.815</v>
      </c>
      <c r="L23" s="32">
        <v>3.37</v>
      </c>
      <c r="M23" s="40">
        <v>0</v>
      </c>
      <c r="N23" s="32">
        <v>55</v>
      </c>
      <c r="O23" s="32">
        <f t="shared" si="1"/>
        <v>17</v>
      </c>
      <c r="P23" s="41">
        <f t="shared" si="4"/>
        <v>0.309090909090909</v>
      </c>
      <c r="Q23" s="32">
        <f t="shared" si="2"/>
        <v>0</v>
      </c>
      <c r="R23" s="44">
        <f t="shared" si="3"/>
        <v>0</v>
      </c>
    </row>
    <row r="24" spans="1:18">
      <c r="A24" s="29">
        <v>23</v>
      </c>
      <c r="B24" s="30" t="s">
        <v>4523</v>
      </c>
      <c r="C24" s="31" t="s">
        <v>4524</v>
      </c>
      <c r="D24" s="29">
        <v>2022</v>
      </c>
      <c r="E24" s="29" t="s">
        <v>524</v>
      </c>
      <c r="F24" s="29" t="s">
        <v>4481</v>
      </c>
      <c r="G24" s="32">
        <v>80</v>
      </c>
      <c r="H24" s="32">
        <v>79.6</v>
      </c>
      <c r="I24" s="32">
        <v>70</v>
      </c>
      <c r="J24" s="32">
        <v>60</v>
      </c>
      <c r="K24" s="32">
        <f t="shared" si="0"/>
        <v>77.72</v>
      </c>
      <c r="L24" s="32">
        <v>2.96</v>
      </c>
      <c r="M24" s="40">
        <v>0</v>
      </c>
      <c r="N24" s="32">
        <v>55</v>
      </c>
      <c r="O24" s="32">
        <f t="shared" si="1"/>
        <v>31</v>
      </c>
      <c r="P24" s="41">
        <f t="shared" si="4"/>
        <v>0.563636363636364</v>
      </c>
      <c r="Q24" s="32">
        <f t="shared" si="2"/>
        <v>33</v>
      </c>
      <c r="R24" s="44">
        <f t="shared" si="3"/>
        <v>0.6</v>
      </c>
    </row>
    <row r="25" spans="1:18">
      <c r="A25" s="29">
        <v>24</v>
      </c>
      <c r="B25" s="30" t="s">
        <v>4525</v>
      </c>
      <c r="C25" s="31" t="s">
        <v>4526</v>
      </c>
      <c r="D25" s="29">
        <v>2022</v>
      </c>
      <c r="E25" s="29" t="s">
        <v>524</v>
      </c>
      <c r="F25" s="29" t="s">
        <v>4481</v>
      </c>
      <c r="G25" s="32">
        <v>82</v>
      </c>
      <c r="H25" s="32">
        <v>83.6</v>
      </c>
      <c r="I25" s="32">
        <v>71.5</v>
      </c>
      <c r="J25" s="32">
        <v>61</v>
      </c>
      <c r="K25" s="32">
        <f t="shared" si="0"/>
        <v>81.02</v>
      </c>
      <c r="L25" s="32">
        <v>3.36</v>
      </c>
      <c r="M25" s="40">
        <v>0</v>
      </c>
      <c r="N25" s="32">
        <v>55</v>
      </c>
      <c r="O25" s="32">
        <f t="shared" si="1"/>
        <v>20</v>
      </c>
      <c r="P25" s="41">
        <f t="shared" si="4"/>
        <v>0.363636363636364</v>
      </c>
      <c r="Q25" s="32">
        <f t="shared" si="2"/>
        <v>24</v>
      </c>
      <c r="R25" s="44">
        <f t="shared" si="3"/>
        <v>0.436363636363636</v>
      </c>
    </row>
    <row r="26" spans="1:18">
      <c r="A26" s="29">
        <v>25</v>
      </c>
      <c r="B26" s="30" t="s">
        <v>4527</v>
      </c>
      <c r="C26" s="31" t="s">
        <v>4528</v>
      </c>
      <c r="D26" s="29">
        <v>2022</v>
      </c>
      <c r="E26" s="29" t="s">
        <v>524</v>
      </c>
      <c r="F26" s="29" t="s">
        <v>4481</v>
      </c>
      <c r="G26" s="32">
        <v>80</v>
      </c>
      <c r="H26" s="32">
        <v>83.5</v>
      </c>
      <c r="I26" s="32">
        <v>70</v>
      </c>
      <c r="J26" s="32">
        <v>60</v>
      </c>
      <c r="K26" s="32">
        <f t="shared" si="0"/>
        <v>80.45</v>
      </c>
      <c r="L26" s="32">
        <v>3.35</v>
      </c>
      <c r="M26" s="40">
        <v>0</v>
      </c>
      <c r="N26" s="32">
        <v>55</v>
      </c>
      <c r="O26" s="32">
        <f t="shared" si="1"/>
        <v>21</v>
      </c>
      <c r="P26" s="41">
        <f t="shared" si="4"/>
        <v>0.381818181818182</v>
      </c>
      <c r="Q26" s="32">
        <f t="shared" si="2"/>
        <v>26</v>
      </c>
      <c r="R26" s="44">
        <f t="shared" si="3"/>
        <v>0.472727272727273</v>
      </c>
    </row>
    <row r="27" spans="1:18">
      <c r="A27" s="29">
        <v>26</v>
      </c>
      <c r="B27" s="30" t="s">
        <v>4529</v>
      </c>
      <c r="C27" s="31" t="s">
        <v>4530</v>
      </c>
      <c r="D27" s="29">
        <v>2022</v>
      </c>
      <c r="E27" s="29" t="s">
        <v>524</v>
      </c>
      <c r="F27" s="29" t="s">
        <v>4481</v>
      </c>
      <c r="G27" s="32">
        <v>80</v>
      </c>
      <c r="H27" s="32">
        <v>77.6</v>
      </c>
      <c r="I27" s="32">
        <v>70</v>
      </c>
      <c r="J27" s="32">
        <v>60</v>
      </c>
      <c r="K27" s="32">
        <f t="shared" si="0"/>
        <v>76.32</v>
      </c>
      <c r="L27" s="32">
        <v>2.76</v>
      </c>
      <c r="M27" s="40">
        <v>1</v>
      </c>
      <c r="N27" s="32">
        <v>55</v>
      </c>
      <c r="O27" s="32">
        <f t="shared" si="1"/>
        <v>36</v>
      </c>
      <c r="P27" s="41">
        <f t="shared" si="4"/>
        <v>0.654545454545455</v>
      </c>
      <c r="Q27" s="32">
        <f t="shared" si="2"/>
        <v>38</v>
      </c>
      <c r="R27" s="44">
        <f t="shared" si="3"/>
        <v>0.690909090909091</v>
      </c>
    </row>
    <row r="28" spans="1:18">
      <c r="A28" s="29">
        <v>27</v>
      </c>
      <c r="B28" s="30" t="s">
        <v>4531</v>
      </c>
      <c r="C28" s="31" t="s">
        <v>4532</v>
      </c>
      <c r="D28" s="29">
        <v>2022</v>
      </c>
      <c r="E28" s="29" t="s">
        <v>524</v>
      </c>
      <c r="F28" s="29" t="s">
        <v>4481</v>
      </c>
      <c r="G28" s="32">
        <v>85</v>
      </c>
      <c r="H28" s="32">
        <v>81</v>
      </c>
      <c r="I28" s="32">
        <v>70</v>
      </c>
      <c r="J28" s="32">
        <v>63</v>
      </c>
      <c r="K28" s="32">
        <f t="shared" si="0"/>
        <v>79.6</v>
      </c>
      <c r="L28" s="32">
        <v>3.1</v>
      </c>
      <c r="M28" s="40">
        <v>0</v>
      </c>
      <c r="N28" s="32">
        <v>55</v>
      </c>
      <c r="O28" s="32">
        <f t="shared" si="1"/>
        <v>28</v>
      </c>
      <c r="P28" s="41">
        <f t="shared" si="4"/>
        <v>0.509090909090909</v>
      </c>
      <c r="Q28" s="32">
        <f t="shared" si="2"/>
        <v>27</v>
      </c>
      <c r="R28" s="44">
        <f t="shared" si="3"/>
        <v>0.490909090909091</v>
      </c>
    </row>
    <row r="29" spans="1:18">
      <c r="A29" s="29">
        <v>28</v>
      </c>
      <c r="B29" s="30" t="s">
        <v>4533</v>
      </c>
      <c r="C29" s="31" t="s">
        <v>4534</v>
      </c>
      <c r="D29" s="29">
        <v>2022</v>
      </c>
      <c r="E29" s="29" t="s">
        <v>524</v>
      </c>
      <c r="F29" s="29" t="s">
        <v>4481</v>
      </c>
      <c r="G29" s="32">
        <v>82</v>
      </c>
      <c r="H29" s="32">
        <v>79</v>
      </c>
      <c r="I29" s="32">
        <v>71.5</v>
      </c>
      <c r="J29" s="32">
        <v>70</v>
      </c>
      <c r="K29" s="32">
        <f t="shared" si="0"/>
        <v>78.25</v>
      </c>
      <c r="L29" s="32">
        <v>2.9</v>
      </c>
      <c r="M29" s="40">
        <v>0</v>
      </c>
      <c r="N29" s="32">
        <v>55</v>
      </c>
      <c r="O29" s="32">
        <f t="shared" si="1"/>
        <v>33</v>
      </c>
      <c r="P29" s="41">
        <f t="shared" si="4"/>
        <v>0.6</v>
      </c>
      <c r="Q29" s="32">
        <f t="shared" si="2"/>
        <v>32</v>
      </c>
      <c r="R29" s="44">
        <f t="shared" si="3"/>
        <v>0.581818181818182</v>
      </c>
    </row>
    <row r="30" spans="1:18">
      <c r="A30" s="29">
        <v>29</v>
      </c>
      <c r="B30" s="30" t="s">
        <v>4535</v>
      </c>
      <c r="C30" s="31" t="s">
        <v>4536</v>
      </c>
      <c r="D30" s="29">
        <v>2022</v>
      </c>
      <c r="E30" s="29" t="s">
        <v>524</v>
      </c>
      <c r="F30" s="29" t="s">
        <v>4481</v>
      </c>
      <c r="G30" s="32">
        <v>80</v>
      </c>
      <c r="H30" s="32">
        <v>81.6</v>
      </c>
      <c r="I30" s="32">
        <v>70</v>
      </c>
      <c r="J30" s="32">
        <v>60</v>
      </c>
      <c r="K30" s="32">
        <f t="shared" si="0"/>
        <v>79.12</v>
      </c>
      <c r="L30" s="32">
        <v>3.16</v>
      </c>
      <c r="M30" s="40">
        <v>0</v>
      </c>
      <c r="N30" s="32">
        <v>55</v>
      </c>
      <c r="O30" s="32">
        <f t="shared" si="1"/>
        <v>25</v>
      </c>
      <c r="P30" s="41">
        <f t="shared" si="4"/>
        <v>0.454545454545455</v>
      </c>
      <c r="Q30" s="32">
        <f t="shared" si="2"/>
        <v>30</v>
      </c>
      <c r="R30" s="44">
        <f t="shared" si="3"/>
        <v>0.545454545454545</v>
      </c>
    </row>
    <row r="31" spans="1:18">
      <c r="A31" s="29">
        <v>30</v>
      </c>
      <c r="B31" s="30" t="s">
        <v>4537</v>
      </c>
      <c r="C31" s="31" t="s">
        <v>4538</v>
      </c>
      <c r="D31" s="29">
        <v>2022</v>
      </c>
      <c r="E31" s="29" t="s">
        <v>524</v>
      </c>
      <c r="F31" s="29" t="s">
        <v>4481</v>
      </c>
      <c r="G31" s="32">
        <v>83</v>
      </c>
      <c r="H31" s="32">
        <v>83.7</v>
      </c>
      <c r="I31" s="32">
        <v>71</v>
      </c>
      <c r="J31" s="32">
        <v>60.5</v>
      </c>
      <c r="K31" s="32">
        <f t="shared" si="0"/>
        <v>81.165</v>
      </c>
      <c r="L31" s="32">
        <v>3.37</v>
      </c>
      <c r="M31" s="40">
        <v>0</v>
      </c>
      <c r="N31" s="32">
        <v>55</v>
      </c>
      <c r="O31" s="32">
        <f t="shared" si="1"/>
        <v>17</v>
      </c>
      <c r="P31" s="41">
        <f t="shared" si="4"/>
        <v>0.309090909090909</v>
      </c>
      <c r="Q31" s="32">
        <f t="shared" si="2"/>
        <v>23</v>
      </c>
      <c r="R31" s="44">
        <f t="shared" si="3"/>
        <v>0.418181818181818</v>
      </c>
    </row>
    <row r="32" spans="1:18">
      <c r="A32" s="29">
        <v>31</v>
      </c>
      <c r="B32" s="30" t="s">
        <v>4539</v>
      </c>
      <c r="C32" s="31" t="s">
        <v>4540</v>
      </c>
      <c r="D32" s="29">
        <v>2022</v>
      </c>
      <c r="E32" s="29" t="s">
        <v>524</v>
      </c>
      <c r="F32" s="29" t="s">
        <v>4481</v>
      </c>
      <c r="G32" s="32">
        <v>81</v>
      </c>
      <c r="H32" s="32">
        <v>77.5</v>
      </c>
      <c r="I32" s="32">
        <v>71</v>
      </c>
      <c r="J32" s="32">
        <v>61</v>
      </c>
      <c r="K32" s="32">
        <f t="shared" si="0"/>
        <v>76.55</v>
      </c>
      <c r="L32" s="32">
        <v>2.75</v>
      </c>
      <c r="M32" s="40">
        <v>0</v>
      </c>
      <c r="N32" s="32">
        <v>55</v>
      </c>
      <c r="O32" s="32">
        <f t="shared" si="1"/>
        <v>37</v>
      </c>
      <c r="P32" s="41">
        <f t="shared" si="4"/>
        <v>0.672727272727273</v>
      </c>
      <c r="Q32" s="32">
        <f t="shared" si="2"/>
        <v>37</v>
      </c>
      <c r="R32" s="44">
        <f t="shared" si="3"/>
        <v>0.672727272727273</v>
      </c>
    </row>
    <row r="33" spans="1:18">
      <c r="A33" s="29">
        <v>32</v>
      </c>
      <c r="B33" s="30" t="s">
        <v>4541</v>
      </c>
      <c r="C33" s="31" t="s">
        <v>4542</v>
      </c>
      <c r="D33" s="29">
        <v>2022</v>
      </c>
      <c r="E33" s="29" t="s">
        <v>524</v>
      </c>
      <c r="F33" s="29" t="s">
        <v>4481</v>
      </c>
      <c r="G33" s="32">
        <v>80</v>
      </c>
      <c r="H33" s="32">
        <v>82</v>
      </c>
      <c r="I33" s="32">
        <v>71</v>
      </c>
      <c r="J33" s="32">
        <v>61</v>
      </c>
      <c r="K33" s="32">
        <f t="shared" si="0"/>
        <v>79.55</v>
      </c>
      <c r="L33" s="32">
        <v>3.2</v>
      </c>
      <c r="M33" s="40">
        <v>0</v>
      </c>
      <c r="N33" s="32">
        <v>55</v>
      </c>
      <c r="O33" s="32">
        <f t="shared" si="1"/>
        <v>23</v>
      </c>
      <c r="P33" s="41">
        <f t="shared" si="4"/>
        <v>0.418181818181818</v>
      </c>
      <c r="Q33" s="32">
        <f t="shared" si="2"/>
        <v>28</v>
      </c>
      <c r="R33" s="44">
        <f t="shared" si="3"/>
        <v>0.509090909090909</v>
      </c>
    </row>
    <row r="34" spans="1:18">
      <c r="A34" s="29">
        <v>33</v>
      </c>
      <c r="B34" s="30" t="s">
        <v>4543</v>
      </c>
      <c r="C34" s="31" t="s">
        <v>4544</v>
      </c>
      <c r="D34" s="29">
        <v>2022</v>
      </c>
      <c r="E34" s="29" t="s">
        <v>524</v>
      </c>
      <c r="F34" s="29" t="s">
        <v>4481</v>
      </c>
      <c r="G34" s="32">
        <v>80</v>
      </c>
      <c r="H34" s="32">
        <v>81.7</v>
      </c>
      <c r="I34" s="32">
        <v>70</v>
      </c>
      <c r="J34" s="32">
        <v>60</v>
      </c>
      <c r="K34" s="32">
        <f t="shared" si="0"/>
        <v>79.19</v>
      </c>
      <c r="L34" s="32">
        <v>3.17</v>
      </c>
      <c r="M34" s="40">
        <v>0</v>
      </c>
      <c r="N34" s="32">
        <v>55</v>
      </c>
      <c r="O34" s="32">
        <f t="shared" si="1"/>
        <v>24</v>
      </c>
      <c r="P34" s="41">
        <f t="shared" si="4"/>
        <v>0.436363636363636</v>
      </c>
      <c r="Q34" s="32">
        <f t="shared" si="2"/>
        <v>29</v>
      </c>
      <c r="R34" s="44">
        <f t="shared" si="3"/>
        <v>0.527272727272727</v>
      </c>
    </row>
    <row r="35" spans="1:18">
      <c r="A35" s="29">
        <v>34</v>
      </c>
      <c r="B35" s="30" t="s">
        <v>4545</v>
      </c>
      <c r="C35" s="31" t="s">
        <v>4546</v>
      </c>
      <c r="D35" s="29">
        <v>2022</v>
      </c>
      <c r="E35" s="29" t="s">
        <v>524</v>
      </c>
      <c r="F35" s="29" t="s">
        <v>4481</v>
      </c>
      <c r="G35" s="32">
        <v>89</v>
      </c>
      <c r="H35" s="32">
        <v>77.1</v>
      </c>
      <c r="I35" s="32">
        <v>70</v>
      </c>
      <c r="J35" s="32">
        <v>60</v>
      </c>
      <c r="K35" s="32">
        <f t="shared" si="0"/>
        <v>77.32</v>
      </c>
      <c r="L35" s="32">
        <v>2.71</v>
      </c>
      <c r="M35" s="40">
        <v>0</v>
      </c>
      <c r="N35" s="32">
        <v>55</v>
      </c>
      <c r="O35" s="32">
        <f t="shared" si="1"/>
        <v>38</v>
      </c>
      <c r="P35" s="41">
        <f t="shared" si="4"/>
        <v>0.690909090909091</v>
      </c>
      <c r="Q35" s="32">
        <f t="shared" si="2"/>
        <v>35</v>
      </c>
      <c r="R35" s="44">
        <f t="shared" si="3"/>
        <v>0.636363636363636</v>
      </c>
    </row>
    <row r="36" spans="1:18">
      <c r="A36" s="29">
        <v>35</v>
      </c>
      <c r="B36" s="30" t="s">
        <v>4547</v>
      </c>
      <c r="C36" s="31" t="s">
        <v>4548</v>
      </c>
      <c r="D36" s="29">
        <v>2022</v>
      </c>
      <c r="E36" s="29" t="s">
        <v>524</v>
      </c>
      <c r="F36" s="29" t="s">
        <v>4481</v>
      </c>
      <c r="G36" s="32">
        <v>80</v>
      </c>
      <c r="H36" s="32">
        <v>68.7</v>
      </c>
      <c r="I36" s="32">
        <v>70</v>
      </c>
      <c r="J36" s="32">
        <v>60</v>
      </c>
      <c r="K36" s="32">
        <f t="shared" si="0"/>
        <v>70.09</v>
      </c>
      <c r="L36" s="32">
        <v>1.87</v>
      </c>
      <c r="M36" s="40">
        <v>1</v>
      </c>
      <c r="N36" s="32">
        <v>55</v>
      </c>
      <c r="O36" s="32">
        <f t="shared" si="1"/>
        <v>55</v>
      </c>
      <c r="P36" s="41">
        <f t="shared" si="4"/>
        <v>1</v>
      </c>
      <c r="Q36" s="32">
        <f t="shared" si="2"/>
        <v>55</v>
      </c>
      <c r="R36" s="44">
        <f t="shared" si="3"/>
        <v>1</v>
      </c>
    </row>
    <row r="37" spans="1:18">
      <c r="A37" s="29">
        <v>36</v>
      </c>
      <c r="B37" s="207" t="s">
        <v>4549</v>
      </c>
      <c r="C37" s="34" t="s">
        <v>4550</v>
      </c>
      <c r="D37" s="29">
        <v>2022</v>
      </c>
      <c r="E37" s="29" t="s">
        <v>524</v>
      </c>
      <c r="F37" s="29" t="s">
        <v>4481</v>
      </c>
      <c r="G37" s="32">
        <v>80</v>
      </c>
      <c r="H37" s="32">
        <v>74</v>
      </c>
      <c r="I37" s="32">
        <v>70</v>
      </c>
      <c r="J37" s="32">
        <v>60</v>
      </c>
      <c r="K37" s="32">
        <f t="shared" si="0"/>
        <v>73.8</v>
      </c>
      <c r="L37" s="32">
        <v>2.4</v>
      </c>
      <c r="M37" s="40">
        <v>0</v>
      </c>
      <c r="N37" s="32">
        <v>55</v>
      </c>
      <c r="O37" s="32">
        <f t="shared" si="1"/>
        <v>44</v>
      </c>
      <c r="P37" s="41">
        <f t="shared" si="4"/>
        <v>0.8</v>
      </c>
      <c r="Q37" s="32">
        <f t="shared" si="2"/>
        <v>44</v>
      </c>
      <c r="R37" s="44">
        <f t="shared" si="3"/>
        <v>0.8</v>
      </c>
    </row>
    <row r="38" spans="1:18">
      <c r="A38" s="29">
        <v>37</v>
      </c>
      <c r="B38" s="30" t="s">
        <v>4551</v>
      </c>
      <c r="C38" s="31" t="s">
        <v>4552</v>
      </c>
      <c r="D38" s="29">
        <v>2022</v>
      </c>
      <c r="E38" s="29" t="s">
        <v>524</v>
      </c>
      <c r="F38" s="29" t="s">
        <v>4481</v>
      </c>
      <c r="G38" s="32">
        <v>81</v>
      </c>
      <c r="H38" s="32">
        <v>80.9</v>
      </c>
      <c r="I38" s="32">
        <v>72</v>
      </c>
      <c r="J38" s="32">
        <v>60.5</v>
      </c>
      <c r="K38" s="32">
        <f t="shared" si="0"/>
        <v>79.005</v>
      </c>
      <c r="L38" s="32">
        <v>3.09</v>
      </c>
      <c r="M38" s="40">
        <v>0</v>
      </c>
      <c r="N38" s="32">
        <v>55</v>
      </c>
      <c r="O38" s="32">
        <f t="shared" si="1"/>
        <v>30</v>
      </c>
      <c r="P38" s="41">
        <f t="shared" si="4"/>
        <v>0.545454545454545</v>
      </c>
      <c r="Q38" s="32">
        <f t="shared" si="2"/>
        <v>31</v>
      </c>
      <c r="R38" s="44">
        <f t="shared" si="3"/>
        <v>0.563636363636364</v>
      </c>
    </row>
    <row r="39" spans="1:18">
      <c r="A39" s="29">
        <v>38</v>
      </c>
      <c r="B39" s="30" t="s">
        <v>4553</v>
      </c>
      <c r="C39" s="31" t="s">
        <v>4554</v>
      </c>
      <c r="D39" s="29">
        <v>2022</v>
      </c>
      <c r="E39" s="29" t="s">
        <v>524</v>
      </c>
      <c r="F39" s="29" t="s">
        <v>4481</v>
      </c>
      <c r="G39" s="32">
        <v>80</v>
      </c>
      <c r="H39" s="32">
        <v>78.6</v>
      </c>
      <c r="I39" s="32">
        <v>70</v>
      </c>
      <c r="J39" s="32">
        <v>60</v>
      </c>
      <c r="K39" s="32">
        <f t="shared" si="0"/>
        <v>77.02</v>
      </c>
      <c r="L39" s="32">
        <v>2.86</v>
      </c>
      <c r="M39" s="40">
        <v>1</v>
      </c>
      <c r="N39" s="32">
        <v>55</v>
      </c>
      <c r="O39" s="32">
        <f t="shared" si="1"/>
        <v>35</v>
      </c>
      <c r="P39" s="41">
        <f t="shared" si="4"/>
        <v>0.636363636363636</v>
      </c>
      <c r="Q39" s="32">
        <f t="shared" si="2"/>
        <v>36</v>
      </c>
      <c r="R39" s="44">
        <f t="shared" si="3"/>
        <v>0.654545454545455</v>
      </c>
    </row>
    <row r="40" spans="1:18">
      <c r="A40" s="29">
        <v>39</v>
      </c>
      <c r="B40" s="30" t="s">
        <v>4555</v>
      </c>
      <c r="C40" s="31" t="s">
        <v>4556</v>
      </c>
      <c r="D40" s="29">
        <v>2022</v>
      </c>
      <c r="E40" s="29" t="s">
        <v>524</v>
      </c>
      <c r="F40" s="29" t="s">
        <v>4481</v>
      </c>
      <c r="G40" s="32">
        <v>93</v>
      </c>
      <c r="H40" s="32">
        <v>81.6</v>
      </c>
      <c r="I40" s="32">
        <v>71</v>
      </c>
      <c r="J40" s="32">
        <v>65</v>
      </c>
      <c r="K40" s="32">
        <f t="shared" si="0"/>
        <v>81.42</v>
      </c>
      <c r="L40" s="32">
        <v>3.16</v>
      </c>
      <c r="M40" s="40">
        <v>0</v>
      </c>
      <c r="N40" s="32">
        <v>55</v>
      </c>
      <c r="O40" s="32">
        <f t="shared" si="1"/>
        <v>25</v>
      </c>
      <c r="P40" s="41">
        <f t="shared" si="4"/>
        <v>0.454545454545455</v>
      </c>
      <c r="Q40" s="32">
        <f t="shared" si="2"/>
        <v>22</v>
      </c>
      <c r="R40" s="44">
        <f t="shared" si="3"/>
        <v>0.4</v>
      </c>
    </row>
    <row r="41" spans="1:18">
      <c r="A41" s="29">
        <v>40</v>
      </c>
      <c r="B41" s="30" t="s">
        <v>4557</v>
      </c>
      <c r="C41" s="31" t="s">
        <v>4558</v>
      </c>
      <c r="D41" s="29">
        <v>2022</v>
      </c>
      <c r="E41" s="29" t="s">
        <v>524</v>
      </c>
      <c r="F41" s="29" t="s">
        <v>4481</v>
      </c>
      <c r="G41" s="32">
        <v>80</v>
      </c>
      <c r="H41" s="32">
        <v>79</v>
      </c>
      <c r="I41" s="32">
        <v>71</v>
      </c>
      <c r="J41" s="32">
        <v>60.5</v>
      </c>
      <c r="K41" s="32">
        <f t="shared" si="0"/>
        <v>77.425</v>
      </c>
      <c r="L41" s="32">
        <v>2.9</v>
      </c>
      <c r="M41" s="42">
        <v>0</v>
      </c>
      <c r="N41" s="32">
        <v>55</v>
      </c>
      <c r="O41" s="32">
        <f t="shared" si="1"/>
        <v>33</v>
      </c>
      <c r="P41" s="41">
        <f t="shared" si="4"/>
        <v>0.6</v>
      </c>
      <c r="Q41" s="32">
        <f t="shared" si="2"/>
        <v>34</v>
      </c>
      <c r="R41" s="44">
        <f t="shared" si="3"/>
        <v>0.618181818181818</v>
      </c>
    </row>
    <row r="42" spans="1:18">
      <c r="A42" s="29">
        <v>41</v>
      </c>
      <c r="B42" s="30" t="s">
        <v>4559</v>
      </c>
      <c r="C42" s="31" t="s">
        <v>4560</v>
      </c>
      <c r="D42" s="29">
        <v>2022</v>
      </c>
      <c r="E42" s="29" t="s">
        <v>524</v>
      </c>
      <c r="F42" s="29" t="s">
        <v>4481</v>
      </c>
      <c r="G42" s="32">
        <v>84</v>
      </c>
      <c r="H42" s="32">
        <v>74.9</v>
      </c>
      <c r="I42" s="32">
        <v>70</v>
      </c>
      <c r="J42" s="32">
        <v>60</v>
      </c>
      <c r="K42" s="32">
        <f t="shared" si="0"/>
        <v>75.03</v>
      </c>
      <c r="L42" s="32">
        <v>2.49</v>
      </c>
      <c r="M42" s="40">
        <v>2</v>
      </c>
      <c r="N42" s="32">
        <v>55</v>
      </c>
      <c r="O42" s="32">
        <f t="shared" si="1"/>
        <v>42</v>
      </c>
      <c r="P42" s="41">
        <f t="shared" si="4"/>
        <v>0.763636363636364</v>
      </c>
      <c r="Q42" s="32">
        <f t="shared" si="2"/>
        <v>42</v>
      </c>
      <c r="R42" s="44">
        <f t="shared" si="3"/>
        <v>0.763636363636364</v>
      </c>
    </row>
    <row r="43" spans="1:18">
      <c r="A43" s="29">
        <v>42</v>
      </c>
      <c r="B43" s="30" t="s">
        <v>4561</v>
      </c>
      <c r="C43" s="31" t="s">
        <v>4562</v>
      </c>
      <c r="D43" s="29">
        <v>2022</v>
      </c>
      <c r="E43" s="29" t="s">
        <v>524</v>
      </c>
      <c r="F43" s="29" t="s">
        <v>4481</v>
      </c>
      <c r="G43" s="32">
        <v>80</v>
      </c>
      <c r="H43" s="32">
        <v>69.8</v>
      </c>
      <c r="I43" s="32">
        <v>70</v>
      </c>
      <c r="J43" s="32">
        <v>60</v>
      </c>
      <c r="K43" s="32">
        <f t="shared" si="0"/>
        <v>70.86</v>
      </c>
      <c r="L43" s="32">
        <v>1.98</v>
      </c>
      <c r="M43" s="40">
        <v>1</v>
      </c>
      <c r="N43" s="32">
        <v>55</v>
      </c>
      <c r="O43" s="32">
        <f t="shared" si="1"/>
        <v>53</v>
      </c>
      <c r="P43" s="41">
        <f t="shared" si="4"/>
        <v>0.963636363636364</v>
      </c>
      <c r="Q43" s="32">
        <f t="shared" si="2"/>
        <v>53</v>
      </c>
      <c r="R43" s="44">
        <f t="shared" si="3"/>
        <v>0.963636363636364</v>
      </c>
    </row>
    <row r="44" spans="1:18">
      <c r="A44" s="29">
        <v>43</v>
      </c>
      <c r="B44" s="30" t="s">
        <v>4563</v>
      </c>
      <c r="C44" s="31" t="s">
        <v>4564</v>
      </c>
      <c r="D44" s="29">
        <v>2022</v>
      </c>
      <c r="E44" s="29" t="s">
        <v>524</v>
      </c>
      <c r="F44" s="29" t="s">
        <v>4481</v>
      </c>
      <c r="G44" s="32">
        <v>80</v>
      </c>
      <c r="H44" s="32">
        <v>76</v>
      </c>
      <c r="I44" s="32">
        <v>70</v>
      </c>
      <c r="J44" s="32">
        <v>60</v>
      </c>
      <c r="K44" s="32">
        <f t="shared" si="0"/>
        <v>75.2</v>
      </c>
      <c r="L44" s="32">
        <v>2.6</v>
      </c>
      <c r="M44" s="40">
        <v>0</v>
      </c>
      <c r="N44" s="32">
        <v>55</v>
      </c>
      <c r="O44" s="32">
        <f t="shared" si="1"/>
        <v>40</v>
      </c>
      <c r="P44" s="41">
        <f t="shared" si="4"/>
        <v>0.727272727272727</v>
      </c>
      <c r="Q44" s="32">
        <f t="shared" si="2"/>
        <v>40</v>
      </c>
      <c r="R44" s="44">
        <f t="shared" si="3"/>
        <v>0.727272727272727</v>
      </c>
    </row>
    <row r="45" spans="1:18">
      <c r="A45" s="29">
        <v>44</v>
      </c>
      <c r="B45" s="30" t="s">
        <v>4565</v>
      </c>
      <c r="C45" s="31" t="s">
        <v>4566</v>
      </c>
      <c r="D45" s="29">
        <v>2022</v>
      </c>
      <c r="E45" s="29" t="s">
        <v>524</v>
      </c>
      <c r="F45" s="29" t="s">
        <v>4481</v>
      </c>
      <c r="G45" s="32">
        <v>87</v>
      </c>
      <c r="H45" s="32">
        <v>70.7</v>
      </c>
      <c r="I45" s="32">
        <v>71</v>
      </c>
      <c r="J45" s="32">
        <v>60</v>
      </c>
      <c r="K45" s="32">
        <f t="shared" si="0"/>
        <v>72.64</v>
      </c>
      <c r="L45" s="32">
        <v>2.07</v>
      </c>
      <c r="M45" s="40">
        <v>2</v>
      </c>
      <c r="N45" s="32">
        <v>55</v>
      </c>
      <c r="O45" s="32">
        <f t="shared" si="1"/>
        <v>50</v>
      </c>
      <c r="P45" s="41">
        <f t="shared" si="4"/>
        <v>0.909090909090909</v>
      </c>
      <c r="Q45" s="32">
        <f t="shared" si="2"/>
        <v>49</v>
      </c>
      <c r="R45" s="44">
        <f t="shared" si="3"/>
        <v>0.890909090909091</v>
      </c>
    </row>
    <row r="46" spans="1:18">
      <c r="A46" s="29">
        <v>45</v>
      </c>
      <c r="B46" s="30" t="s">
        <v>4567</v>
      </c>
      <c r="C46" s="31" t="s">
        <v>4568</v>
      </c>
      <c r="D46" s="29">
        <v>2022</v>
      </c>
      <c r="E46" s="29" t="s">
        <v>524</v>
      </c>
      <c r="F46" s="29" t="s">
        <v>4481</v>
      </c>
      <c r="G46" s="32">
        <v>80</v>
      </c>
      <c r="H46" s="32">
        <v>75.6</v>
      </c>
      <c r="I46" s="32">
        <v>71</v>
      </c>
      <c r="J46" s="32">
        <v>60.5</v>
      </c>
      <c r="K46" s="32">
        <f t="shared" si="0"/>
        <v>75.045</v>
      </c>
      <c r="L46" s="32">
        <v>2.56</v>
      </c>
      <c r="M46" s="40">
        <v>0</v>
      </c>
      <c r="N46" s="32">
        <v>55</v>
      </c>
      <c r="O46" s="32">
        <f t="shared" si="1"/>
        <v>41</v>
      </c>
      <c r="P46" s="41">
        <f t="shared" si="4"/>
        <v>0.745454545454545</v>
      </c>
      <c r="Q46" s="32">
        <f t="shared" si="2"/>
        <v>41</v>
      </c>
      <c r="R46" s="44">
        <f t="shared" si="3"/>
        <v>0.745454545454545</v>
      </c>
    </row>
    <row r="47" spans="1:18">
      <c r="A47" s="29">
        <v>46</v>
      </c>
      <c r="B47" s="30" t="s">
        <v>4569</v>
      </c>
      <c r="C47" s="31" t="s">
        <v>4570</v>
      </c>
      <c r="D47" s="29">
        <v>2022</v>
      </c>
      <c r="E47" s="29" t="s">
        <v>524</v>
      </c>
      <c r="F47" s="29" t="s">
        <v>4481</v>
      </c>
      <c r="G47" s="32">
        <v>80</v>
      </c>
      <c r="H47" s="32">
        <v>76.2</v>
      </c>
      <c r="I47" s="32">
        <v>70</v>
      </c>
      <c r="J47" s="32">
        <v>60</v>
      </c>
      <c r="K47" s="32">
        <f t="shared" si="0"/>
        <v>75.34</v>
      </c>
      <c r="L47" s="32">
        <v>2.62</v>
      </c>
      <c r="M47" s="40">
        <v>0</v>
      </c>
      <c r="N47" s="32">
        <v>55</v>
      </c>
      <c r="O47" s="32">
        <f t="shared" si="1"/>
        <v>39</v>
      </c>
      <c r="P47" s="41">
        <f t="shared" si="4"/>
        <v>0.709090909090909</v>
      </c>
      <c r="Q47" s="32">
        <f t="shared" si="2"/>
        <v>39</v>
      </c>
      <c r="R47" s="44">
        <f t="shared" si="3"/>
        <v>0.709090909090909</v>
      </c>
    </row>
    <row r="48" spans="1:18">
      <c r="A48" s="29">
        <v>47</v>
      </c>
      <c r="B48" s="30" t="s">
        <v>4571</v>
      </c>
      <c r="C48" s="31" t="s">
        <v>4572</v>
      </c>
      <c r="D48" s="29">
        <v>2022</v>
      </c>
      <c r="E48" s="29" t="s">
        <v>524</v>
      </c>
      <c r="F48" s="29" t="s">
        <v>4481</v>
      </c>
      <c r="G48" s="32">
        <v>80</v>
      </c>
      <c r="H48" s="32">
        <v>72.6</v>
      </c>
      <c r="I48" s="32">
        <v>70</v>
      </c>
      <c r="J48" s="32">
        <v>60</v>
      </c>
      <c r="K48" s="32">
        <f t="shared" si="0"/>
        <v>72.82</v>
      </c>
      <c r="L48" s="32">
        <v>2.26</v>
      </c>
      <c r="M48" s="40">
        <v>1</v>
      </c>
      <c r="N48" s="32">
        <v>55</v>
      </c>
      <c r="O48" s="32">
        <f t="shared" si="1"/>
        <v>48</v>
      </c>
      <c r="P48" s="41">
        <f t="shared" si="4"/>
        <v>0.872727272727273</v>
      </c>
      <c r="Q48" s="32">
        <f t="shared" si="2"/>
        <v>48</v>
      </c>
      <c r="R48" s="44">
        <f t="shared" si="3"/>
        <v>0.872727272727273</v>
      </c>
    </row>
    <row r="49" spans="1:18">
      <c r="A49" s="29">
        <v>48</v>
      </c>
      <c r="B49" s="207" t="s">
        <v>4573</v>
      </c>
      <c r="C49" s="34" t="s">
        <v>4574</v>
      </c>
      <c r="D49" s="29">
        <v>2022</v>
      </c>
      <c r="E49" s="29" t="s">
        <v>524</v>
      </c>
      <c r="F49" s="29" t="s">
        <v>4481</v>
      </c>
      <c r="G49" s="32">
        <v>80</v>
      </c>
      <c r="H49" s="32">
        <v>73.5</v>
      </c>
      <c r="I49" s="32">
        <v>70</v>
      </c>
      <c r="J49" s="32">
        <v>60</v>
      </c>
      <c r="K49" s="32">
        <f t="shared" si="0"/>
        <v>73.45</v>
      </c>
      <c r="L49" s="32">
        <v>2.35</v>
      </c>
      <c r="M49" s="40">
        <v>3</v>
      </c>
      <c r="N49" s="32">
        <v>55</v>
      </c>
      <c r="O49" s="32">
        <f t="shared" si="1"/>
        <v>46</v>
      </c>
      <c r="P49" s="41">
        <f t="shared" si="4"/>
        <v>0.836363636363636</v>
      </c>
      <c r="Q49" s="32">
        <f t="shared" si="2"/>
        <v>46</v>
      </c>
      <c r="R49" s="44">
        <f t="shared" si="3"/>
        <v>0.836363636363636</v>
      </c>
    </row>
    <row r="50" spans="1:18">
      <c r="A50" s="29">
        <v>49</v>
      </c>
      <c r="B50" s="30" t="s">
        <v>4575</v>
      </c>
      <c r="C50" s="31" t="s">
        <v>4576</v>
      </c>
      <c r="D50" s="29">
        <v>2022</v>
      </c>
      <c r="E50" s="29" t="s">
        <v>524</v>
      </c>
      <c r="F50" s="29" t="s">
        <v>4481</v>
      </c>
      <c r="G50" s="32">
        <v>80</v>
      </c>
      <c r="H50" s="32">
        <v>69.8</v>
      </c>
      <c r="I50" s="32">
        <v>70</v>
      </c>
      <c r="J50" s="32">
        <v>60</v>
      </c>
      <c r="K50" s="32">
        <f t="shared" si="0"/>
        <v>70.86</v>
      </c>
      <c r="L50" s="32">
        <v>1.98</v>
      </c>
      <c r="M50" s="40">
        <v>2</v>
      </c>
      <c r="N50" s="32">
        <v>55</v>
      </c>
      <c r="O50" s="32">
        <f t="shared" si="1"/>
        <v>53</v>
      </c>
      <c r="P50" s="41">
        <f t="shared" si="4"/>
        <v>0.963636363636364</v>
      </c>
      <c r="Q50" s="32">
        <f t="shared" si="2"/>
        <v>53</v>
      </c>
      <c r="R50" s="44">
        <f t="shared" si="3"/>
        <v>0.963636363636364</v>
      </c>
    </row>
    <row r="51" spans="1:18">
      <c r="A51" s="29">
        <v>50</v>
      </c>
      <c r="B51" s="207" t="s">
        <v>4577</v>
      </c>
      <c r="C51" s="34" t="s">
        <v>4578</v>
      </c>
      <c r="D51" s="29">
        <v>2022</v>
      </c>
      <c r="E51" s="29" t="s">
        <v>524</v>
      </c>
      <c r="F51" s="29" t="s">
        <v>4481</v>
      </c>
      <c r="G51" s="32">
        <v>80</v>
      </c>
      <c r="H51" s="32">
        <v>70.1</v>
      </c>
      <c r="I51" s="32">
        <v>70</v>
      </c>
      <c r="J51" s="32">
        <v>62</v>
      </c>
      <c r="K51" s="32">
        <f t="shared" si="0"/>
        <v>71.17</v>
      </c>
      <c r="L51" s="32">
        <v>2.01</v>
      </c>
      <c r="M51" s="40">
        <v>1</v>
      </c>
      <c r="N51" s="32">
        <v>55</v>
      </c>
      <c r="O51" s="32">
        <f t="shared" si="1"/>
        <v>52</v>
      </c>
      <c r="P51" s="41">
        <f t="shared" si="4"/>
        <v>0.945454545454545</v>
      </c>
      <c r="Q51" s="32">
        <f t="shared" si="2"/>
        <v>52</v>
      </c>
      <c r="R51" s="44">
        <f t="shared" si="3"/>
        <v>0.945454545454545</v>
      </c>
    </row>
    <row r="52" spans="1:18">
      <c r="A52" s="29">
        <v>51</v>
      </c>
      <c r="B52" s="30" t="s">
        <v>4579</v>
      </c>
      <c r="C52" s="31" t="s">
        <v>4580</v>
      </c>
      <c r="D52" s="29">
        <v>2022</v>
      </c>
      <c r="E52" s="29" t="s">
        <v>524</v>
      </c>
      <c r="F52" s="29" t="s">
        <v>4481</v>
      </c>
      <c r="G52" s="32">
        <v>81</v>
      </c>
      <c r="H52" s="32">
        <v>73.1</v>
      </c>
      <c r="I52" s="32">
        <v>70</v>
      </c>
      <c r="J52" s="32">
        <v>60</v>
      </c>
      <c r="K52" s="32">
        <f t="shared" si="0"/>
        <v>73.32</v>
      </c>
      <c r="L52" s="32">
        <v>2.31</v>
      </c>
      <c r="M52" s="40">
        <v>0</v>
      </c>
      <c r="N52" s="32">
        <v>55</v>
      </c>
      <c r="O52" s="32">
        <f t="shared" si="1"/>
        <v>47</v>
      </c>
      <c r="P52" s="41">
        <f t="shared" si="4"/>
        <v>0.854545454545454</v>
      </c>
      <c r="Q52" s="32">
        <f t="shared" si="2"/>
        <v>47</v>
      </c>
      <c r="R52" s="44">
        <f t="shared" si="3"/>
        <v>0.854545454545454</v>
      </c>
    </row>
    <row r="53" spans="1:18">
      <c r="A53" s="29">
        <v>52</v>
      </c>
      <c r="B53" s="30" t="s">
        <v>4581</v>
      </c>
      <c r="C53" s="31" t="s">
        <v>4582</v>
      </c>
      <c r="D53" s="29">
        <v>2022</v>
      </c>
      <c r="E53" s="29" t="s">
        <v>524</v>
      </c>
      <c r="F53" s="29" t="s">
        <v>4481</v>
      </c>
      <c r="G53" s="32">
        <v>80</v>
      </c>
      <c r="H53" s="32">
        <v>72.3</v>
      </c>
      <c r="I53" s="32">
        <v>70</v>
      </c>
      <c r="J53" s="32">
        <v>60</v>
      </c>
      <c r="K53" s="32">
        <f t="shared" si="0"/>
        <v>72.61</v>
      </c>
      <c r="L53" s="32">
        <v>2.23</v>
      </c>
      <c r="M53" s="40">
        <v>1</v>
      </c>
      <c r="N53" s="32">
        <v>55</v>
      </c>
      <c r="O53" s="32">
        <f t="shared" si="1"/>
        <v>49</v>
      </c>
      <c r="P53" s="41">
        <f t="shared" si="4"/>
        <v>0.890909090909091</v>
      </c>
      <c r="Q53" s="32">
        <f t="shared" si="2"/>
        <v>50</v>
      </c>
      <c r="R53" s="44">
        <f t="shared" si="3"/>
        <v>0.909090909090909</v>
      </c>
    </row>
    <row r="54" spans="1:18">
      <c r="A54" s="35">
        <v>53</v>
      </c>
      <c r="B54" s="36" t="s">
        <v>4583</v>
      </c>
      <c r="C54" s="31" t="s">
        <v>4584</v>
      </c>
      <c r="D54" s="29">
        <v>2022</v>
      </c>
      <c r="E54" s="29" t="s">
        <v>524</v>
      </c>
      <c r="F54" s="29" t="s">
        <v>4481</v>
      </c>
      <c r="G54" s="32">
        <v>80</v>
      </c>
      <c r="H54" s="32">
        <v>74.6</v>
      </c>
      <c r="I54" s="32">
        <v>70.5</v>
      </c>
      <c r="J54" s="32">
        <v>60</v>
      </c>
      <c r="K54" s="32">
        <f t="shared" si="0"/>
        <v>74.27</v>
      </c>
      <c r="L54" s="32">
        <v>2.46</v>
      </c>
      <c r="M54" s="40">
        <v>0</v>
      </c>
      <c r="N54" s="32">
        <v>55</v>
      </c>
      <c r="O54" s="32">
        <f t="shared" si="1"/>
        <v>43</v>
      </c>
      <c r="P54" s="41">
        <f t="shared" si="4"/>
        <v>0.781818181818182</v>
      </c>
      <c r="Q54" s="32">
        <f t="shared" si="2"/>
        <v>43</v>
      </c>
      <c r="R54" s="44">
        <f t="shared" si="3"/>
        <v>0.781818181818182</v>
      </c>
    </row>
    <row r="55" spans="1:18">
      <c r="A55" s="37">
        <v>54</v>
      </c>
      <c r="B55" s="38" t="s">
        <v>4585</v>
      </c>
      <c r="C55" s="31" t="s">
        <v>4586</v>
      </c>
      <c r="D55" s="29">
        <v>2022</v>
      </c>
      <c r="E55" s="29" t="s">
        <v>524</v>
      </c>
      <c r="F55" s="29" t="s">
        <v>4481</v>
      </c>
      <c r="G55" s="39">
        <v>80</v>
      </c>
      <c r="H55" s="32">
        <v>73.7</v>
      </c>
      <c r="I55" s="39">
        <v>70</v>
      </c>
      <c r="J55" s="39">
        <v>60</v>
      </c>
      <c r="K55" s="32">
        <f t="shared" si="0"/>
        <v>73.59</v>
      </c>
      <c r="L55" s="32">
        <v>2.37</v>
      </c>
      <c r="M55" s="43">
        <v>0</v>
      </c>
      <c r="N55" s="32">
        <v>55</v>
      </c>
      <c r="O55" s="32">
        <f t="shared" si="1"/>
        <v>45</v>
      </c>
      <c r="P55" s="41">
        <f t="shared" si="4"/>
        <v>0.818181818181818</v>
      </c>
      <c r="Q55" s="32">
        <f t="shared" si="2"/>
        <v>45</v>
      </c>
      <c r="R55" s="44">
        <f t="shared" si="3"/>
        <v>0.818181818181818</v>
      </c>
    </row>
    <row r="56" spans="1:18">
      <c r="A56" s="37">
        <v>55</v>
      </c>
      <c r="B56" s="38" t="s">
        <v>4587</v>
      </c>
      <c r="C56" s="31" t="s">
        <v>4588</v>
      </c>
      <c r="D56" s="29">
        <v>2022</v>
      </c>
      <c r="E56" s="29" t="s">
        <v>524</v>
      </c>
      <c r="F56" s="29" t="s">
        <v>4481</v>
      </c>
      <c r="G56" s="39">
        <v>80</v>
      </c>
      <c r="H56" s="32">
        <v>70.7</v>
      </c>
      <c r="I56" s="39">
        <v>70</v>
      </c>
      <c r="J56" s="39">
        <v>60</v>
      </c>
      <c r="K56" s="32">
        <f t="shared" si="0"/>
        <v>71.49</v>
      </c>
      <c r="L56" s="32">
        <v>2.07</v>
      </c>
      <c r="M56" s="43">
        <v>4</v>
      </c>
      <c r="N56" s="32">
        <v>55</v>
      </c>
      <c r="O56" s="32">
        <f t="shared" si="1"/>
        <v>50</v>
      </c>
      <c r="P56" s="41">
        <f t="shared" si="4"/>
        <v>0.909090909090909</v>
      </c>
      <c r="Q56" s="32">
        <f t="shared" si="2"/>
        <v>51</v>
      </c>
      <c r="R56" s="44">
        <f t="shared" si="3"/>
        <v>0.927272727272727</v>
      </c>
    </row>
  </sheetData>
  <autoFilter xmlns:etc="http://www.wps.cn/officeDocument/2017/etCustomData" ref="A1:R56" etc:filterBottomFollowUsedRange="0">
    <extLst/>
  </autoFilter>
  <pageMargins left="0.75" right="0.75" top="1" bottom="1" header="0.5" footer="0.5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workbookViewId="0">
      <selection activeCell="A1" sqref="$A1:$XFD1048576"/>
    </sheetView>
  </sheetViews>
  <sheetFormatPr defaultColWidth="9" defaultRowHeight="14.25"/>
  <cols>
    <col min="1" max="1" width="4.375" style="23" customWidth="1"/>
    <col min="2" max="2" width="14.875" style="24" customWidth="1"/>
    <col min="3" max="3" width="8.875" style="23" customWidth="1"/>
    <col min="4" max="4" width="5.5" style="23" customWidth="1"/>
    <col min="5" max="5" width="9" style="23"/>
    <col min="6" max="6" width="12.125" style="23" customWidth="1"/>
    <col min="7" max="8" width="7.5" style="23" customWidth="1"/>
    <col min="9" max="9" width="7.875" style="23" customWidth="1"/>
    <col min="10" max="10" width="8.5" style="23" customWidth="1"/>
    <col min="11" max="11" width="6.625" style="23" customWidth="1"/>
    <col min="12" max="12" width="8" style="23" customWidth="1"/>
    <col min="13" max="13" width="8.375" style="23" customWidth="1"/>
    <col min="14" max="14" width="5.25" style="23" customWidth="1"/>
    <col min="15" max="15" width="5.125" style="23" customWidth="1"/>
    <col min="16" max="16" width="8.125" style="23" customWidth="1"/>
    <col min="17" max="17" width="6.625" style="23" customWidth="1"/>
    <col min="18" max="18" width="8.25" style="23" customWidth="1"/>
    <col min="19" max="16384" width="9" style="23"/>
  </cols>
  <sheetData>
    <row r="1" s="23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23" customFormat="1" spans="1:18">
      <c r="A2" s="15">
        <v>1</v>
      </c>
      <c r="B2" s="25" t="s">
        <v>4589</v>
      </c>
      <c r="C2" s="25" t="s">
        <v>4590</v>
      </c>
      <c r="D2" s="26">
        <v>2022</v>
      </c>
      <c r="E2" s="25" t="s">
        <v>20</v>
      </c>
      <c r="F2" s="25" t="s">
        <v>4591</v>
      </c>
      <c r="G2" s="15">
        <v>80</v>
      </c>
      <c r="H2" s="15">
        <v>80.3</v>
      </c>
      <c r="I2" s="15">
        <v>70</v>
      </c>
      <c r="J2" s="15">
        <v>60</v>
      </c>
      <c r="K2" s="15">
        <f t="shared" ref="K2:K33" si="0">G2*0.15+H2*0.7+I2*0.1+J2*0.05</f>
        <v>78.21</v>
      </c>
      <c r="L2" s="27">
        <v>3.03</v>
      </c>
      <c r="M2" s="15">
        <v>0</v>
      </c>
      <c r="N2" s="15">
        <v>32</v>
      </c>
      <c r="O2" s="15">
        <f t="shared" ref="O2:O33" si="1">RANK(L2,$L$2:$L$33)</f>
        <v>13</v>
      </c>
      <c r="P2" s="19">
        <f t="shared" ref="P2:P33" si="2">O2/N2</f>
        <v>0.40625</v>
      </c>
      <c r="Q2" s="15">
        <f t="shared" ref="Q2:Q33" si="3">RANK(K2,$K$2:$K$33)</f>
        <v>15</v>
      </c>
      <c r="R2" s="20">
        <f t="shared" ref="R2:R33" si="4">Q2/N2</f>
        <v>0.46875</v>
      </c>
    </row>
    <row r="3" s="23" customFormat="1" spans="1:18">
      <c r="A3" s="15">
        <v>2</v>
      </c>
      <c r="B3" s="25" t="s">
        <v>4592</v>
      </c>
      <c r="C3" s="25" t="s">
        <v>4593</v>
      </c>
      <c r="D3" s="26">
        <v>2022</v>
      </c>
      <c r="E3" s="25" t="s">
        <v>20</v>
      </c>
      <c r="F3" s="25" t="s">
        <v>4591</v>
      </c>
      <c r="G3" s="15">
        <v>80</v>
      </c>
      <c r="H3" s="15">
        <v>72.6</v>
      </c>
      <c r="I3" s="15">
        <v>70</v>
      </c>
      <c r="J3" s="15">
        <v>60</v>
      </c>
      <c r="K3" s="15">
        <f t="shared" si="0"/>
        <v>72.82</v>
      </c>
      <c r="L3" s="27">
        <v>2.26</v>
      </c>
      <c r="M3" s="15" t="s">
        <v>1745</v>
      </c>
      <c r="N3" s="15">
        <v>32</v>
      </c>
      <c r="O3" s="15">
        <f t="shared" si="1"/>
        <v>30</v>
      </c>
      <c r="P3" s="19">
        <f t="shared" si="2"/>
        <v>0.9375</v>
      </c>
      <c r="Q3" s="15">
        <f t="shared" si="3"/>
        <v>30</v>
      </c>
      <c r="R3" s="20">
        <f t="shared" si="4"/>
        <v>0.9375</v>
      </c>
    </row>
    <row r="4" s="23" customFormat="1" spans="1:18">
      <c r="A4" s="15">
        <v>3</v>
      </c>
      <c r="B4" s="25" t="s">
        <v>4594</v>
      </c>
      <c r="C4" s="25" t="s">
        <v>4595</v>
      </c>
      <c r="D4" s="26">
        <v>2022</v>
      </c>
      <c r="E4" s="25" t="s">
        <v>20</v>
      </c>
      <c r="F4" s="25" t="s">
        <v>4591</v>
      </c>
      <c r="G4" s="15">
        <v>86</v>
      </c>
      <c r="H4" s="15">
        <v>81.9</v>
      </c>
      <c r="I4" s="15">
        <v>71.5</v>
      </c>
      <c r="J4" s="15">
        <v>60</v>
      </c>
      <c r="K4" s="15">
        <f t="shared" si="0"/>
        <v>80.38</v>
      </c>
      <c r="L4" s="27">
        <v>3.19</v>
      </c>
      <c r="M4" s="15">
        <v>0</v>
      </c>
      <c r="N4" s="15">
        <v>32</v>
      </c>
      <c r="O4" s="15">
        <f t="shared" si="1"/>
        <v>11</v>
      </c>
      <c r="P4" s="19">
        <f t="shared" si="2"/>
        <v>0.34375</v>
      </c>
      <c r="Q4" s="15">
        <f t="shared" si="3"/>
        <v>10</v>
      </c>
      <c r="R4" s="20">
        <f t="shared" si="4"/>
        <v>0.3125</v>
      </c>
    </row>
    <row r="5" s="23" customFormat="1" spans="1:18">
      <c r="A5" s="15">
        <v>4</v>
      </c>
      <c r="B5" s="25" t="s">
        <v>4596</v>
      </c>
      <c r="C5" s="25" t="s">
        <v>4597</v>
      </c>
      <c r="D5" s="26">
        <v>2022</v>
      </c>
      <c r="E5" s="25" t="s">
        <v>20</v>
      </c>
      <c r="F5" s="25" t="s">
        <v>4591</v>
      </c>
      <c r="G5" s="15">
        <v>82</v>
      </c>
      <c r="H5" s="15">
        <v>77.6</v>
      </c>
      <c r="I5" s="15">
        <v>70</v>
      </c>
      <c r="J5" s="15">
        <v>60</v>
      </c>
      <c r="K5" s="15">
        <f t="shared" si="0"/>
        <v>76.62</v>
      </c>
      <c r="L5" s="27">
        <v>2.76</v>
      </c>
      <c r="M5" s="15" t="s">
        <v>1718</v>
      </c>
      <c r="N5" s="15">
        <v>32</v>
      </c>
      <c r="O5" s="15">
        <f t="shared" si="1"/>
        <v>22</v>
      </c>
      <c r="P5" s="19">
        <f t="shared" si="2"/>
        <v>0.6875</v>
      </c>
      <c r="Q5" s="15">
        <f t="shared" si="3"/>
        <v>21</v>
      </c>
      <c r="R5" s="20">
        <f t="shared" si="4"/>
        <v>0.65625</v>
      </c>
    </row>
    <row r="6" s="23" customFormat="1" spans="1:18">
      <c r="A6" s="15">
        <v>5</v>
      </c>
      <c r="B6" s="25" t="s">
        <v>4598</v>
      </c>
      <c r="C6" s="25" t="s">
        <v>4599</v>
      </c>
      <c r="D6" s="26">
        <v>2022</v>
      </c>
      <c r="E6" s="25" t="s">
        <v>20</v>
      </c>
      <c r="F6" s="25" t="s">
        <v>4591</v>
      </c>
      <c r="G6" s="15">
        <v>80</v>
      </c>
      <c r="H6" s="15">
        <v>83.7</v>
      </c>
      <c r="I6" s="15">
        <v>70</v>
      </c>
      <c r="J6" s="15">
        <v>60</v>
      </c>
      <c r="K6" s="15">
        <f t="shared" si="0"/>
        <v>80.59</v>
      </c>
      <c r="L6" s="27">
        <v>3.37</v>
      </c>
      <c r="M6" s="15">
        <v>0</v>
      </c>
      <c r="N6" s="15">
        <v>32</v>
      </c>
      <c r="O6" s="15">
        <f t="shared" si="1"/>
        <v>8</v>
      </c>
      <c r="P6" s="19">
        <f t="shared" si="2"/>
        <v>0.25</v>
      </c>
      <c r="Q6" s="15">
        <f t="shared" si="3"/>
        <v>9</v>
      </c>
      <c r="R6" s="20">
        <f t="shared" si="4"/>
        <v>0.28125</v>
      </c>
    </row>
    <row r="7" s="23" customFormat="1" spans="1:18">
      <c r="A7" s="15">
        <v>6</v>
      </c>
      <c r="B7" s="25" t="s">
        <v>4600</v>
      </c>
      <c r="C7" s="25" t="s">
        <v>4601</v>
      </c>
      <c r="D7" s="26">
        <v>2022</v>
      </c>
      <c r="E7" s="25" t="s">
        <v>20</v>
      </c>
      <c r="F7" s="25" t="s">
        <v>4591</v>
      </c>
      <c r="G7" s="15">
        <v>80</v>
      </c>
      <c r="H7" s="15">
        <v>82.5</v>
      </c>
      <c r="I7" s="15">
        <v>70</v>
      </c>
      <c r="J7" s="15">
        <v>60</v>
      </c>
      <c r="K7" s="15">
        <f t="shared" si="0"/>
        <v>79.75</v>
      </c>
      <c r="L7" s="27">
        <v>3.25</v>
      </c>
      <c r="M7" s="15">
        <v>0</v>
      </c>
      <c r="N7" s="15">
        <v>32</v>
      </c>
      <c r="O7" s="15">
        <f t="shared" si="1"/>
        <v>10</v>
      </c>
      <c r="P7" s="19">
        <f t="shared" si="2"/>
        <v>0.3125</v>
      </c>
      <c r="Q7" s="15">
        <f t="shared" si="3"/>
        <v>12</v>
      </c>
      <c r="R7" s="20">
        <f t="shared" si="4"/>
        <v>0.375</v>
      </c>
    </row>
    <row r="8" s="23" customFormat="1" spans="1:18">
      <c r="A8" s="15">
        <v>7</v>
      </c>
      <c r="B8" s="25" t="s">
        <v>4602</v>
      </c>
      <c r="C8" s="25" t="s">
        <v>4603</v>
      </c>
      <c r="D8" s="26">
        <v>2022</v>
      </c>
      <c r="E8" s="25" t="s">
        <v>20</v>
      </c>
      <c r="F8" s="25" t="s">
        <v>4591</v>
      </c>
      <c r="G8" s="15">
        <v>80</v>
      </c>
      <c r="H8" s="15">
        <v>73.2</v>
      </c>
      <c r="I8" s="15">
        <v>70</v>
      </c>
      <c r="J8" s="15">
        <v>60</v>
      </c>
      <c r="K8" s="15">
        <f t="shared" si="0"/>
        <v>73.24</v>
      </c>
      <c r="L8" s="27">
        <v>2.32</v>
      </c>
      <c r="M8" s="15">
        <v>0</v>
      </c>
      <c r="N8" s="15">
        <v>32</v>
      </c>
      <c r="O8" s="15">
        <f t="shared" si="1"/>
        <v>29</v>
      </c>
      <c r="P8" s="19">
        <f t="shared" si="2"/>
        <v>0.90625</v>
      </c>
      <c r="Q8" s="15">
        <f t="shared" si="3"/>
        <v>29</v>
      </c>
      <c r="R8" s="20">
        <f t="shared" si="4"/>
        <v>0.90625</v>
      </c>
    </row>
    <row r="9" s="23" customFormat="1" spans="1:18">
      <c r="A9" s="15">
        <v>8</v>
      </c>
      <c r="B9" s="25" t="s">
        <v>4604</v>
      </c>
      <c r="C9" s="25" t="s">
        <v>4605</v>
      </c>
      <c r="D9" s="26">
        <v>2022</v>
      </c>
      <c r="E9" s="25" t="s">
        <v>20</v>
      </c>
      <c r="F9" s="25" t="s">
        <v>4591</v>
      </c>
      <c r="G9" s="15">
        <v>80</v>
      </c>
      <c r="H9" s="15">
        <v>86</v>
      </c>
      <c r="I9" s="15">
        <v>70</v>
      </c>
      <c r="J9" s="15">
        <v>60</v>
      </c>
      <c r="K9" s="15">
        <f t="shared" si="0"/>
        <v>82.2</v>
      </c>
      <c r="L9" s="27">
        <v>3.6</v>
      </c>
      <c r="M9" s="15">
        <v>0</v>
      </c>
      <c r="N9" s="15">
        <v>32</v>
      </c>
      <c r="O9" s="15">
        <f t="shared" si="1"/>
        <v>1</v>
      </c>
      <c r="P9" s="19">
        <f t="shared" si="2"/>
        <v>0.03125</v>
      </c>
      <c r="Q9" s="15">
        <f t="shared" si="3"/>
        <v>2</v>
      </c>
      <c r="R9" s="20">
        <f t="shared" si="4"/>
        <v>0.0625</v>
      </c>
    </row>
    <row r="10" s="23" customFormat="1" spans="1:18">
      <c r="A10" s="15">
        <v>9</v>
      </c>
      <c r="B10" s="25" t="s">
        <v>4606</v>
      </c>
      <c r="C10" s="25" t="s">
        <v>4607</v>
      </c>
      <c r="D10" s="26">
        <v>2022</v>
      </c>
      <c r="E10" s="25" t="s">
        <v>20</v>
      </c>
      <c r="F10" s="25" t="s">
        <v>4591</v>
      </c>
      <c r="G10" s="15">
        <v>84.5</v>
      </c>
      <c r="H10" s="15">
        <v>84.3</v>
      </c>
      <c r="I10" s="15">
        <v>70</v>
      </c>
      <c r="J10" s="15">
        <v>60</v>
      </c>
      <c r="K10" s="15">
        <f t="shared" si="0"/>
        <v>81.685</v>
      </c>
      <c r="L10" s="27">
        <v>3.43</v>
      </c>
      <c r="M10" s="15">
        <v>0</v>
      </c>
      <c r="N10" s="15">
        <v>32</v>
      </c>
      <c r="O10" s="15">
        <f t="shared" si="1"/>
        <v>5</v>
      </c>
      <c r="P10" s="19">
        <f t="shared" si="2"/>
        <v>0.15625</v>
      </c>
      <c r="Q10" s="15">
        <f t="shared" si="3"/>
        <v>4</v>
      </c>
      <c r="R10" s="20">
        <f t="shared" si="4"/>
        <v>0.125</v>
      </c>
    </row>
    <row r="11" s="23" customFormat="1" spans="1:18">
      <c r="A11" s="15">
        <v>10</v>
      </c>
      <c r="B11" s="25" t="s">
        <v>4608</v>
      </c>
      <c r="C11" s="25" t="s">
        <v>4609</v>
      </c>
      <c r="D11" s="26">
        <v>2022</v>
      </c>
      <c r="E11" s="25" t="s">
        <v>20</v>
      </c>
      <c r="F11" s="25" t="s">
        <v>4591</v>
      </c>
      <c r="G11" s="15">
        <v>80</v>
      </c>
      <c r="H11" s="15">
        <v>71.6</v>
      </c>
      <c r="I11" s="15">
        <v>70</v>
      </c>
      <c r="J11" s="15">
        <v>60</v>
      </c>
      <c r="K11" s="15">
        <f t="shared" si="0"/>
        <v>72.12</v>
      </c>
      <c r="L11" s="27">
        <v>2.16</v>
      </c>
      <c r="M11" s="15" t="s">
        <v>1718</v>
      </c>
      <c r="N11" s="15">
        <v>32</v>
      </c>
      <c r="O11" s="15">
        <f t="shared" si="1"/>
        <v>31</v>
      </c>
      <c r="P11" s="19">
        <f t="shared" si="2"/>
        <v>0.96875</v>
      </c>
      <c r="Q11" s="15">
        <f t="shared" si="3"/>
        <v>31</v>
      </c>
      <c r="R11" s="20">
        <f t="shared" si="4"/>
        <v>0.96875</v>
      </c>
    </row>
    <row r="12" s="23" customFormat="1" spans="1:18">
      <c r="A12" s="15">
        <v>11</v>
      </c>
      <c r="B12" s="25" t="s">
        <v>4610</v>
      </c>
      <c r="C12" s="25" t="s">
        <v>4611</v>
      </c>
      <c r="D12" s="26">
        <v>2022</v>
      </c>
      <c r="E12" s="25" t="s">
        <v>20</v>
      </c>
      <c r="F12" s="25" t="s">
        <v>4591</v>
      </c>
      <c r="G12" s="15">
        <v>80</v>
      </c>
      <c r="H12" s="15">
        <v>74.1</v>
      </c>
      <c r="I12" s="15">
        <v>70</v>
      </c>
      <c r="J12" s="15">
        <v>60</v>
      </c>
      <c r="K12" s="15">
        <f t="shared" si="0"/>
        <v>73.87</v>
      </c>
      <c r="L12" s="27">
        <v>2.41</v>
      </c>
      <c r="M12" s="15" t="s">
        <v>1718</v>
      </c>
      <c r="N12" s="15">
        <v>32</v>
      </c>
      <c r="O12" s="15">
        <f t="shared" si="1"/>
        <v>27</v>
      </c>
      <c r="P12" s="19">
        <f t="shared" si="2"/>
        <v>0.84375</v>
      </c>
      <c r="Q12" s="15">
        <f t="shared" si="3"/>
        <v>27</v>
      </c>
      <c r="R12" s="20">
        <f t="shared" si="4"/>
        <v>0.84375</v>
      </c>
    </row>
    <row r="13" s="23" customFormat="1" spans="1:18">
      <c r="A13" s="15">
        <v>12</v>
      </c>
      <c r="B13" s="25" t="s">
        <v>4612</v>
      </c>
      <c r="C13" s="25" t="s">
        <v>4613</v>
      </c>
      <c r="D13" s="26">
        <v>2022</v>
      </c>
      <c r="E13" s="25" t="s">
        <v>20</v>
      </c>
      <c r="F13" s="25" t="s">
        <v>4591</v>
      </c>
      <c r="G13" s="15">
        <v>80</v>
      </c>
      <c r="H13" s="15">
        <v>76.9</v>
      </c>
      <c r="I13" s="15">
        <v>70</v>
      </c>
      <c r="J13" s="15">
        <v>60</v>
      </c>
      <c r="K13" s="15">
        <f t="shared" si="0"/>
        <v>75.83</v>
      </c>
      <c r="L13" s="27">
        <v>2.69</v>
      </c>
      <c r="M13" s="15">
        <v>0</v>
      </c>
      <c r="N13" s="15">
        <v>32</v>
      </c>
      <c r="O13" s="15">
        <f t="shared" si="1"/>
        <v>24</v>
      </c>
      <c r="P13" s="19">
        <f t="shared" si="2"/>
        <v>0.75</v>
      </c>
      <c r="Q13" s="15">
        <f t="shared" si="3"/>
        <v>24</v>
      </c>
      <c r="R13" s="20">
        <f t="shared" si="4"/>
        <v>0.75</v>
      </c>
    </row>
    <row r="14" s="23" customFormat="1" spans="1:18">
      <c r="A14" s="15">
        <v>13</v>
      </c>
      <c r="B14" s="25" t="s">
        <v>4614</v>
      </c>
      <c r="C14" s="25" t="s">
        <v>4615</v>
      </c>
      <c r="D14" s="26">
        <v>2022</v>
      </c>
      <c r="E14" s="25" t="s">
        <v>20</v>
      </c>
      <c r="F14" s="25" t="s">
        <v>4591</v>
      </c>
      <c r="G14" s="15">
        <v>83.5</v>
      </c>
      <c r="H14" s="15">
        <v>80.2</v>
      </c>
      <c r="I14" s="15">
        <v>70</v>
      </c>
      <c r="J14" s="15">
        <v>60</v>
      </c>
      <c r="K14" s="15">
        <f t="shared" si="0"/>
        <v>78.665</v>
      </c>
      <c r="L14" s="27">
        <v>3.02</v>
      </c>
      <c r="M14" s="15">
        <v>0</v>
      </c>
      <c r="N14" s="15">
        <v>32</v>
      </c>
      <c r="O14" s="15">
        <f t="shared" si="1"/>
        <v>15</v>
      </c>
      <c r="P14" s="19">
        <f t="shared" si="2"/>
        <v>0.46875</v>
      </c>
      <c r="Q14" s="15">
        <f t="shared" si="3"/>
        <v>13</v>
      </c>
      <c r="R14" s="20">
        <f t="shared" si="4"/>
        <v>0.40625</v>
      </c>
    </row>
    <row r="15" s="23" customFormat="1" spans="1:18">
      <c r="A15" s="15">
        <v>14</v>
      </c>
      <c r="B15" s="25" t="s">
        <v>4616</v>
      </c>
      <c r="C15" s="25" t="s">
        <v>4617</v>
      </c>
      <c r="D15" s="26">
        <v>2022</v>
      </c>
      <c r="E15" s="25" t="s">
        <v>20</v>
      </c>
      <c r="F15" s="25" t="s">
        <v>4591</v>
      </c>
      <c r="G15" s="15">
        <v>80</v>
      </c>
      <c r="H15" s="15">
        <v>65.7</v>
      </c>
      <c r="I15" s="15">
        <v>70</v>
      </c>
      <c r="J15" s="15">
        <v>60</v>
      </c>
      <c r="K15" s="15">
        <f t="shared" si="0"/>
        <v>67.99</v>
      </c>
      <c r="L15" s="27">
        <v>1.57</v>
      </c>
      <c r="M15" s="15" t="s">
        <v>1794</v>
      </c>
      <c r="N15" s="15">
        <v>32</v>
      </c>
      <c r="O15" s="15">
        <f t="shared" si="1"/>
        <v>32</v>
      </c>
      <c r="P15" s="19">
        <f t="shared" si="2"/>
        <v>1</v>
      </c>
      <c r="Q15" s="15">
        <f t="shared" si="3"/>
        <v>32</v>
      </c>
      <c r="R15" s="20">
        <f t="shared" si="4"/>
        <v>1</v>
      </c>
    </row>
    <row r="16" s="23" customFormat="1" spans="1:18">
      <c r="A16" s="15">
        <v>15</v>
      </c>
      <c r="B16" s="25" t="s">
        <v>4618</v>
      </c>
      <c r="C16" s="25" t="s">
        <v>4619</v>
      </c>
      <c r="D16" s="26">
        <v>2022</v>
      </c>
      <c r="E16" s="25" t="s">
        <v>20</v>
      </c>
      <c r="F16" s="25" t="s">
        <v>4591</v>
      </c>
      <c r="G16" s="15">
        <v>84</v>
      </c>
      <c r="H16" s="15">
        <v>85.2</v>
      </c>
      <c r="I16" s="15">
        <v>70</v>
      </c>
      <c r="J16" s="15">
        <v>60.5</v>
      </c>
      <c r="K16" s="15">
        <f t="shared" si="0"/>
        <v>82.265</v>
      </c>
      <c r="L16" s="27">
        <v>3.52</v>
      </c>
      <c r="M16" s="15">
        <v>0</v>
      </c>
      <c r="N16" s="15">
        <v>32</v>
      </c>
      <c r="O16" s="15">
        <f t="shared" si="1"/>
        <v>2</v>
      </c>
      <c r="P16" s="19">
        <f t="shared" si="2"/>
        <v>0.0625</v>
      </c>
      <c r="Q16" s="15">
        <f t="shared" si="3"/>
        <v>1</v>
      </c>
      <c r="R16" s="20">
        <f t="shared" si="4"/>
        <v>0.03125</v>
      </c>
    </row>
    <row r="17" s="23" customFormat="1" spans="1:18">
      <c r="A17" s="15">
        <v>16</v>
      </c>
      <c r="B17" s="25" t="s">
        <v>4620</v>
      </c>
      <c r="C17" s="25" t="s">
        <v>4621</v>
      </c>
      <c r="D17" s="26">
        <v>2022</v>
      </c>
      <c r="E17" s="25" t="s">
        <v>20</v>
      </c>
      <c r="F17" s="25" t="s">
        <v>4591</v>
      </c>
      <c r="G17" s="15">
        <v>80</v>
      </c>
      <c r="H17" s="15">
        <v>76.6</v>
      </c>
      <c r="I17" s="15">
        <v>71</v>
      </c>
      <c r="J17" s="15">
        <v>60</v>
      </c>
      <c r="K17" s="15">
        <f t="shared" si="0"/>
        <v>75.72</v>
      </c>
      <c r="L17" s="27">
        <v>2.66</v>
      </c>
      <c r="M17" s="15">
        <v>0</v>
      </c>
      <c r="N17" s="15">
        <v>32</v>
      </c>
      <c r="O17" s="15">
        <f t="shared" si="1"/>
        <v>25</v>
      </c>
      <c r="P17" s="19">
        <f t="shared" si="2"/>
        <v>0.78125</v>
      </c>
      <c r="Q17" s="15">
        <f t="shared" si="3"/>
        <v>25</v>
      </c>
      <c r="R17" s="20">
        <f t="shared" si="4"/>
        <v>0.78125</v>
      </c>
    </row>
    <row r="18" s="23" customFormat="1" spans="1:18">
      <c r="A18" s="15">
        <v>17</v>
      </c>
      <c r="B18" s="25" t="s">
        <v>4622</v>
      </c>
      <c r="C18" s="25" t="s">
        <v>4623</v>
      </c>
      <c r="D18" s="26">
        <v>2022</v>
      </c>
      <c r="E18" s="25" t="s">
        <v>20</v>
      </c>
      <c r="F18" s="25" t="s">
        <v>4591</v>
      </c>
      <c r="G18" s="15">
        <v>81.5</v>
      </c>
      <c r="H18" s="15">
        <v>84.8</v>
      </c>
      <c r="I18" s="15">
        <v>71</v>
      </c>
      <c r="J18" s="15">
        <v>60.5</v>
      </c>
      <c r="K18" s="15">
        <f t="shared" si="0"/>
        <v>81.71</v>
      </c>
      <c r="L18" s="27">
        <v>3.48</v>
      </c>
      <c r="M18" s="15">
        <v>0</v>
      </c>
      <c r="N18" s="15">
        <v>32</v>
      </c>
      <c r="O18" s="15">
        <f t="shared" si="1"/>
        <v>4</v>
      </c>
      <c r="P18" s="19">
        <f t="shared" si="2"/>
        <v>0.125</v>
      </c>
      <c r="Q18" s="15">
        <f t="shared" si="3"/>
        <v>3</v>
      </c>
      <c r="R18" s="20">
        <f t="shared" si="4"/>
        <v>0.09375</v>
      </c>
    </row>
    <row r="19" s="23" customFormat="1" spans="1:18">
      <c r="A19" s="15">
        <v>18</v>
      </c>
      <c r="B19" s="25" t="s">
        <v>4624</v>
      </c>
      <c r="C19" s="25" t="s">
        <v>4625</v>
      </c>
      <c r="D19" s="26">
        <v>2022</v>
      </c>
      <c r="E19" s="25" t="s">
        <v>20</v>
      </c>
      <c r="F19" s="25" t="s">
        <v>4591</v>
      </c>
      <c r="G19" s="15">
        <v>80</v>
      </c>
      <c r="H19" s="15">
        <v>79.9</v>
      </c>
      <c r="I19" s="15">
        <v>70</v>
      </c>
      <c r="J19" s="15">
        <v>60.5</v>
      </c>
      <c r="K19" s="15">
        <f t="shared" si="0"/>
        <v>77.955</v>
      </c>
      <c r="L19" s="27">
        <v>2.99</v>
      </c>
      <c r="M19" s="15">
        <v>0</v>
      </c>
      <c r="N19" s="15">
        <v>32</v>
      </c>
      <c r="O19" s="15">
        <f t="shared" si="1"/>
        <v>17</v>
      </c>
      <c r="P19" s="19">
        <f t="shared" si="2"/>
        <v>0.53125</v>
      </c>
      <c r="Q19" s="15">
        <f t="shared" si="3"/>
        <v>18</v>
      </c>
      <c r="R19" s="20">
        <f t="shared" si="4"/>
        <v>0.5625</v>
      </c>
    </row>
    <row r="20" s="23" customFormat="1" spans="1:18">
      <c r="A20" s="15">
        <v>19</v>
      </c>
      <c r="B20" s="25" t="s">
        <v>4626</v>
      </c>
      <c r="C20" s="25" t="s">
        <v>3727</v>
      </c>
      <c r="D20" s="26">
        <v>2022</v>
      </c>
      <c r="E20" s="25" t="s">
        <v>20</v>
      </c>
      <c r="F20" s="25" t="s">
        <v>4591</v>
      </c>
      <c r="G20" s="15">
        <v>80</v>
      </c>
      <c r="H20" s="15">
        <v>84.1</v>
      </c>
      <c r="I20" s="15">
        <v>70</v>
      </c>
      <c r="J20" s="15">
        <v>60</v>
      </c>
      <c r="K20" s="15">
        <f t="shared" si="0"/>
        <v>80.87</v>
      </c>
      <c r="L20" s="27">
        <v>3.41</v>
      </c>
      <c r="M20" s="15">
        <v>0</v>
      </c>
      <c r="N20" s="15">
        <v>32</v>
      </c>
      <c r="O20" s="15">
        <f t="shared" si="1"/>
        <v>6</v>
      </c>
      <c r="P20" s="19">
        <f t="shared" si="2"/>
        <v>0.1875</v>
      </c>
      <c r="Q20" s="15">
        <f t="shared" si="3"/>
        <v>7</v>
      </c>
      <c r="R20" s="20">
        <f t="shared" si="4"/>
        <v>0.21875</v>
      </c>
    </row>
    <row r="21" s="23" customFormat="1" spans="1:18">
      <c r="A21" s="15">
        <v>20</v>
      </c>
      <c r="B21" s="25" t="s">
        <v>4627</v>
      </c>
      <c r="C21" s="25" t="s">
        <v>4628</v>
      </c>
      <c r="D21" s="26">
        <v>2022</v>
      </c>
      <c r="E21" s="25" t="s">
        <v>20</v>
      </c>
      <c r="F21" s="25" t="s">
        <v>4591</v>
      </c>
      <c r="G21" s="15">
        <v>82</v>
      </c>
      <c r="H21" s="15">
        <v>80.3</v>
      </c>
      <c r="I21" s="15">
        <v>71</v>
      </c>
      <c r="J21" s="15">
        <v>60</v>
      </c>
      <c r="K21" s="15">
        <f t="shared" si="0"/>
        <v>78.61</v>
      </c>
      <c r="L21" s="27">
        <v>3.03</v>
      </c>
      <c r="M21" s="15">
        <v>0</v>
      </c>
      <c r="N21" s="15">
        <v>32</v>
      </c>
      <c r="O21" s="15">
        <f t="shared" si="1"/>
        <v>13</v>
      </c>
      <c r="P21" s="19">
        <f t="shared" si="2"/>
        <v>0.40625</v>
      </c>
      <c r="Q21" s="15">
        <f t="shared" si="3"/>
        <v>14</v>
      </c>
      <c r="R21" s="20">
        <f t="shared" si="4"/>
        <v>0.4375</v>
      </c>
    </row>
    <row r="22" s="23" customFormat="1" spans="1:18">
      <c r="A22" s="15">
        <v>21</v>
      </c>
      <c r="B22" s="25" t="s">
        <v>4629</v>
      </c>
      <c r="C22" s="25" t="s">
        <v>4630</v>
      </c>
      <c r="D22" s="26">
        <v>2022</v>
      </c>
      <c r="E22" s="25" t="s">
        <v>20</v>
      </c>
      <c r="F22" s="25" t="s">
        <v>4591</v>
      </c>
      <c r="G22" s="15">
        <v>80</v>
      </c>
      <c r="H22" s="15">
        <v>80</v>
      </c>
      <c r="I22" s="15">
        <v>70</v>
      </c>
      <c r="J22" s="15">
        <v>60</v>
      </c>
      <c r="K22" s="15">
        <f t="shared" si="0"/>
        <v>78</v>
      </c>
      <c r="L22" s="27">
        <v>3</v>
      </c>
      <c r="M22" s="15">
        <v>0</v>
      </c>
      <c r="N22" s="15">
        <v>32</v>
      </c>
      <c r="O22" s="15">
        <f t="shared" si="1"/>
        <v>16</v>
      </c>
      <c r="P22" s="19">
        <f t="shared" si="2"/>
        <v>0.5</v>
      </c>
      <c r="Q22" s="15">
        <f t="shared" si="3"/>
        <v>16</v>
      </c>
      <c r="R22" s="20">
        <f t="shared" si="4"/>
        <v>0.5</v>
      </c>
    </row>
    <row r="23" s="23" customFormat="1" spans="1:18">
      <c r="A23" s="15">
        <v>22</v>
      </c>
      <c r="B23" s="25" t="s">
        <v>4631</v>
      </c>
      <c r="C23" s="25" t="s">
        <v>4632</v>
      </c>
      <c r="D23" s="26">
        <v>2022</v>
      </c>
      <c r="E23" s="25" t="s">
        <v>20</v>
      </c>
      <c r="F23" s="25" t="s">
        <v>4591</v>
      </c>
      <c r="G23" s="15">
        <v>80</v>
      </c>
      <c r="H23" s="15">
        <v>74</v>
      </c>
      <c r="I23" s="15">
        <v>70</v>
      </c>
      <c r="J23" s="15">
        <v>60</v>
      </c>
      <c r="K23" s="15">
        <f t="shared" si="0"/>
        <v>73.8</v>
      </c>
      <c r="L23" s="27">
        <v>2.4</v>
      </c>
      <c r="M23" s="15" t="s">
        <v>1718</v>
      </c>
      <c r="N23" s="15">
        <v>32</v>
      </c>
      <c r="O23" s="15">
        <f t="shared" si="1"/>
        <v>28</v>
      </c>
      <c r="P23" s="19">
        <f t="shared" si="2"/>
        <v>0.875</v>
      </c>
      <c r="Q23" s="15">
        <f t="shared" si="3"/>
        <v>28</v>
      </c>
      <c r="R23" s="20">
        <f t="shared" si="4"/>
        <v>0.875</v>
      </c>
    </row>
    <row r="24" s="23" customFormat="1" spans="1:18">
      <c r="A24" s="15">
        <v>23</v>
      </c>
      <c r="B24" s="25" t="s">
        <v>4633</v>
      </c>
      <c r="C24" s="25" t="s">
        <v>4634</v>
      </c>
      <c r="D24" s="26">
        <v>2022</v>
      </c>
      <c r="E24" s="25" t="s">
        <v>20</v>
      </c>
      <c r="F24" s="25" t="s">
        <v>4591</v>
      </c>
      <c r="G24" s="15">
        <v>80</v>
      </c>
      <c r="H24" s="15">
        <v>77.7</v>
      </c>
      <c r="I24" s="15">
        <v>70</v>
      </c>
      <c r="J24" s="15">
        <v>60</v>
      </c>
      <c r="K24" s="15">
        <f t="shared" si="0"/>
        <v>76.39</v>
      </c>
      <c r="L24" s="27">
        <v>2.77</v>
      </c>
      <c r="M24" s="15">
        <v>0</v>
      </c>
      <c r="N24" s="15">
        <v>32</v>
      </c>
      <c r="O24" s="15">
        <f t="shared" si="1"/>
        <v>21</v>
      </c>
      <c r="P24" s="19">
        <f t="shared" si="2"/>
        <v>0.65625</v>
      </c>
      <c r="Q24" s="15">
        <f t="shared" si="3"/>
        <v>22</v>
      </c>
      <c r="R24" s="20">
        <f t="shared" si="4"/>
        <v>0.6875</v>
      </c>
    </row>
    <row r="25" s="23" customFormat="1" spans="1:18">
      <c r="A25" s="15">
        <v>24</v>
      </c>
      <c r="B25" s="25" t="s">
        <v>4635</v>
      </c>
      <c r="C25" s="25" t="s">
        <v>4636</v>
      </c>
      <c r="D25" s="26">
        <v>2022</v>
      </c>
      <c r="E25" s="25" t="s">
        <v>20</v>
      </c>
      <c r="F25" s="25" t="s">
        <v>4591</v>
      </c>
      <c r="G25" s="15">
        <v>80</v>
      </c>
      <c r="H25" s="15">
        <v>84.1</v>
      </c>
      <c r="I25" s="15">
        <v>70</v>
      </c>
      <c r="J25" s="15">
        <v>60</v>
      </c>
      <c r="K25" s="15">
        <f t="shared" si="0"/>
        <v>80.87</v>
      </c>
      <c r="L25" s="27">
        <v>3.41</v>
      </c>
      <c r="M25" s="15">
        <v>0</v>
      </c>
      <c r="N25" s="15">
        <v>32</v>
      </c>
      <c r="O25" s="15">
        <f t="shared" si="1"/>
        <v>6</v>
      </c>
      <c r="P25" s="19">
        <f t="shared" si="2"/>
        <v>0.1875</v>
      </c>
      <c r="Q25" s="15">
        <f t="shared" si="3"/>
        <v>7</v>
      </c>
      <c r="R25" s="20">
        <f t="shared" si="4"/>
        <v>0.21875</v>
      </c>
    </row>
    <row r="26" s="23" customFormat="1" spans="1:18">
      <c r="A26" s="15">
        <v>25</v>
      </c>
      <c r="B26" s="25" t="s">
        <v>4637</v>
      </c>
      <c r="C26" s="25" t="s">
        <v>4638</v>
      </c>
      <c r="D26" s="26">
        <v>2022</v>
      </c>
      <c r="E26" s="25" t="s">
        <v>20</v>
      </c>
      <c r="F26" s="25" t="s">
        <v>4591</v>
      </c>
      <c r="G26" s="15">
        <v>84</v>
      </c>
      <c r="H26" s="15">
        <v>75.6</v>
      </c>
      <c r="I26" s="15">
        <v>70</v>
      </c>
      <c r="J26" s="15">
        <v>60</v>
      </c>
      <c r="K26" s="15">
        <f t="shared" si="0"/>
        <v>75.52</v>
      </c>
      <c r="L26" s="27">
        <v>2.56</v>
      </c>
      <c r="M26" s="15" t="s">
        <v>1718</v>
      </c>
      <c r="N26" s="15">
        <v>32</v>
      </c>
      <c r="O26" s="15">
        <f t="shared" si="1"/>
        <v>26</v>
      </c>
      <c r="P26" s="19">
        <f t="shared" si="2"/>
        <v>0.8125</v>
      </c>
      <c r="Q26" s="15">
        <f t="shared" si="3"/>
        <v>26</v>
      </c>
      <c r="R26" s="20">
        <f t="shared" si="4"/>
        <v>0.8125</v>
      </c>
    </row>
    <row r="27" s="23" customFormat="1" spans="1:18">
      <c r="A27" s="15">
        <v>26</v>
      </c>
      <c r="B27" s="25" t="s">
        <v>4639</v>
      </c>
      <c r="C27" s="25" t="s">
        <v>4640</v>
      </c>
      <c r="D27" s="26">
        <v>2022</v>
      </c>
      <c r="E27" s="25" t="s">
        <v>20</v>
      </c>
      <c r="F27" s="25" t="s">
        <v>4591</v>
      </c>
      <c r="G27" s="15">
        <v>80</v>
      </c>
      <c r="H27" s="15">
        <v>85.2</v>
      </c>
      <c r="I27" s="15">
        <v>70</v>
      </c>
      <c r="J27" s="15">
        <v>60</v>
      </c>
      <c r="K27" s="15">
        <f t="shared" si="0"/>
        <v>81.64</v>
      </c>
      <c r="L27" s="27">
        <v>3.52</v>
      </c>
      <c r="M27" s="15">
        <v>0</v>
      </c>
      <c r="N27" s="15">
        <v>32</v>
      </c>
      <c r="O27" s="15">
        <f t="shared" si="1"/>
        <v>2</v>
      </c>
      <c r="P27" s="19">
        <f t="shared" si="2"/>
        <v>0.0625</v>
      </c>
      <c r="Q27" s="15">
        <f t="shared" si="3"/>
        <v>5</v>
      </c>
      <c r="R27" s="20">
        <f t="shared" si="4"/>
        <v>0.15625</v>
      </c>
    </row>
    <row r="28" s="23" customFormat="1" spans="1:18">
      <c r="A28" s="15">
        <v>27</v>
      </c>
      <c r="B28" s="25" t="s">
        <v>4641</v>
      </c>
      <c r="C28" s="25" t="s">
        <v>4642</v>
      </c>
      <c r="D28" s="26">
        <v>2022</v>
      </c>
      <c r="E28" s="25" t="s">
        <v>20</v>
      </c>
      <c r="F28" s="25" t="s">
        <v>4591</v>
      </c>
      <c r="G28" s="15">
        <v>92.5</v>
      </c>
      <c r="H28" s="15">
        <v>81.9</v>
      </c>
      <c r="I28" s="15">
        <v>72</v>
      </c>
      <c r="J28" s="15">
        <v>60</v>
      </c>
      <c r="K28" s="15">
        <f t="shared" si="0"/>
        <v>81.405</v>
      </c>
      <c r="L28" s="27">
        <v>3.19</v>
      </c>
      <c r="M28" s="15" t="s">
        <v>1718</v>
      </c>
      <c r="N28" s="15">
        <v>32</v>
      </c>
      <c r="O28" s="15">
        <f t="shared" si="1"/>
        <v>11</v>
      </c>
      <c r="P28" s="19">
        <f t="shared" si="2"/>
        <v>0.34375</v>
      </c>
      <c r="Q28" s="15">
        <f t="shared" si="3"/>
        <v>6</v>
      </c>
      <c r="R28" s="20">
        <f t="shared" si="4"/>
        <v>0.1875</v>
      </c>
    </row>
    <row r="29" s="23" customFormat="1" spans="1:18">
      <c r="A29" s="15">
        <v>28</v>
      </c>
      <c r="B29" s="25" t="s">
        <v>4643</v>
      </c>
      <c r="C29" s="25" t="s">
        <v>4644</v>
      </c>
      <c r="D29" s="26">
        <v>2022</v>
      </c>
      <c r="E29" s="25" t="s">
        <v>20</v>
      </c>
      <c r="F29" s="25" t="s">
        <v>4591</v>
      </c>
      <c r="G29" s="15">
        <v>80</v>
      </c>
      <c r="H29" s="15">
        <v>79.8</v>
      </c>
      <c r="I29" s="15">
        <v>70</v>
      </c>
      <c r="J29" s="15">
        <v>60</v>
      </c>
      <c r="K29" s="15">
        <f t="shared" si="0"/>
        <v>77.86</v>
      </c>
      <c r="L29" s="27">
        <v>2.98</v>
      </c>
      <c r="M29" s="15">
        <v>0</v>
      </c>
      <c r="N29" s="15">
        <v>32</v>
      </c>
      <c r="O29" s="15">
        <f t="shared" si="1"/>
        <v>18</v>
      </c>
      <c r="P29" s="19">
        <f t="shared" si="2"/>
        <v>0.5625</v>
      </c>
      <c r="Q29" s="15">
        <f t="shared" si="3"/>
        <v>20</v>
      </c>
      <c r="R29" s="20">
        <f t="shared" si="4"/>
        <v>0.625</v>
      </c>
    </row>
    <row r="30" s="23" customFormat="1" spans="1:18">
      <c r="A30" s="15">
        <v>29</v>
      </c>
      <c r="B30" s="25" t="s">
        <v>4645</v>
      </c>
      <c r="C30" s="25" t="s">
        <v>4646</v>
      </c>
      <c r="D30" s="26">
        <v>2022</v>
      </c>
      <c r="E30" s="25" t="s">
        <v>20</v>
      </c>
      <c r="F30" s="25" t="s">
        <v>4591</v>
      </c>
      <c r="G30" s="15">
        <v>80</v>
      </c>
      <c r="H30" s="15">
        <v>77.5</v>
      </c>
      <c r="I30" s="15">
        <v>70</v>
      </c>
      <c r="J30" s="15">
        <v>60</v>
      </c>
      <c r="K30" s="15">
        <f t="shared" si="0"/>
        <v>76.25</v>
      </c>
      <c r="L30" s="27">
        <v>2.75</v>
      </c>
      <c r="M30" s="15">
        <v>0</v>
      </c>
      <c r="N30" s="15">
        <v>32</v>
      </c>
      <c r="O30" s="15">
        <f t="shared" si="1"/>
        <v>23</v>
      </c>
      <c r="P30" s="19">
        <f t="shared" si="2"/>
        <v>0.71875</v>
      </c>
      <c r="Q30" s="15">
        <f t="shared" si="3"/>
        <v>23</v>
      </c>
      <c r="R30" s="20">
        <f t="shared" si="4"/>
        <v>0.71875</v>
      </c>
    </row>
    <row r="31" s="23" customFormat="1" spans="1:18">
      <c r="A31" s="15">
        <v>30</v>
      </c>
      <c r="B31" s="25" t="s">
        <v>4647</v>
      </c>
      <c r="C31" s="25" t="s">
        <v>4648</v>
      </c>
      <c r="D31" s="26">
        <v>2022</v>
      </c>
      <c r="E31" s="25" t="s">
        <v>20</v>
      </c>
      <c r="F31" s="25" t="s">
        <v>4591</v>
      </c>
      <c r="G31" s="15">
        <v>84</v>
      </c>
      <c r="H31" s="15">
        <v>79.1</v>
      </c>
      <c r="I31" s="15">
        <v>70</v>
      </c>
      <c r="J31" s="15">
        <v>60</v>
      </c>
      <c r="K31" s="15">
        <f t="shared" si="0"/>
        <v>77.97</v>
      </c>
      <c r="L31" s="27">
        <v>2.91</v>
      </c>
      <c r="M31" s="15">
        <v>0</v>
      </c>
      <c r="N31" s="15">
        <v>32</v>
      </c>
      <c r="O31" s="15">
        <f t="shared" si="1"/>
        <v>20</v>
      </c>
      <c r="P31" s="19">
        <f t="shared" si="2"/>
        <v>0.625</v>
      </c>
      <c r="Q31" s="15">
        <f t="shared" si="3"/>
        <v>17</v>
      </c>
      <c r="R31" s="20">
        <f t="shared" si="4"/>
        <v>0.53125</v>
      </c>
    </row>
    <row r="32" s="23" customFormat="1" spans="1:18">
      <c r="A32" s="15">
        <v>31</v>
      </c>
      <c r="B32" s="25" t="s">
        <v>4649</v>
      </c>
      <c r="C32" s="25" t="s">
        <v>4650</v>
      </c>
      <c r="D32" s="26">
        <v>2022</v>
      </c>
      <c r="E32" s="25" t="s">
        <v>20</v>
      </c>
      <c r="F32" s="25" t="s">
        <v>4591</v>
      </c>
      <c r="G32" s="15">
        <v>80</v>
      </c>
      <c r="H32" s="15">
        <v>82.6</v>
      </c>
      <c r="I32" s="15">
        <v>70</v>
      </c>
      <c r="J32" s="15">
        <v>60</v>
      </c>
      <c r="K32" s="15">
        <f t="shared" si="0"/>
        <v>79.82</v>
      </c>
      <c r="L32" s="27">
        <v>3.26</v>
      </c>
      <c r="M32" s="15">
        <v>0</v>
      </c>
      <c r="N32" s="15">
        <v>32</v>
      </c>
      <c r="O32" s="15">
        <f t="shared" si="1"/>
        <v>9</v>
      </c>
      <c r="P32" s="19">
        <f t="shared" si="2"/>
        <v>0.28125</v>
      </c>
      <c r="Q32" s="15">
        <f t="shared" si="3"/>
        <v>11</v>
      </c>
      <c r="R32" s="20">
        <f t="shared" si="4"/>
        <v>0.34375</v>
      </c>
    </row>
    <row r="33" s="23" customFormat="1" spans="1:18">
      <c r="A33" s="15">
        <v>32</v>
      </c>
      <c r="B33" s="25" t="s">
        <v>4651</v>
      </c>
      <c r="C33" s="25" t="s">
        <v>4652</v>
      </c>
      <c r="D33" s="26">
        <v>2022</v>
      </c>
      <c r="E33" s="25" t="s">
        <v>20</v>
      </c>
      <c r="F33" s="25" t="s">
        <v>4591</v>
      </c>
      <c r="G33" s="15">
        <v>83</v>
      </c>
      <c r="H33" s="15">
        <v>79.2</v>
      </c>
      <c r="I33" s="15">
        <v>70</v>
      </c>
      <c r="J33" s="15">
        <v>60</v>
      </c>
      <c r="K33" s="15">
        <f t="shared" si="0"/>
        <v>77.89</v>
      </c>
      <c r="L33" s="27">
        <v>2.92</v>
      </c>
      <c r="M33" s="15">
        <v>0</v>
      </c>
      <c r="N33" s="15">
        <v>32</v>
      </c>
      <c r="O33" s="15">
        <f t="shared" si="1"/>
        <v>19</v>
      </c>
      <c r="P33" s="19">
        <f t="shared" si="2"/>
        <v>0.59375</v>
      </c>
      <c r="Q33" s="15">
        <f t="shared" si="3"/>
        <v>19</v>
      </c>
      <c r="R33" s="20">
        <f t="shared" si="4"/>
        <v>0.59375</v>
      </c>
    </row>
  </sheetData>
  <conditionalFormatting sqref="B2:B33">
    <cfRule type="duplicateValues" dxfId="0" priority="1"/>
  </conditionalFormatting>
  <pageMargins left="0.75" right="0.75" top="1" bottom="1" header="0.5" footer="0.5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workbookViewId="0">
      <selection activeCell="A1" sqref="$A1:$XFD1048576"/>
    </sheetView>
  </sheetViews>
  <sheetFormatPr defaultColWidth="9" defaultRowHeight="14.25"/>
  <cols>
    <col min="1" max="1" width="4.375" style="23" customWidth="1"/>
    <col min="2" max="2" width="14.875" style="24" customWidth="1"/>
    <col min="3" max="3" width="7.125" style="23" customWidth="1"/>
    <col min="4" max="4" width="5.5" style="23" customWidth="1"/>
    <col min="5" max="5" width="9" style="23"/>
    <col min="6" max="6" width="11.25" style="23" customWidth="1"/>
    <col min="7" max="7" width="7.5" style="23" customWidth="1"/>
    <col min="8" max="8" width="11.25" style="23" customWidth="1"/>
    <col min="9" max="9" width="7.875" style="23" customWidth="1"/>
    <col min="10" max="10" width="8.5" style="23" customWidth="1"/>
    <col min="11" max="11" width="6.625" style="23" customWidth="1"/>
    <col min="12" max="12" width="8" style="23" customWidth="1"/>
    <col min="13" max="13" width="8.375" style="23" customWidth="1"/>
    <col min="14" max="14" width="5.25" style="23" customWidth="1"/>
    <col min="15" max="15" width="5.125" style="23" customWidth="1"/>
    <col min="16" max="16" width="8.125" style="23" customWidth="1"/>
    <col min="17" max="17" width="6.625" style="23" customWidth="1"/>
    <col min="18" max="18" width="8.25" style="23" customWidth="1"/>
    <col min="19" max="16384" width="9" style="23"/>
  </cols>
  <sheetData>
    <row r="1" s="23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23" customFormat="1" spans="1:18">
      <c r="A2" s="15">
        <v>1</v>
      </c>
      <c r="B2" s="25" t="s">
        <v>4653</v>
      </c>
      <c r="C2" s="25" t="s">
        <v>4654</v>
      </c>
      <c r="D2" s="26">
        <v>2022</v>
      </c>
      <c r="E2" s="25" t="s">
        <v>20</v>
      </c>
      <c r="F2" s="25" t="s">
        <v>4655</v>
      </c>
      <c r="G2" s="15">
        <v>80</v>
      </c>
      <c r="H2" s="15">
        <v>84</v>
      </c>
      <c r="I2" s="15">
        <v>71</v>
      </c>
      <c r="J2" s="15">
        <v>60</v>
      </c>
      <c r="K2" s="15">
        <f t="shared" ref="K2:K34" si="0">G2*0.15+H2*0.7+I2*0.1+J2*0.05</f>
        <v>80.9</v>
      </c>
      <c r="L2" s="27">
        <v>3.4</v>
      </c>
      <c r="M2" s="15">
        <v>0</v>
      </c>
      <c r="N2" s="15">
        <v>33</v>
      </c>
      <c r="O2" s="15">
        <f t="shared" ref="O2:O34" si="1">RANK(L2,$L$2:$L$34)</f>
        <v>12</v>
      </c>
      <c r="P2" s="19">
        <f t="shared" ref="P2:P34" si="2">O2/N2</f>
        <v>0.363636363636364</v>
      </c>
      <c r="Q2" s="15">
        <f t="shared" ref="Q2:Q34" si="3">RANK(K2,$K$2:$K$34)</f>
        <v>14</v>
      </c>
      <c r="R2" s="20">
        <f t="shared" ref="R2:R34" si="4">Q2/N2</f>
        <v>0.424242424242424</v>
      </c>
    </row>
    <row r="3" s="23" customFormat="1" spans="1:18">
      <c r="A3" s="15">
        <v>2</v>
      </c>
      <c r="B3" s="25" t="s">
        <v>4656</v>
      </c>
      <c r="C3" s="25" t="s">
        <v>4657</v>
      </c>
      <c r="D3" s="26">
        <v>2022</v>
      </c>
      <c r="E3" s="25" t="s">
        <v>20</v>
      </c>
      <c r="F3" s="25" t="s">
        <v>4655</v>
      </c>
      <c r="G3" s="15">
        <v>80</v>
      </c>
      <c r="H3" s="15">
        <v>85.3</v>
      </c>
      <c r="I3" s="15">
        <v>71</v>
      </c>
      <c r="J3" s="15">
        <v>60</v>
      </c>
      <c r="K3" s="15">
        <f t="shared" si="0"/>
        <v>81.81</v>
      </c>
      <c r="L3" s="27">
        <v>3.53</v>
      </c>
      <c r="M3" s="15">
        <v>0</v>
      </c>
      <c r="N3" s="15">
        <v>33</v>
      </c>
      <c r="O3" s="15">
        <f t="shared" si="1"/>
        <v>10</v>
      </c>
      <c r="P3" s="19">
        <f t="shared" si="2"/>
        <v>0.303030303030303</v>
      </c>
      <c r="Q3" s="15">
        <f t="shared" si="3"/>
        <v>10</v>
      </c>
      <c r="R3" s="20">
        <f t="shared" si="4"/>
        <v>0.303030303030303</v>
      </c>
    </row>
    <row r="4" s="23" customFormat="1" spans="1:18">
      <c r="A4" s="15">
        <v>3</v>
      </c>
      <c r="B4" s="25" t="s">
        <v>4658</v>
      </c>
      <c r="C4" s="25" t="s">
        <v>4659</v>
      </c>
      <c r="D4" s="26">
        <v>2022</v>
      </c>
      <c r="E4" s="25" t="s">
        <v>20</v>
      </c>
      <c r="F4" s="25" t="s">
        <v>4655</v>
      </c>
      <c r="G4" s="15">
        <v>80</v>
      </c>
      <c r="H4" s="15">
        <v>81.2</v>
      </c>
      <c r="I4" s="15">
        <v>73</v>
      </c>
      <c r="J4" s="15">
        <v>60</v>
      </c>
      <c r="K4" s="15">
        <f t="shared" si="0"/>
        <v>79.14</v>
      </c>
      <c r="L4" s="27">
        <v>3.12</v>
      </c>
      <c r="M4" s="15">
        <v>0</v>
      </c>
      <c r="N4" s="15">
        <v>33</v>
      </c>
      <c r="O4" s="15">
        <f t="shared" si="1"/>
        <v>21</v>
      </c>
      <c r="P4" s="19">
        <f t="shared" si="2"/>
        <v>0.636363636363636</v>
      </c>
      <c r="Q4" s="15">
        <f t="shared" si="3"/>
        <v>22</v>
      </c>
      <c r="R4" s="20">
        <f t="shared" si="4"/>
        <v>0.666666666666667</v>
      </c>
    </row>
    <row r="5" s="23" customFormat="1" spans="1:18">
      <c r="A5" s="15">
        <v>4</v>
      </c>
      <c r="B5" s="25" t="s">
        <v>4660</v>
      </c>
      <c r="C5" s="25" t="s">
        <v>4661</v>
      </c>
      <c r="D5" s="26">
        <v>2022</v>
      </c>
      <c r="E5" s="25" t="s">
        <v>20</v>
      </c>
      <c r="F5" s="25" t="s">
        <v>4655</v>
      </c>
      <c r="G5" s="15">
        <v>81</v>
      </c>
      <c r="H5" s="15">
        <v>86.1</v>
      </c>
      <c r="I5" s="15">
        <v>71</v>
      </c>
      <c r="J5" s="15">
        <v>60</v>
      </c>
      <c r="K5" s="15">
        <f t="shared" si="0"/>
        <v>82.52</v>
      </c>
      <c r="L5" s="27">
        <v>3.61</v>
      </c>
      <c r="M5" s="15">
        <v>0</v>
      </c>
      <c r="N5" s="15">
        <v>33</v>
      </c>
      <c r="O5" s="15">
        <f t="shared" si="1"/>
        <v>7</v>
      </c>
      <c r="P5" s="19">
        <f t="shared" si="2"/>
        <v>0.212121212121212</v>
      </c>
      <c r="Q5" s="15">
        <f t="shared" si="3"/>
        <v>9</v>
      </c>
      <c r="R5" s="20">
        <f t="shared" si="4"/>
        <v>0.272727272727273</v>
      </c>
    </row>
    <row r="6" s="23" customFormat="1" spans="1:18">
      <c r="A6" s="15">
        <v>5</v>
      </c>
      <c r="B6" s="25" t="s">
        <v>4662</v>
      </c>
      <c r="C6" s="25" t="s">
        <v>4663</v>
      </c>
      <c r="D6" s="26">
        <v>2022</v>
      </c>
      <c r="E6" s="25" t="s">
        <v>20</v>
      </c>
      <c r="F6" s="25" t="s">
        <v>4655</v>
      </c>
      <c r="G6" s="15">
        <v>83</v>
      </c>
      <c r="H6" s="15">
        <v>86.1</v>
      </c>
      <c r="I6" s="15">
        <v>81</v>
      </c>
      <c r="J6" s="15">
        <v>60</v>
      </c>
      <c r="K6" s="15">
        <f t="shared" si="0"/>
        <v>83.82</v>
      </c>
      <c r="L6" s="27">
        <v>3.61</v>
      </c>
      <c r="M6" s="15">
        <v>0</v>
      </c>
      <c r="N6" s="15">
        <v>33</v>
      </c>
      <c r="O6" s="15">
        <f t="shared" si="1"/>
        <v>7</v>
      </c>
      <c r="P6" s="19">
        <f t="shared" si="2"/>
        <v>0.212121212121212</v>
      </c>
      <c r="Q6" s="15">
        <f t="shared" si="3"/>
        <v>6</v>
      </c>
      <c r="R6" s="20">
        <f t="shared" si="4"/>
        <v>0.181818181818182</v>
      </c>
    </row>
    <row r="7" s="23" customFormat="1" spans="1:18">
      <c r="A7" s="15">
        <v>6</v>
      </c>
      <c r="B7" s="25" t="s">
        <v>4664</v>
      </c>
      <c r="C7" s="25" t="s">
        <v>4665</v>
      </c>
      <c r="D7" s="26">
        <v>2022</v>
      </c>
      <c r="E7" s="25" t="s">
        <v>20</v>
      </c>
      <c r="F7" s="25" t="s">
        <v>4655</v>
      </c>
      <c r="G7" s="15">
        <v>83</v>
      </c>
      <c r="H7" s="15">
        <v>76.1</v>
      </c>
      <c r="I7" s="15">
        <v>72.5</v>
      </c>
      <c r="J7" s="15">
        <v>61</v>
      </c>
      <c r="K7" s="15">
        <f t="shared" si="0"/>
        <v>76.02</v>
      </c>
      <c r="L7" s="27">
        <v>2.61</v>
      </c>
      <c r="M7" s="15">
        <v>0</v>
      </c>
      <c r="N7" s="15">
        <v>33</v>
      </c>
      <c r="O7" s="15">
        <f t="shared" si="1"/>
        <v>27</v>
      </c>
      <c r="P7" s="19">
        <f t="shared" si="2"/>
        <v>0.818181818181818</v>
      </c>
      <c r="Q7" s="15">
        <f t="shared" si="3"/>
        <v>26</v>
      </c>
      <c r="R7" s="20">
        <f t="shared" si="4"/>
        <v>0.787878787878788</v>
      </c>
    </row>
    <row r="8" s="23" customFormat="1" spans="1:18">
      <c r="A8" s="15">
        <v>7</v>
      </c>
      <c r="B8" s="25" t="s">
        <v>4666</v>
      </c>
      <c r="C8" s="25" t="s">
        <v>4667</v>
      </c>
      <c r="D8" s="26">
        <v>2022</v>
      </c>
      <c r="E8" s="25" t="s">
        <v>20</v>
      </c>
      <c r="F8" s="25" t="s">
        <v>4655</v>
      </c>
      <c r="G8" s="15">
        <v>88</v>
      </c>
      <c r="H8" s="15">
        <v>73.8</v>
      </c>
      <c r="I8" s="15">
        <v>70.5</v>
      </c>
      <c r="J8" s="15">
        <v>61.5</v>
      </c>
      <c r="K8" s="15">
        <f t="shared" si="0"/>
        <v>74.985</v>
      </c>
      <c r="L8" s="27">
        <v>2.38</v>
      </c>
      <c r="M8" s="15" t="s">
        <v>1718</v>
      </c>
      <c r="N8" s="15">
        <v>33</v>
      </c>
      <c r="O8" s="15">
        <f t="shared" si="1"/>
        <v>30</v>
      </c>
      <c r="P8" s="19">
        <f t="shared" si="2"/>
        <v>0.909090909090909</v>
      </c>
      <c r="Q8" s="15">
        <f t="shared" si="3"/>
        <v>29</v>
      </c>
      <c r="R8" s="20">
        <f t="shared" si="4"/>
        <v>0.878787878787879</v>
      </c>
    </row>
    <row r="9" s="23" customFormat="1" spans="1:18">
      <c r="A9" s="15">
        <v>8</v>
      </c>
      <c r="B9" s="25" t="s">
        <v>4668</v>
      </c>
      <c r="C9" s="25" t="s">
        <v>4669</v>
      </c>
      <c r="D9" s="26">
        <v>2022</v>
      </c>
      <c r="E9" s="25" t="s">
        <v>20</v>
      </c>
      <c r="F9" s="25" t="s">
        <v>4655</v>
      </c>
      <c r="G9" s="15">
        <v>85</v>
      </c>
      <c r="H9" s="15">
        <v>86.2</v>
      </c>
      <c r="I9" s="15">
        <v>70</v>
      </c>
      <c r="J9" s="15">
        <v>61</v>
      </c>
      <c r="K9" s="15">
        <f t="shared" si="0"/>
        <v>83.14</v>
      </c>
      <c r="L9" s="27">
        <v>3.62</v>
      </c>
      <c r="M9" s="15">
        <v>0</v>
      </c>
      <c r="N9" s="15">
        <v>33</v>
      </c>
      <c r="O9" s="15">
        <f t="shared" si="1"/>
        <v>6</v>
      </c>
      <c r="P9" s="19">
        <f t="shared" si="2"/>
        <v>0.181818181818182</v>
      </c>
      <c r="Q9" s="15">
        <f t="shared" si="3"/>
        <v>8</v>
      </c>
      <c r="R9" s="20">
        <f t="shared" si="4"/>
        <v>0.242424242424242</v>
      </c>
    </row>
    <row r="10" s="23" customFormat="1" spans="1:18">
      <c r="A10" s="15">
        <v>9</v>
      </c>
      <c r="B10" s="25" t="s">
        <v>4670</v>
      </c>
      <c r="C10" s="25" t="s">
        <v>4671</v>
      </c>
      <c r="D10" s="26">
        <v>2022</v>
      </c>
      <c r="E10" s="25" t="s">
        <v>20</v>
      </c>
      <c r="F10" s="25" t="s">
        <v>4655</v>
      </c>
      <c r="G10" s="15">
        <v>80</v>
      </c>
      <c r="H10" s="15">
        <v>76.6</v>
      </c>
      <c r="I10" s="15">
        <v>70</v>
      </c>
      <c r="J10" s="15">
        <v>62.5</v>
      </c>
      <c r="K10" s="15">
        <f t="shared" si="0"/>
        <v>75.745</v>
      </c>
      <c r="L10" s="27">
        <v>2.66</v>
      </c>
      <c r="M10" s="15" t="s">
        <v>1718</v>
      </c>
      <c r="N10" s="15">
        <v>33</v>
      </c>
      <c r="O10" s="15">
        <f t="shared" si="1"/>
        <v>26</v>
      </c>
      <c r="P10" s="19">
        <f t="shared" si="2"/>
        <v>0.787878787878788</v>
      </c>
      <c r="Q10" s="15">
        <f t="shared" si="3"/>
        <v>27</v>
      </c>
      <c r="R10" s="20">
        <f t="shared" si="4"/>
        <v>0.818181818181818</v>
      </c>
    </row>
    <row r="11" s="23" customFormat="1" spans="1:18">
      <c r="A11" s="15">
        <v>10</v>
      </c>
      <c r="B11" s="25" t="s">
        <v>4672</v>
      </c>
      <c r="C11" s="25" t="s">
        <v>4673</v>
      </c>
      <c r="D11" s="26">
        <v>2022</v>
      </c>
      <c r="E11" s="25" t="s">
        <v>20</v>
      </c>
      <c r="F11" s="25" t="s">
        <v>4655</v>
      </c>
      <c r="G11" s="15">
        <v>82</v>
      </c>
      <c r="H11" s="15">
        <v>82.1</v>
      </c>
      <c r="I11" s="15">
        <v>71.5</v>
      </c>
      <c r="J11" s="15">
        <v>60</v>
      </c>
      <c r="K11" s="15">
        <f t="shared" si="0"/>
        <v>79.92</v>
      </c>
      <c r="L11" s="27">
        <v>3.21</v>
      </c>
      <c r="M11" s="15">
        <v>0</v>
      </c>
      <c r="N11" s="15">
        <v>33</v>
      </c>
      <c r="O11" s="15">
        <f t="shared" si="1"/>
        <v>18</v>
      </c>
      <c r="P11" s="19">
        <f t="shared" si="2"/>
        <v>0.545454545454545</v>
      </c>
      <c r="Q11" s="15">
        <f t="shared" si="3"/>
        <v>19</v>
      </c>
      <c r="R11" s="20">
        <f t="shared" si="4"/>
        <v>0.575757575757576</v>
      </c>
    </row>
    <row r="12" s="23" customFormat="1" spans="1:18">
      <c r="A12" s="15">
        <v>11</v>
      </c>
      <c r="B12" s="25" t="s">
        <v>4674</v>
      </c>
      <c r="C12" s="25" t="s">
        <v>4675</v>
      </c>
      <c r="D12" s="26">
        <v>2022</v>
      </c>
      <c r="E12" s="25" t="s">
        <v>20</v>
      </c>
      <c r="F12" s="25" t="s">
        <v>4655</v>
      </c>
      <c r="G12" s="15">
        <v>90</v>
      </c>
      <c r="H12" s="15">
        <v>85.9</v>
      </c>
      <c r="I12" s="15">
        <v>89</v>
      </c>
      <c r="J12" s="15">
        <v>62.5</v>
      </c>
      <c r="K12" s="15">
        <f t="shared" si="0"/>
        <v>85.655</v>
      </c>
      <c r="L12" s="27">
        <v>3.59</v>
      </c>
      <c r="M12" s="15">
        <v>0</v>
      </c>
      <c r="N12" s="15">
        <v>33</v>
      </c>
      <c r="O12" s="15">
        <f t="shared" si="1"/>
        <v>9</v>
      </c>
      <c r="P12" s="19">
        <f t="shared" si="2"/>
        <v>0.272727272727273</v>
      </c>
      <c r="Q12" s="15">
        <f t="shared" si="3"/>
        <v>2</v>
      </c>
      <c r="R12" s="20">
        <f t="shared" si="4"/>
        <v>0.0606060606060606</v>
      </c>
    </row>
    <row r="13" s="23" customFormat="1" spans="1:18">
      <c r="A13" s="15">
        <v>12</v>
      </c>
      <c r="B13" s="25" t="s">
        <v>4676</v>
      </c>
      <c r="C13" s="25" t="s">
        <v>4677</v>
      </c>
      <c r="D13" s="26">
        <v>2022</v>
      </c>
      <c r="E13" s="25" t="s">
        <v>20</v>
      </c>
      <c r="F13" s="25" t="s">
        <v>4655</v>
      </c>
      <c r="G13" s="15">
        <v>87.5</v>
      </c>
      <c r="H13" s="15">
        <v>82.5</v>
      </c>
      <c r="I13" s="15">
        <v>70</v>
      </c>
      <c r="J13" s="15">
        <v>60.5</v>
      </c>
      <c r="K13" s="15">
        <f t="shared" si="0"/>
        <v>80.9</v>
      </c>
      <c r="L13" s="27">
        <v>3.25</v>
      </c>
      <c r="M13" s="15">
        <v>0</v>
      </c>
      <c r="N13" s="15">
        <v>33</v>
      </c>
      <c r="O13" s="15">
        <f t="shared" si="1"/>
        <v>17</v>
      </c>
      <c r="P13" s="19">
        <f t="shared" si="2"/>
        <v>0.515151515151515</v>
      </c>
      <c r="Q13" s="15">
        <f t="shared" si="3"/>
        <v>14</v>
      </c>
      <c r="R13" s="20">
        <f t="shared" si="4"/>
        <v>0.424242424242424</v>
      </c>
    </row>
    <row r="14" s="23" customFormat="1" spans="1:18">
      <c r="A14" s="15">
        <v>13</v>
      </c>
      <c r="B14" s="25" t="s">
        <v>4678</v>
      </c>
      <c r="C14" s="25" t="s">
        <v>4679</v>
      </c>
      <c r="D14" s="26">
        <v>2022</v>
      </c>
      <c r="E14" s="25" t="s">
        <v>20</v>
      </c>
      <c r="F14" s="25" t="s">
        <v>4655</v>
      </c>
      <c r="G14" s="15">
        <v>85</v>
      </c>
      <c r="H14" s="15">
        <v>84</v>
      </c>
      <c r="I14" s="15">
        <v>71</v>
      </c>
      <c r="J14" s="15">
        <v>60.5</v>
      </c>
      <c r="K14" s="15">
        <f t="shared" si="0"/>
        <v>81.675</v>
      </c>
      <c r="L14" s="27">
        <v>3.4</v>
      </c>
      <c r="M14" s="15">
        <v>0</v>
      </c>
      <c r="N14" s="15">
        <v>33</v>
      </c>
      <c r="O14" s="15">
        <f t="shared" si="1"/>
        <v>12</v>
      </c>
      <c r="P14" s="19">
        <f t="shared" si="2"/>
        <v>0.363636363636364</v>
      </c>
      <c r="Q14" s="15">
        <f t="shared" si="3"/>
        <v>11</v>
      </c>
      <c r="R14" s="20">
        <f t="shared" si="4"/>
        <v>0.333333333333333</v>
      </c>
    </row>
    <row r="15" s="23" customFormat="1" spans="1:18">
      <c r="A15" s="15">
        <v>14</v>
      </c>
      <c r="B15" s="25" t="s">
        <v>4680</v>
      </c>
      <c r="C15" s="25" t="s">
        <v>4681</v>
      </c>
      <c r="D15" s="26">
        <v>2022</v>
      </c>
      <c r="E15" s="25" t="s">
        <v>20</v>
      </c>
      <c r="F15" s="25" t="s">
        <v>4655</v>
      </c>
      <c r="G15" s="15">
        <v>80</v>
      </c>
      <c r="H15" s="15">
        <v>83</v>
      </c>
      <c r="I15" s="15">
        <v>70</v>
      </c>
      <c r="J15" s="15">
        <v>60</v>
      </c>
      <c r="K15" s="15">
        <f t="shared" si="0"/>
        <v>80.1</v>
      </c>
      <c r="L15" s="27">
        <v>3.3</v>
      </c>
      <c r="M15" s="15">
        <v>0</v>
      </c>
      <c r="N15" s="15">
        <v>33</v>
      </c>
      <c r="O15" s="15">
        <f t="shared" si="1"/>
        <v>14</v>
      </c>
      <c r="P15" s="19">
        <f t="shared" si="2"/>
        <v>0.424242424242424</v>
      </c>
      <c r="Q15" s="15">
        <f t="shared" si="3"/>
        <v>16</v>
      </c>
      <c r="R15" s="20">
        <f t="shared" si="4"/>
        <v>0.484848484848485</v>
      </c>
    </row>
    <row r="16" s="23" customFormat="1" spans="1:18">
      <c r="A16" s="15">
        <v>15</v>
      </c>
      <c r="B16" s="25" t="s">
        <v>4682</v>
      </c>
      <c r="C16" s="25" t="s">
        <v>4683</v>
      </c>
      <c r="D16" s="26">
        <v>2022</v>
      </c>
      <c r="E16" s="25" t="s">
        <v>20</v>
      </c>
      <c r="F16" s="25" t="s">
        <v>4655</v>
      </c>
      <c r="G16" s="15">
        <v>82</v>
      </c>
      <c r="H16" s="15">
        <v>65.5</v>
      </c>
      <c r="I16" s="15">
        <v>70</v>
      </c>
      <c r="J16" s="15">
        <v>60</v>
      </c>
      <c r="K16" s="15">
        <f t="shared" si="0"/>
        <v>68.15</v>
      </c>
      <c r="L16" s="27">
        <v>1.55</v>
      </c>
      <c r="M16" s="15" t="s">
        <v>1881</v>
      </c>
      <c r="N16" s="15">
        <v>33</v>
      </c>
      <c r="O16" s="15">
        <f t="shared" si="1"/>
        <v>33</v>
      </c>
      <c r="P16" s="19">
        <f t="shared" si="2"/>
        <v>1</v>
      </c>
      <c r="Q16" s="15">
        <f t="shared" si="3"/>
        <v>33</v>
      </c>
      <c r="R16" s="20">
        <f t="shared" si="4"/>
        <v>1</v>
      </c>
    </row>
    <row r="17" s="23" customFormat="1" spans="1:18">
      <c r="A17" s="15">
        <v>16</v>
      </c>
      <c r="B17" s="25" t="s">
        <v>4684</v>
      </c>
      <c r="C17" s="25" t="s">
        <v>4685</v>
      </c>
      <c r="D17" s="26">
        <v>2022</v>
      </c>
      <c r="E17" s="25" t="s">
        <v>20</v>
      </c>
      <c r="F17" s="25" t="s">
        <v>4655</v>
      </c>
      <c r="G17" s="15">
        <v>84</v>
      </c>
      <c r="H17" s="15">
        <v>79.1</v>
      </c>
      <c r="I17" s="15">
        <v>70</v>
      </c>
      <c r="J17" s="15">
        <v>60</v>
      </c>
      <c r="K17" s="15">
        <f t="shared" si="0"/>
        <v>77.97</v>
      </c>
      <c r="L17" s="27">
        <v>2.91</v>
      </c>
      <c r="M17" s="15">
        <v>0</v>
      </c>
      <c r="N17" s="15">
        <v>33</v>
      </c>
      <c r="O17" s="15">
        <f t="shared" si="1"/>
        <v>23</v>
      </c>
      <c r="P17" s="19">
        <f t="shared" si="2"/>
        <v>0.696969696969697</v>
      </c>
      <c r="Q17" s="15">
        <f t="shared" si="3"/>
        <v>23</v>
      </c>
      <c r="R17" s="20">
        <f t="shared" si="4"/>
        <v>0.696969696969697</v>
      </c>
    </row>
    <row r="18" s="23" customFormat="1" spans="1:18">
      <c r="A18" s="15">
        <v>17</v>
      </c>
      <c r="B18" s="25" t="s">
        <v>4686</v>
      </c>
      <c r="C18" s="25" t="s">
        <v>4687</v>
      </c>
      <c r="D18" s="26">
        <v>2022</v>
      </c>
      <c r="E18" s="25" t="s">
        <v>20</v>
      </c>
      <c r="F18" s="25" t="s">
        <v>4655</v>
      </c>
      <c r="G18" s="15">
        <v>80</v>
      </c>
      <c r="H18" s="15">
        <v>82.9</v>
      </c>
      <c r="I18" s="15">
        <v>70</v>
      </c>
      <c r="J18" s="15">
        <v>60</v>
      </c>
      <c r="K18" s="15">
        <f t="shared" si="0"/>
        <v>80.03</v>
      </c>
      <c r="L18" s="27">
        <v>3.29</v>
      </c>
      <c r="M18" s="15">
        <v>0</v>
      </c>
      <c r="N18" s="15">
        <v>33</v>
      </c>
      <c r="O18" s="15">
        <f t="shared" si="1"/>
        <v>16</v>
      </c>
      <c r="P18" s="19">
        <f t="shared" si="2"/>
        <v>0.484848484848485</v>
      </c>
      <c r="Q18" s="15">
        <f t="shared" si="3"/>
        <v>18</v>
      </c>
      <c r="R18" s="20">
        <f t="shared" si="4"/>
        <v>0.545454545454545</v>
      </c>
    </row>
    <row r="19" s="23" customFormat="1" spans="1:18">
      <c r="A19" s="15">
        <v>18</v>
      </c>
      <c r="B19" s="25" t="s">
        <v>4688</v>
      </c>
      <c r="C19" s="25" t="s">
        <v>4689</v>
      </c>
      <c r="D19" s="26">
        <v>2022</v>
      </c>
      <c r="E19" s="25" t="s">
        <v>20</v>
      </c>
      <c r="F19" s="25" t="s">
        <v>4655</v>
      </c>
      <c r="G19" s="15">
        <v>82</v>
      </c>
      <c r="H19" s="15">
        <v>75.3</v>
      </c>
      <c r="I19" s="15">
        <v>70</v>
      </c>
      <c r="J19" s="15">
        <v>60</v>
      </c>
      <c r="K19" s="15">
        <f t="shared" si="0"/>
        <v>75.01</v>
      </c>
      <c r="L19" s="27">
        <v>2.53</v>
      </c>
      <c r="M19" s="15" t="s">
        <v>1718</v>
      </c>
      <c r="N19" s="15">
        <v>33</v>
      </c>
      <c r="O19" s="15">
        <f t="shared" si="1"/>
        <v>28</v>
      </c>
      <c r="P19" s="19">
        <f t="shared" si="2"/>
        <v>0.848484848484849</v>
      </c>
      <c r="Q19" s="15">
        <f t="shared" si="3"/>
        <v>28</v>
      </c>
      <c r="R19" s="20">
        <f t="shared" si="4"/>
        <v>0.848484848484849</v>
      </c>
    </row>
    <row r="20" s="23" customFormat="1" spans="1:18">
      <c r="A20" s="15">
        <v>19</v>
      </c>
      <c r="B20" s="25" t="s">
        <v>4690</v>
      </c>
      <c r="C20" s="25" t="s">
        <v>4691</v>
      </c>
      <c r="D20" s="26">
        <v>2022</v>
      </c>
      <c r="E20" s="25" t="s">
        <v>20</v>
      </c>
      <c r="F20" s="25" t="s">
        <v>4655</v>
      </c>
      <c r="G20" s="15">
        <v>83</v>
      </c>
      <c r="H20" s="15">
        <v>73</v>
      </c>
      <c r="I20" s="15">
        <v>70</v>
      </c>
      <c r="J20" s="15">
        <v>60</v>
      </c>
      <c r="K20" s="15">
        <f t="shared" si="0"/>
        <v>73.55</v>
      </c>
      <c r="L20" s="27">
        <v>2.3</v>
      </c>
      <c r="M20" s="15" t="s">
        <v>1755</v>
      </c>
      <c r="N20" s="15">
        <v>33</v>
      </c>
      <c r="O20" s="15">
        <f t="shared" si="1"/>
        <v>31</v>
      </c>
      <c r="P20" s="19">
        <f t="shared" si="2"/>
        <v>0.939393939393939</v>
      </c>
      <c r="Q20" s="15">
        <f t="shared" si="3"/>
        <v>31</v>
      </c>
      <c r="R20" s="20">
        <f t="shared" si="4"/>
        <v>0.939393939393939</v>
      </c>
    </row>
    <row r="21" s="23" customFormat="1" spans="1:18">
      <c r="A21" s="15">
        <v>20</v>
      </c>
      <c r="B21" s="25" t="s">
        <v>4692</v>
      </c>
      <c r="C21" s="25" t="s">
        <v>4693</v>
      </c>
      <c r="D21" s="26">
        <v>2022</v>
      </c>
      <c r="E21" s="25" t="s">
        <v>20</v>
      </c>
      <c r="F21" s="25" t="s">
        <v>4655</v>
      </c>
      <c r="G21" s="15">
        <v>85</v>
      </c>
      <c r="H21" s="15">
        <v>86.3</v>
      </c>
      <c r="I21" s="15">
        <v>97</v>
      </c>
      <c r="J21" s="15">
        <v>63</v>
      </c>
      <c r="K21" s="15">
        <f t="shared" si="0"/>
        <v>86.01</v>
      </c>
      <c r="L21" s="27">
        <v>3.63</v>
      </c>
      <c r="M21" s="15">
        <v>0</v>
      </c>
      <c r="N21" s="15">
        <v>33</v>
      </c>
      <c r="O21" s="15">
        <f t="shared" si="1"/>
        <v>5</v>
      </c>
      <c r="P21" s="19">
        <f t="shared" si="2"/>
        <v>0.151515151515152</v>
      </c>
      <c r="Q21" s="15">
        <f t="shared" si="3"/>
        <v>1</v>
      </c>
      <c r="R21" s="20">
        <f t="shared" si="4"/>
        <v>0.0303030303030303</v>
      </c>
    </row>
    <row r="22" s="23" customFormat="1" spans="1:18">
      <c r="A22" s="15">
        <v>21</v>
      </c>
      <c r="B22" s="25" t="s">
        <v>4694</v>
      </c>
      <c r="C22" s="25" t="s">
        <v>4695</v>
      </c>
      <c r="D22" s="26">
        <v>2022</v>
      </c>
      <c r="E22" s="25" t="s">
        <v>20</v>
      </c>
      <c r="F22" s="25" t="s">
        <v>4655</v>
      </c>
      <c r="G22" s="15">
        <v>82</v>
      </c>
      <c r="H22" s="15">
        <v>81.3</v>
      </c>
      <c r="I22" s="15">
        <v>71</v>
      </c>
      <c r="J22" s="15">
        <v>60.5</v>
      </c>
      <c r="K22" s="15">
        <f t="shared" si="0"/>
        <v>79.335</v>
      </c>
      <c r="L22" s="27">
        <v>3.13</v>
      </c>
      <c r="M22" s="15">
        <v>0</v>
      </c>
      <c r="N22" s="15">
        <v>33</v>
      </c>
      <c r="O22" s="15">
        <f t="shared" si="1"/>
        <v>20</v>
      </c>
      <c r="P22" s="19">
        <f t="shared" si="2"/>
        <v>0.606060606060606</v>
      </c>
      <c r="Q22" s="15">
        <f t="shared" si="3"/>
        <v>21</v>
      </c>
      <c r="R22" s="20">
        <f t="shared" si="4"/>
        <v>0.636363636363636</v>
      </c>
    </row>
    <row r="23" s="23" customFormat="1" spans="1:18">
      <c r="A23" s="15">
        <v>22</v>
      </c>
      <c r="B23" s="25" t="s">
        <v>4696</v>
      </c>
      <c r="C23" s="25" t="s">
        <v>4697</v>
      </c>
      <c r="D23" s="26">
        <v>2022</v>
      </c>
      <c r="E23" s="25" t="s">
        <v>20</v>
      </c>
      <c r="F23" s="25" t="s">
        <v>4655</v>
      </c>
      <c r="G23" s="15">
        <v>83</v>
      </c>
      <c r="H23" s="15">
        <v>74.7</v>
      </c>
      <c r="I23" s="15">
        <v>70</v>
      </c>
      <c r="J23" s="15">
        <v>60</v>
      </c>
      <c r="K23" s="15">
        <f t="shared" si="0"/>
        <v>74.74</v>
      </c>
      <c r="L23" s="27">
        <v>2.47</v>
      </c>
      <c r="M23" s="15" t="s">
        <v>1718</v>
      </c>
      <c r="N23" s="15">
        <v>33</v>
      </c>
      <c r="O23" s="15">
        <f t="shared" si="1"/>
        <v>29</v>
      </c>
      <c r="P23" s="19">
        <f t="shared" si="2"/>
        <v>0.878787878787879</v>
      </c>
      <c r="Q23" s="15">
        <f t="shared" si="3"/>
        <v>30</v>
      </c>
      <c r="R23" s="20">
        <f t="shared" si="4"/>
        <v>0.909090909090909</v>
      </c>
    </row>
    <row r="24" s="23" customFormat="1" spans="1:18">
      <c r="A24" s="15">
        <v>23</v>
      </c>
      <c r="B24" s="25" t="s">
        <v>4698</v>
      </c>
      <c r="C24" s="25" t="s">
        <v>4699</v>
      </c>
      <c r="D24" s="26">
        <v>2022</v>
      </c>
      <c r="E24" s="25" t="s">
        <v>20</v>
      </c>
      <c r="F24" s="25" t="s">
        <v>4655</v>
      </c>
      <c r="G24" s="15">
        <v>87</v>
      </c>
      <c r="H24" s="15">
        <v>88.1</v>
      </c>
      <c r="I24" s="15">
        <v>71</v>
      </c>
      <c r="J24" s="15">
        <v>60.5</v>
      </c>
      <c r="K24" s="15">
        <f t="shared" si="0"/>
        <v>84.845</v>
      </c>
      <c r="L24" s="27">
        <v>3.81</v>
      </c>
      <c r="M24" s="15">
        <v>0</v>
      </c>
      <c r="N24" s="15">
        <v>33</v>
      </c>
      <c r="O24" s="15">
        <f t="shared" si="1"/>
        <v>3</v>
      </c>
      <c r="P24" s="19">
        <f t="shared" si="2"/>
        <v>0.0909090909090909</v>
      </c>
      <c r="Q24" s="15">
        <f t="shared" si="3"/>
        <v>4</v>
      </c>
      <c r="R24" s="20">
        <f t="shared" si="4"/>
        <v>0.121212121212121</v>
      </c>
    </row>
    <row r="25" s="23" customFormat="1" spans="1:18">
      <c r="A25" s="15">
        <v>24</v>
      </c>
      <c r="B25" s="25" t="s">
        <v>4700</v>
      </c>
      <c r="C25" s="25" t="s">
        <v>4701</v>
      </c>
      <c r="D25" s="26">
        <v>2022</v>
      </c>
      <c r="E25" s="25" t="s">
        <v>20</v>
      </c>
      <c r="F25" s="25" t="s">
        <v>4655</v>
      </c>
      <c r="G25" s="15">
        <v>85</v>
      </c>
      <c r="H25" s="15">
        <v>83</v>
      </c>
      <c r="I25" s="15">
        <v>71</v>
      </c>
      <c r="J25" s="15">
        <v>60.5</v>
      </c>
      <c r="K25" s="15">
        <f t="shared" si="0"/>
        <v>80.975</v>
      </c>
      <c r="L25" s="27">
        <v>3.3</v>
      </c>
      <c r="M25" s="15">
        <v>0</v>
      </c>
      <c r="N25" s="15">
        <v>33</v>
      </c>
      <c r="O25" s="15">
        <f t="shared" si="1"/>
        <v>14</v>
      </c>
      <c r="P25" s="19">
        <f t="shared" si="2"/>
        <v>0.424242424242424</v>
      </c>
      <c r="Q25" s="15">
        <f t="shared" si="3"/>
        <v>13</v>
      </c>
      <c r="R25" s="20">
        <f t="shared" si="4"/>
        <v>0.393939393939394</v>
      </c>
    </row>
    <row r="26" s="23" customFormat="1" spans="1:18">
      <c r="A26" s="15">
        <v>25</v>
      </c>
      <c r="B26" s="25" t="s">
        <v>4702</v>
      </c>
      <c r="C26" s="25" t="s">
        <v>4703</v>
      </c>
      <c r="D26" s="26">
        <v>2022</v>
      </c>
      <c r="E26" s="25" t="s">
        <v>20</v>
      </c>
      <c r="F26" s="25" t="s">
        <v>4655</v>
      </c>
      <c r="G26" s="15">
        <v>80</v>
      </c>
      <c r="H26" s="15">
        <v>79</v>
      </c>
      <c r="I26" s="15">
        <v>71</v>
      </c>
      <c r="J26" s="15">
        <v>60</v>
      </c>
      <c r="K26" s="15">
        <f t="shared" si="0"/>
        <v>77.4</v>
      </c>
      <c r="L26" s="27">
        <v>2.9</v>
      </c>
      <c r="M26" s="15" t="s">
        <v>1718</v>
      </c>
      <c r="N26" s="15">
        <v>33</v>
      </c>
      <c r="O26" s="15">
        <f t="shared" si="1"/>
        <v>24</v>
      </c>
      <c r="P26" s="19">
        <f t="shared" si="2"/>
        <v>0.727272727272727</v>
      </c>
      <c r="Q26" s="15">
        <f t="shared" si="3"/>
        <v>24</v>
      </c>
      <c r="R26" s="20">
        <f t="shared" si="4"/>
        <v>0.727272727272727</v>
      </c>
    </row>
    <row r="27" s="23" customFormat="1" spans="1:18">
      <c r="A27" s="15">
        <v>26</v>
      </c>
      <c r="B27" s="25" t="s">
        <v>4704</v>
      </c>
      <c r="C27" s="25" t="s">
        <v>4705</v>
      </c>
      <c r="D27" s="26">
        <v>2022</v>
      </c>
      <c r="E27" s="25" t="s">
        <v>20</v>
      </c>
      <c r="F27" s="25" t="s">
        <v>4655</v>
      </c>
      <c r="G27" s="15">
        <v>80</v>
      </c>
      <c r="H27" s="15">
        <v>71.2</v>
      </c>
      <c r="I27" s="15">
        <v>70</v>
      </c>
      <c r="J27" s="15">
        <v>60</v>
      </c>
      <c r="K27" s="15">
        <f t="shared" si="0"/>
        <v>71.84</v>
      </c>
      <c r="L27" s="27">
        <v>2.12</v>
      </c>
      <c r="M27" s="15" t="s">
        <v>1755</v>
      </c>
      <c r="N27" s="15">
        <v>33</v>
      </c>
      <c r="O27" s="15">
        <f t="shared" si="1"/>
        <v>32</v>
      </c>
      <c r="P27" s="19">
        <f t="shared" si="2"/>
        <v>0.96969696969697</v>
      </c>
      <c r="Q27" s="15">
        <f t="shared" si="3"/>
        <v>32</v>
      </c>
      <c r="R27" s="20">
        <f t="shared" si="4"/>
        <v>0.96969696969697</v>
      </c>
    </row>
    <row r="28" s="23" customFormat="1" spans="1:18">
      <c r="A28" s="15">
        <v>27</v>
      </c>
      <c r="B28" s="25" t="s">
        <v>4706</v>
      </c>
      <c r="C28" s="25" t="s">
        <v>4707</v>
      </c>
      <c r="D28" s="26">
        <v>2022</v>
      </c>
      <c r="E28" s="25" t="s">
        <v>20</v>
      </c>
      <c r="F28" s="25" t="s">
        <v>4655</v>
      </c>
      <c r="G28" s="15">
        <v>83</v>
      </c>
      <c r="H28" s="15">
        <v>87.1</v>
      </c>
      <c r="I28" s="15">
        <v>71</v>
      </c>
      <c r="J28" s="15">
        <v>60</v>
      </c>
      <c r="K28" s="15">
        <f t="shared" si="0"/>
        <v>83.52</v>
      </c>
      <c r="L28" s="27">
        <v>3.71</v>
      </c>
      <c r="M28" s="15">
        <v>0</v>
      </c>
      <c r="N28" s="15">
        <v>33</v>
      </c>
      <c r="O28" s="15">
        <f t="shared" si="1"/>
        <v>4</v>
      </c>
      <c r="P28" s="19">
        <f t="shared" si="2"/>
        <v>0.121212121212121</v>
      </c>
      <c r="Q28" s="15">
        <f t="shared" si="3"/>
        <v>0</v>
      </c>
      <c r="R28" s="20">
        <f t="shared" si="4"/>
        <v>0</v>
      </c>
    </row>
    <row r="29" s="23" customFormat="1" spans="1:18">
      <c r="A29" s="15">
        <v>28</v>
      </c>
      <c r="B29" s="25" t="s">
        <v>4708</v>
      </c>
      <c r="C29" s="25" t="s">
        <v>4709</v>
      </c>
      <c r="D29" s="26">
        <v>2022</v>
      </c>
      <c r="E29" s="25" t="s">
        <v>20</v>
      </c>
      <c r="F29" s="25" t="s">
        <v>4655</v>
      </c>
      <c r="G29" s="15">
        <v>82</v>
      </c>
      <c r="H29" s="15">
        <v>88.9</v>
      </c>
      <c r="I29" s="15">
        <v>71</v>
      </c>
      <c r="J29" s="15">
        <v>60</v>
      </c>
      <c r="K29" s="15">
        <f t="shared" si="0"/>
        <v>84.63</v>
      </c>
      <c r="L29" s="27">
        <v>3.89</v>
      </c>
      <c r="M29" s="15">
        <v>0</v>
      </c>
      <c r="N29" s="15">
        <v>33</v>
      </c>
      <c r="O29" s="15">
        <f t="shared" si="1"/>
        <v>2</v>
      </c>
      <c r="P29" s="19">
        <f t="shared" si="2"/>
        <v>0.0606060606060606</v>
      </c>
      <c r="Q29" s="15">
        <f t="shared" si="3"/>
        <v>5</v>
      </c>
      <c r="R29" s="20">
        <f t="shared" si="4"/>
        <v>0.151515151515152</v>
      </c>
    </row>
    <row r="30" s="23" customFormat="1" spans="1:18">
      <c r="A30" s="15">
        <v>29</v>
      </c>
      <c r="B30" s="25" t="s">
        <v>4710</v>
      </c>
      <c r="C30" s="25" t="s">
        <v>4711</v>
      </c>
      <c r="D30" s="26">
        <v>2022</v>
      </c>
      <c r="E30" s="25" t="s">
        <v>20</v>
      </c>
      <c r="F30" s="25" t="s">
        <v>4655</v>
      </c>
      <c r="G30" s="15">
        <v>83</v>
      </c>
      <c r="H30" s="15">
        <v>84.2</v>
      </c>
      <c r="I30" s="15">
        <v>70</v>
      </c>
      <c r="J30" s="15">
        <v>60</v>
      </c>
      <c r="K30" s="15">
        <f t="shared" si="0"/>
        <v>81.39</v>
      </c>
      <c r="L30" s="27">
        <v>3.42</v>
      </c>
      <c r="M30" s="15">
        <v>0</v>
      </c>
      <c r="N30" s="15">
        <v>33</v>
      </c>
      <c r="O30" s="15">
        <f t="shared" si="1"/>
        <v>11</v>
      </c>
      <c r="P30" s="19">
        <f t="shared" si="2"/>
        <v>0.333333333333333</v>
      </c>
      <c r="Q30" s="15">
        <f t="shared" si="3"/>
        <v>12</v>
      </c>
      <c r="R30" s="20">
        <f t="shared" si="4"/>
        <v>0.363636363636364</v>
      </c>
    </row>
    <row r="31" s="23" customFormat="1" spans="1:18">
      <c r="A31" s="15">
        <v>30</v>
      </c>
      <c r="B31" s="25" t="s">
        <v>4712</v>
      </c>
      <c r="C31" s="25" t="s">
        <v>4713</v>
      </c>
      <c r="D31" s="26">
        <v>2022</v>
      </c>
      <c r="E31" s="25" t="s">
        <v>20</v>
      </c>
      <c r="F31" s="25" t="s">
        <v>4655</v>
      </c>
      <c r="G31" s="15">
        <v>81</v>
      </c>
      <c r="H31" s="15">
        <v>81.7</v>
      </c>
      <c r="I31" s="15">
        <v>71</v>
      </c>
      <c r="J31" s="15">
        <v>60</v>
      </c>
      <c r="K31" s="15">
        <f t="shared" si="0"/>
        <v>79.44</v>
      </c>
      <c r="L31" s="27">
        <v>3.17</v>
      </c>
      <c r="M31" s="15">
        <v>0</v>
      </c>
      <c r="N31" s="15">
        <v>33</v>
      </c>
      <c r="O31" s="15">
        <f t="shared" si="1"/>
        <v>19</v>
      </c>
      <c r="P31" s="19">
        <f t="shared" si="2"/>
        <v>0.575757575757576</v>
      </c>
      <c r="Q31" s="15">
        <f t="shared" si="3"/>
        <v>20</v>
      </c>
      <c r="R31" s="20">
        <f t="shared" si="4"/>
        <v>0.606060606060606</v>
      </c>
    </row>
    <row r="32" s="23" customFormat="1" spans="1:18">
      <c r="A32" s="15">
        <v>31</v>
      </c>
      <c r="B32" s="25" t="s">
        <v>4714</v>
      </c>
      <c r="C32" s="25" t="s">
        <v>4715</v>
      </c>
      <c r="D32" s="26">
        <v>2022</v>
      </c>
      <c r="E32" s="25" t="s">
        <v>20</v>
      </c>
      <c r="F32" s="25" t="s">
        <v>4655</v>
      </c>
      <c r="G32" s="15">
        <v>86</v>
      </c>
      <c r="H32" s="15">
        <v>89</v>
      </c>
      <c r="I32" s="15">
        <v>73</v>
      </c>
      <c r="J32" s="15">
        <v>60</v>
      </c>
      <c r="K32" s="15">
        <f t="shared" si="0"/>
        <v>85.5</v>
      </c>
      <c r="L32" s="27">
        <v>3.9</v>
      </c>
      <c r="M32" s="15">
        <v>0</v>
      </c>
      <c r="N32" s="15">
        <v>33</v>
      </c>
      <c r="O32" s="15">
        <f t="shared" si="1"/>
        <v>1</v>
      </c>
      <c r="P32" s="19">
        <f t="shared" si="2"/>
        <v>0.0303030303030303</v>
      </c>
      <c r="Q32" s="15">
        <f t="shared" si="3"/>
        <v>3</v>
      </c>
      <c r="R32" s="20">
        <f t="shared" si="4"/>
        <v>0.0909090909090909</v>
      </c>
    </row>
    <row r="33" s="23" customFormat="1" spans="1:18">
      <c r="A33" s="15">
        <v>32</v>
      </c>
      <c r="B33" s="25" t="s">
        <v>4716</v>
      </c>
      <c r="C33" s="25" t="s">
        <v>4717</v>
      </c>
      <c r="D33" s="26">
        <v>2022</v>
      </c>
      <c r="E33" s="25" t="s">
        <v>20</v>
      </c>
      <c r="F33" s="25" t="s">
        <v>4655</v>
      </c>
      <c r="G33" s="15">
        <v>92</v>
      </c>
      <c r="H33" s="15">
        <v>80.2</v>
      </c>
      <c r="I33" s="15">
        <v>70.5</v>
      </c>
      <c r="J33" s="15">
        <v>62</v>
      </c>
      <c r="K33" s="15">
        <f t="shared" si="0"/>
        <v>80.09</v>
      </c>
      <c r="L33" s="27">
        <v>3.02</v>
      </c>
      <c r="M33" s="15" t="s">
        <v>1718</v>
      </c>
      <c r="N33" s="15">
        <v>33</v>
      </c>
      <c r="O33" s="15">
        <f t="shared" si="1"/>
        <v>22</v>
      </c>
      <c r="P33" s="19">
        <f t="shared" si="2"/>
        <v>0.666666666666667</v>
      </c>
      <c r="Q33" s="15">
        <f t="shared" si="3"/>
        <v>17</v>
      </c>
      <c r="R33" s="20">
        <f t="shared" si="4"/>
        <v>0.515151515151515</v>
      </c>
    </row>
    <row r="34" s="23" customFormat="1" spans="1:18">
      <c r="A34" s="15">
        <v>33</v>
      </c>
      <c r="B34" s="25" t="s">
        <v>4718</v>
      </c>
      <c r="C34" s="25" t="s">
        <v>4719</v>
      </c>
      <c r="D34" s="26">
        <v>2022</v>
      </c>
      <c r="E34" s="25" t="s">
        <v>20</v>
      </c>
      <c r="F34" s="25" t="s">
        <v>4655</v>
      </c>
      <c r="G34" s="15">
        <v>80</v>
      </c>
      <c r="H34" s="15">
        <v>78.1</v>
      </c>
      <c r="I34" s="15">
        <v>70.5</v>
      </c>
      <c r="J34" s="15">
        <v>62</v>
      </c>
      <c r="K34" s="15">
        <f t="shared" si="0"/>
        <v>76.82</v>
      </c>
      <c r="L34" s="27">
        <v>2.81</v>
      </c>
      <c r="M34" s="15" t="s">
        <v>1718</v>
      </c>
      <c r="N34" s="15">
        <v>33</v>
      </c>
      <c r="O34" s="15">
        <f t="shared" si="1"/>
        <v>25</v>
      </c>
      <c r="P34" s="19">
        <f t="shared" si="2"/>
        <v>0.757575757575758</v>
      </c>
      <c r="Q34" s="15">
        <f t="shared" si="3"/>
        <v>25</v>
      </c>
      <c r="R34" s="20">
        <f t="shared" si="4"/>
        <v>0.757575757575758</v>
      </c>
    </row>
  </sheetData>
  <conditionalFormatting sqref="B2:B34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R56"/>
  <sheetViews>
    <sheetView workbookViewId="0">
      <selection activeCell="H31" sqref="H31"/>
    </sheetView>
  </sheetViews>
  <sheetFormatPr defaultColWidth="9" defaultRowHeight="14.25"/>
  <cols>
    <col min="1" max="1" width="4.375" style="149" customWidth="1"/>
    <col min="2" max="2" width="16.475" style="171" customWidth="1"/>
    <col min="3" max="3" width="7.125" style="149" customWidth="1"/>
    <col min="4" max="4" width="5.5" style="149" customWidth="1"/>
    <col min="5" max="6" width="9" style="149"/>
    <col min="7" max="8" width="7.5" style="149" customWidth="1"/>
    <col min="9" max="9" width="7.875" style="149" customWidth="1"/>
    <col min="10" max="10" width="8.5" style="149" customWidth="1"/>
    <col min="11" max="11" width="7.125" style="149" customWidth="1"/>
    <col min="12" max="12" width="8" style="149" customWidth="1"/>
    <col min="13" max="13" width="8.375" style="149" customWidth="1"/>
    <col min="14" max="14" width="5.25" style="149" customWidth="1"/>
    <col min="15" max="15" width="5.125" style="149" customWidth="1"/>
    <col min="16" max="16" width="8.125" style="149" customWidth="1"/>
    <col min="17" max="17" width="6.625" style="149" customWidth="1"/>
    <col min="18" max="18" width="8.25" style="149" customWidth="1"/>
    <col min="19" max="16384" width="9" style="149"/>
  </cols>
  <sheetData>
    <row r="1" ht="37.5" customHeight="1" spans="1:18">
      <c r="A1" s="167" t="s">
        <v>0</v>
      </c>
      <c r="B1" s="168" t="s">
        <v>1</v>
      </c>
      <c r="C1" s="167" t="s">
        <v>2</v>
      </c>
      <c r="D1" s="167" t="s">
        <v>3</v>
      </c>
      <c r="E1" s="167" t="s">
        <v>4</v>
      </c>
      <c r="F1" s="167" t="s">
        <v>5</v>
      </c>
      <c r="G1" s="167" t="s">
        <v>6</v>
      </c>
      <c r="H1" s="167" t="s">
        <v>7</v>
      </c>
      <c r="I1" s="167" t="s">
        <v>8</v>
      </c>
      <c r="J1" s="167" t="s">
        <v>9</v>
      </c>
      <c r="K1" s="167" t="s">
        <v>10</v>
      </c>
      <c r="L1" s="167" t="s">
        <v>11</v>
      </c>
      <c r="M1" s="167" t="s">
        <v>12</v>
      </c>
      <c r="N1" s="167" t="s">
        <v>13</v>
      </c>
      <c r="O1" s="86" t="s">
        <v>14</v>
      </c>
      <c r="P1" s="86" t="s">
        <v>15</v>
      </c>
      <c r="Q1" s="86" t="s">
        <v>16</v>
      </c>
      <c r="R1" s="86" t="s">
        <v>17</v>
      </c>
    </row>
    <row r="2" spans="1:18">
      <c r="A2" s="150">
        <v>1</v>
      </c>
      <c r="B2" s="172" t="s">
        <v>434</v>
      </c>
      <c r="C2" s="173" t="s">
        <v>435</v>
      </c>
      <c r="D2" s="151">
        <v>2024</v>
      </c>
      <c r="E2" s="150" t="s">
        <v>20</v>
      </c>
      <c r="F2" s="150" t="s">
        <v>436</v>
      </c>
      <c r="G2" s="150">
        <v>93</v>
      </c>
      <c r="H2" s="150">
        <v>80.1</v>
      </c>
      <c r="I2" s="150">
        <v>71.5</v>
      </c>
      <c r="J2" s="150">
        <v>67</v>
      </c>
      <c r="K2" s="150">
        <f t="shared" ref="K2:K44" si="0">G2*15%+H2*70%+I2*10%+J2*5%</f>
        <v>80.52</v>
      </c>
      <c r="L2" s="150">
        <v>3.01</v>
      </c>
      <c r="M2" s="150">
        <v>0</v>
      </c>
      <c r="N2" s="150">
        <v>43</v>
      </c>
      <c r="O2" s="150">
        <f t="shared" ref="O2:O44" si="1">RANK(L2,$L$2:$L$56)</f>
        <v>18</v>
      </c>
      <c r="P2" s="156">
        <f t="shared" ref="P2:P44" si="2">O2/N2</f>
        <v>0.418604651162791</v>
      </c>
      <c r="Q2" s="150">
        <f t="shared" ref="Q2:Q44" si="3">RANK(K2,$K$2:$K$56)</f>
        <v>11</v>
      </c>
      <c r="R2" s="155">
        <f t="shared" ref="R2:R44" si="4">Q2/N2</f>
        <v>0.255813953488372</v>
      </c>
    </row>
    <row r="3" spans="1:18">
      <c r="A3" s="150">
        <v>2</v>
      </c>
      <c r="B3" s="172" t="s">
        <v>437</v>
      </c>
      <c r="C3" s="173" t="s">
        <v>438</v>
      </c>
      <c r="D3" s="151">
        <v>2024</v>
      </c>
      <c r="E3" s="150" t="s">
        <v>20</v>
      </c>
      <c r="F3" s="150" t="s">
        <v>436</v>
      </c>
      <c r="G3" s="150">
        <v>82.5</v>
      </c>
      <c r="H3" s="150">
        <v>82.1</v>
      </c>
      <c r="I3" s="150">
        <v>72</v>
      </c>
      <c r="J3" s="150">
        <v>61.5</v>
      </c>
      <c r="K3" s="150">
        <f t="shared" si="0"/>
        <v>80.12</v>
      </c>
      <c r="L3" s="150">
        <v>3.21</v>
      </c>
      <c r="M3" s="150">
        <v>0</v>
      </c>
      <c r="N3" s="150">
        <v>43</v>
      </c>
      <c r="O3" s="150">
        <f t="shared" si="1"/>
        <v>11</v>
      </c>
      <c r="P3" s="156">
        <f t="shared" si="2"/>
        <v>0.255813953488372</v>
      </c>
      <c r="Q3" s="150">
        <f t="shared" si="3"/>
        <v>14</v>
      </c>
      <c r="R3" s="155">
        <f t="shared" si="4"/>
        <v>0.325581395348837</v>
      </c>
    </row>
    <row r="4" spans="1:18">
      <c r="A4" s="150">
        <v>3</v>
      </c>
      <c r="B4" s="172" t="s">
        <v>439</v>
      </c>
      <c r="C4" s="173" t="s">
        <v>440</v>
      </c>
      <c r="D4" s="151">
        <v>2024</v>
      </c>
      <c r="E4" s="150" t="s">
        <v>20</v>
      </c>
      <c r="F4" s="150" t="s">
        <v>436</v>
      </c>
      <c r="G4" s="150">
        <v>85.5</v>
      </c>
      <c r="H4" s="150">
        <v>80.8</v>
      </c>
      <c r="I4" s="150">
        <v>72</v>
      </c>
      <c r="J4" s="150">
        <v>60</v>
      </c>
      <c r="K4" s="150">
        <f t="shared" si="0"/>
        <v>79.585</v>
      </c>
      <c r="L4" s="150">
        <v>3.08</v>
      </c>
      <c r="M4" s="150">
        <v>0</v>
      </c>
      <c r="N4" s="150">
        <v>43</v>
      </c>
      <c r="O4" s="150">
        <f t="shared" si="1"/>
        <v>16</v>
      </c>
      <c r="P4" s="156">
        <f t="shared" si="2"/>
        <v>0.372093023255814</v>
      </c>
      <c r="Q4" s="150">
        <f t="shared" si="3"/>
        <v>17</v>
      </c>
      <c r="R4" s="155">
        <f t="shared" si="4"/>
        <v>0.395348837209302</v>
      </c>
    </row>
    <row r="5" spans="1:18">
      <c r="A5" s="150">
        <v>4</v>
      </c>
      <c r="B5" s="172" t="s">
        <v>441</v>
      </c>
      <c r="C5" s="173" t="s">
        <v>442</v>
      </c>
      <c r="D5" s="151">
        <v>2024</v>
      </c>
      <c r="E5" s="150" t="s">
        <v>20</v>
      </c>
      <c r="F5" s="150" t="s">
        <v>436</v>
      </c>
      <c r="G5" s="150">
        <v>87</v>
      </c>
      <c r="H5" s="150">
        <v>79.7</v>
      </c>
      <c r="I5" s="150">
        <v>71</v>
      </c>
      <c r="J5" s="150">
        <v>65</v>
      </c>
      <c r="K5" s="150">
        <f t="shared" si="0"/>
        <v>79.19</v>
      </c>
      <c r="L5" s="150">
        <v>2.97</v>
      </c>
      <c r="M5" s="150">
        <v>1</v>
      </c>
      <c r="N5" s="150">
        <v>43</v>
      </c>
      <c r="O5" s="150">
        <f t="shared" si="1"/>
        <v>20</v>
      </c>
      <c r="P5" s="156">
        <f t="shared" si="2"/>
        <v>0.465116279069767</v>
      </c>
      <c r="Q5" s="150">
        <f t="shared" si="3"/>
        <v>19</v>
      </c>
      <c r="R5" s="155">
        <f t="shared" si="4"/>
        <v>0.441860465116279</v>
      </c>
    </row>
    <row r="6" spans="1:18">
      <c r="A6" s="150">
        <v>5</v>
      </c>
      <c r="B6" s="172" t="s">
        <v>443</v>
      </c>
      <c r="C6" s="173" t="s">
        <v>444</v>
      </c>
      <c r="D6" s="151">
        <v>2024</v>
      </c>
      <c r="E6" s="150" t="s">
        <v>20</v>
      </c>
      <c r="F6" s="150" t="s">
        <v>436</v>
      </c>
      <c r="G6" s="150">
        <v>93.5</v>
      </c>
      <c r="H6" s="150">
        <v>83.4</v>
      </c>
      <c r="I6" s="150">
        <v>71</v>
      </c>
      <c r="J6" s="150">
        <v>69</v>
      </c>
      <c r="K6" s="150">
        <f t="shared" si="0"/>
        <v>82.955</v>
      </c>
      <c r="L6" s="150">
        <v>3.34</v>
      </c>
      <c r="M6" s="150">
        <v>0</v>
      </c>
      <c r="N6" s="150">
        <v>43</v>
      </c>
      <c r="O6" s="150">
        <f t="shared" si="1"/>
        <v>6</v>
      </c>
      <c r="P6" s="156">
        <f t="shared" si="2"/>
        <v>0.13953488372093</v>
      </c>
      <c r="Q6" s="150">
        <f t="shared" si="3"/>
        <v>7</v>
      </c>
      <c r="R6" s="155">
        <f t="shared" si="4"/>
        <v>0.162790697674419</v>
      </c>
    </row>
    <row r="7" spans="1:18">
      <c r="A7" s="150">
        <v>6</v>
      </c>
      <c r="B7" s="172" t="s">
        <v>445</v>
      </c>
      <c r="C7" s="173" t="s">
        <v>446</v>
      </c>
      <c r="D7" s="151">
        <v>2024</v>
      </c>
      <c r="E7" s="150" t="s">
        <v>20</v>
      </c>
      <c r="F7" s="150" t="s">
        <v>436</v>
      </c>
      <c r="G7" s="150">
        <v>89</v>
      </c>
      <c r="H7" s="150">
        <v>80.4</v>
      </c>
      <c r="I7" s="150">
        <v>72</v>
      </c>
      <c r="J7" s="150">
        <v>63</v>
      </c>
      <c r="K7" s="150">
        <f t="shared" si="0"/>
        <v>79.98</v>
      </c>
      <c r="L7" s="150">
        <v>3.04</v>
      </c>
      <c r="M7" s="150">
        <v>0</v>
      </c>
      <c r="N7" s="150">
        <v>43</v>
      </c>
      <c r="O7" s="150">
        <f t="shared" si="1"/>
        <v>17</v>
      </c>
      <c r="P7" s="156">
        <f t="shared" si="2"/>
        <v>0.395348837209302</v>
      </c>
      <c r="Q7" s="150">
        <f t="shared" si="3"/>
        <v>15</v>
      </c>
      <c r="R7" s="155">
        <f t="shared" si="4"/>
        <v>0.348837209302326</v>
      </c>
    </row>
    <row r="8" spans="1:18">
      <c r="A8" s="150">
        <v>7</v>
      </c>
      <c r="B8" s="172" t="s">
        <v>447</v>
      </c>
      <c r="C8" s="173" t="s">
        <v>448</v>
      </c>
      <c r="D8" s="151">
        <v>2024</v>
      </c>
      <c r="E8" s="150" t="s">
        <v>20</v>
      </c>
      <c r="F8" s="150" t="s">
        <v>436</v>
      </c>
      <c r="G8" s="150">
        <v>82</v>
      </c>
      <c r="H8" s="150">
        <v>78.8</v>
      </c>
      <c r="I8" s="150">
        <v>71</v>
      </c>
      <c r="J8" s="150">
        <v>64</v>
      </c>
      <c r="K8" s="150">
        <f t="shared" si="0"/>
        <v>77.76</v>
      </c>
      <c r="L8" s="150">
        <v>2.88</v>
      </c>
      <c r="M8" s="150">
        <v>0</v>
      </c>
      <c r="N8" s="150">
        <v>43</v>
      </c>
      <c r="O8" s="150">
        <f t="shared" si="1"/>
        <v>21</v>
      </c>
      <c r="P8" s="156">
        <f t="shared" si="2"/>
        <v>0.488372093023256</v>
      </c>
      <c r="Q8" s="150">
        <f t="shared" si="3"/>
        <v>22</v>
      </c>
      <c r="R8" s="155">
        <f t="shared" si="4"/>
        <v>0.511627906976744</v>
      </c>
    </row>
    <row r="9" spans="1:18">
      <c r="A9" s="150">
        <v>8</v>
      </c>
      <c r="B9" s="172" t="s">
        <v>449</v>
      </c>
      <c r="C9" s="173" t="s">
        <v>450</v>
      </c>
      <c r="D9" s="151">
        <v>2024</v>
      </c>
      <c r="E9" s="150" t="s">
        <v>20</v>
      </c>
      <c r="F9" s="150" t="s">
        <v>436</v>
      </c>
      <c r="G9" s="150">
        <v>80</v>
      </c>
      <c r="H9" s="150">
        <v>76.2</v>
      </c>
      <c r="I9" s="150">
        <v>71.5</v>
      </c>
      <c r="J9" s="150">
        <v>60.5</v>
      </c>
      <c r="K9" s="150">
        <f t="shared" si="0"/>
        <v>75.515</v>
      </c>
      <c r="L9" s="150">
        <v>2.62</v>
      </c>
      <c r="M9" s="150">
        <v>0</v>
      </c>
      <c r="N9" s="150">
        <v>43</v>
      </c>
      <c r="O9" s="150">
        <f t="shared" si="1"/>
        <v>26</v>
      </c>
      <c r="P9" s="156">
        <f t="shared" si="2"/>
        <v>0.604651162790698</v>
      </c>
      <c r="Q9" s="150">
        <f t="shared" si="3"/>
        <v>27</v>
      </c>
      <c r="R9" s="155">
        <f t="shared" si="4"/>
        <v>0.627906976744186</v>
      </c>
    </row>
    <row r="10" spans="1:18">
      <c r="A10" s="150">
        <v>9</v>
      </c>
      <c r="B10" s="172" t="s">
        <v>451</v>
      </c>
      <c r="C10" s="173" t="s">
        <v>452</v>
      </c>
      <c r="D10" s="151">
        <v>2024</v>
      </c>
      <c r="E10" s="150" t="s">
        <v>20</v>
      </c>
      <c r="F10" s="150" t="s">
        <v>436</v>
      </c>
      <c r="G10" s="150">
        <v>88</v>
      </c>
      <c r="H10" s="150">
        <v>73.9</v>
      </c>
      <c r="I10" s="150">
        <v>71</v>
      </c>
      <c r="J10" s="150">
        <v>62</v>
      </c>
      <c r="K10" s="150">
        <f t="shared" si="0"/>
        <v>75.13</v>
      </c>
      <c r="L10" s="150">
        <v>2.39</v>
      </c>
      <c r="M10" s="150">
        <v>3</v>
      </c>
      <c r="N10" s="150">
        <v>43</v>
      </c>
      <c r="O10" s="150">
        <f t="shared" si="1"/>
        <v>29</v>
      </c>
      <c r="P10" s="156">
        <f t="shared" si="2"/>
        <v>0.674418604651163</v>
      </c>
      <c r="Q10" s="150">
        <f t="shared" si="3"/>
        <v>29</v>
      </c>
      <c r="R10" s="155">
        <f t="shared" si="4"/>
        <v>0.674418604651163</v>
      </c>
    </row>
    <row r="11" spans="1:18">
      <c r="A11" s="150">
        <v>10</v>
      </c>
      <c r="B11" s="172" t="s">
        <v>453</v>
      </c>
      <c r="C11" s="173" t="s">
        <v>454</v>
      </c>
      <c r="D11" s="151">
        <v>2024</v>
      </c>
      <c r="E11" s="150" t="s">
        <v>20</v>
      </c>
      <c r="F11" s="150" t="s">
        <v>436</v>
      </c>
      <c r="G11" s="150">
        <v>83</v>
      </c>
      <c r="H11" s="150">
        <v>82.5</v>
      </c>
      <c r="I11" s="150">
        <v>71.5</v>
      </c>
      <c r="J11" s="150">
        <v>61</v>
      </c>
      <c r="K11" s="150">
        <f t="shared" si="0"/>
        <v>80.4</v>
      </c>
      <c r="L11" s="150">
        <v>3.25</v>
      </c>
      <c r="M11" s="150">
        <v>0</v>
      </c>
      <c r="N11" s="150">
        <v>43</v>
      </c>
      <c r="O11" s="150">
        <f t="shared" si="1"/>
        <v>8</v>
      </c>
      <c r="P11" s="156">
        <f t="shared" si="2"/>
        <v>0.186046511627907</v>
      </c>
      <c r="Q11" s="150">
        <f t="shared" si="3"/>
        <v>13</v>
      </c>
      <c r="R11" s="155">
        <f t="shared" si="4"/>
        <v>0.302325581395349</v>
      </c>
    </row>
    <row r="12" spans="1:18">
      <c r="A12" s="150">
        <v>11</v>
      </c>
      <c r="B12" s="172" t="s">
        <v>455</v>
      </c>
      <c r="C12" s="173" t="s">
        <v>456</v>
      </c>
      <c r="D12" s="151">
        <v>2024</v>
      </c>
      <c r="E12" s="150" t="s">
        <v>20</v>
      </c>
      <c r="F12" s="150" t="s">
        <v>436</v>
      </c>
      <c r="G12" s="150">
        <v>94.5</v>
      </c>
      <c r="H12" s="150">
        <v>82.5</v>
      </c>
      <c r="I12" s="150">
        <v>71.5</v>
      </c>
      <c r="J12" s="150">
        <v>64.5</v>
      </c>
      <c r="K12" s="150">
        <f t="shared" si="0"/>
        <v>82.3</v>
      </c>
      <c r="L12" s="150">
        <v>3.25</v>
      </c>
      <c r="M12" s="150">
        <v>0</v>
      </c>
      <c r="N12" s="150">
        <v>43</v>
      </c>
      <c r="O12" s="150">
        <f t="shared" si="1"/>
        <v>8</v>
      </c>
      <c r="P12" s="156">
        <f t="shared" si="2"/>
        <v>0.186046511627907</v>
      </c>
      <c r="Q12" s="150">
        <f t="shared" si="3"/>
        <v>8</v>
      </c>
      <c r="R12" s="155">
        <f t="shared" si="4"/>
        <v>0.186046511627907</v>
      </c>
    </row>
    <row r="13" spans="1:18">
      <c r="A13" s="150">
        <v>12</v>
      </c>
      <c r="B13" s="172" t="s">
        <v>457</v>
      </c>
      <c r="C13" s="173" t="s">
        <v>458</v>
      </c>
      <c r="D13" s="151">
        <v>2024</v>
      </c>
      <c r="E13" s="150" t="s">
        <v>20</v>
      </c>
      <c r="F13" s="150" t="s">
        <v>436</v>
      </c>
      <c r="G13" s="150">
        <v>100</v>
      </c>
      <c r="H13" s="150">
        <v>82.2</v>
      </c>
      <c r="I13" s="150">
        <v>71</v>
      </c>
      <c r="J13" s="150">
        <v>68</v>
      </c>
      <c r="K13" s="150">
        <f t="shared" si="0"/>
        <v>83.04</v>
      </c>
      <c r="L13" s="150">
        <v>3.22</v>
      </c>
      <c r="M13" s="150">
        <v>0</v>
      </c>
      <c r="N13" s="150">
        <v>43</v>
      </c>
      <c r="O13" s="150">
        <f t="shared" si="1"/>
        <v>10</v>
      </c>
      <c r="P13" s="156">
        <f t="shared" si="2"/>
        <v>0.232558139534884</v>
      </c>
      <c r="Q13" s="150">
        <f t="shared" si="3"/>
        <v>6</v>
      </c>
      <c r="R13" s="155">
        <f t="shared" si="4"/>
        <v>0.13953488372093</v>
      </c>
    </row>
    <row r="14" spans="1:18">
      <c r="A14" s="150">
        <v>13</v>
      </c>
      <c r="B14" s="172" t="s">
        <v>459</v>
      </c>
      <c r="C14" s="173" t="s">
        <v>460</v>
      </c>
      <c r="D14" s="151">
        <v>2024</v>
      </c>
      <c r="E14" s="150" t="s">
        <v>20</v>
      </c>
      <c r="F14" s="150" t="s">
        <v>436</v>
      </c>
      <c r="G14" s="150">
        <v>93</v>
      </c>
      <c r="H14" s="150">
        <v>81.2</v>
      </c>
      <c r="I14" s="150">
        <v>71.5</v>
      </c>
      <c r="J14" s="150">
        <v>69</v>
      </c>
      <c r="K14" s="150">
        <f t="shared" si="0"/>
        <v>81.39</v>
      </c>
      <c r="L14" s="150">
        <v>3.12</v>
      </c>
      <c r="M14" s="150">
        <v>0</v>
      </c>
      <c r="N14" s="150">
        <v>43</v>
      </c>
      <c r="O14" s="150">
        <f t="shared" si="1"/>
        <v>14</v>
      </c>
      <c r="P14" s="156">
        <f t="shared" si="2"/>
        <v>0.325581395348837</v>
      </c>
      <c r="Q14" s="150">
        <f t="shared" si="3"/>
        <v>10</v>
      </c>
      <c r="R14" s="155">
        <f t="shared" si="4"/>
        <v>0.232558139534884</v>
      </c>
    </row>
    <row r="15" spans="1:18">
      <c r="A15" s="150">
        <v>14</v>
      </c>
      <c r="B15" s="172" t="s">
        <v>461</v>
      </c>
      <c r="C15" s="173" t="s">
        <v>462</v>
      </c>
      <c r="D15" s="151">
        <v>2024</v>
      </c>
      <c r="E15" s="150" t="s">
        <v>20</v>
      </c>
      <c r="F15" s="150" t="s">
        <v>436</v>
      </c>
      <c r="G15" s="150">
        <v>86</v>
      </c>
      <c r="H15" s="150">
        <v>86.9</v>
      </c>
      <c r="I15" s="150">
        <v>70.5</v>
      </c>
      <c r="J15" s="150">
        <v>60.5</v>
      </c>
      <c r="K15" s="150">
        <f t="shared" si="0"/>
        <v>83.805</v>
      </c>
      <c r="L15" s="150">
        <v>3.69</v>
      </c>
      <c r="M15" s="150">
        <v>0</v>
      </c>
      <c r="N15" s="150">
        <v>43</v>
      </c>
      <c r="O15" s="150">
        <f t="shared" si="1"/>
        <v>1</v>
      </c>
      <c r="P15" s="156">
        <f t="shared" si="2"/>
        <v>0.0232558139534884</v>
      </c>
      <c r="Q15" s="150">
        <f t="shared" si="3"/>
        <v>4</v>
      </c>
      <c r="R15" s="155">
        <f t="shared" si="4"/>
        <v>0.0930232558139535</v>
      </c>
    </row>
    <row r="16" spans="1:18">
      <c r="A16" s="150">
        <v>15</v>
      </c>
      <c r="B16" s="172" t="s">
        <v>463</v>
      </c>
      <c r="C16" s="173" t="s">
        <v>464</v>
      </c>
      <c r="D16" s="151">
        <v>2024</v>
      </c>
      <c r="E16" s="150" t="s">
        <v>20</v>
      </c>
      <c r="F16" s="150" t="s">
        <v>436</v>
      </c>
      <c r="G16" s="150">
        <v>100</v>
      </c>
      <c r="H16" s="150">
        <v>84.6</v>
      </c>
      <c r="I16" s="150">
        <v>71</v>
      </c>
      <c r="J16" s="150">
        <v>71.5</v>
      </c>
      <c r="K16" s="150">
        <f t="shared" si="0"/>
        <v>84.895</v>
      </c>
      <c r="L16" s="150">
        <v>3.46</v>
      </c>
      <c r="M16" s="150">
        <v>0</v>
      </c>
      <c r="N16" s="150">
        <v>43</v>
      </c>
      <c r="O16" s="150">
        <f t="shared" si="1"/>
        <v>4</v>
      </c>
      <c r="P16" s="156">
        <f t="shared" si="2"/>
        <v>0.0930232558139535</v>
      </c>
      <c r="Q16" s="150">
        <f t="shared" si="3"/>
        <v>1</v>
      </c>
      <c r="R16" s="155">
        <f t="shared" si="4"/>
        <v>0.0232558139534884</v>
      </c>
    </row>
    <row r="17" spans="1:18">
      <c r="A17" s="150">
        <v>16</v>
      </c>
      <c r="B17" s="172" t="s">
        <v>465</v>
      </c>
      <c r="C17" s="173" t="s">
        <v>466</v>
      </c>
      <c r="D17" s="151">
        <v>2024</v>
      </c>
      <c r="E17" s="150" t="s">
        <v>20</v>
      </c>
      <c r="F17" s="150" t="s">
        <v>436</v>
      </c>
      <c r="G17" s="150">
        <v>85</v>
      </c>
      <c r="H17" s="150">
        <v>78</v>
      </c>
      <c r="I17" s="150">
        <v>72.5</v>
      </c>
      <c r="J17" s="150">
        <v>65</v>
      </c>
      <c r="K17" s="150">
        <f t="shared" si="0"/>
        <v>77.85</v>
      </c>
      <c r="L17" s="150">
        <v>2.8</v>
      </c>
      <c r="M17" s="150">
        <v>2</v>
      </c>
      <c r="N17" s="150">
        <v>43</v>
      </c>
      <c r="O17" s="150">
        <f t="shared" si="1"/>
        <v>23</v>
      </c>
      <c r="P17" s="156">
        <f t="shared" si="2"/>
        <v>0.534883720930233</v>
      </c>
      <c r="Q17" s="150">
        <f t="shared" si="3"/>
        <v>21</v>
      </c>
      <c r="R17" s="155">
        <f t="shared" si="4"/>
        <v>0.488372093023256</v>
      </c>
    </row>
    <row r="18" spans="1:18">
      <c r="A18" s="150">
        <v>17</v>
      </c>
      <c r="B18" s="172" t="s">
        <v>467</v>
      </c>
      <c r="C18" s="173" t="s">
        <v>468</v>
      </c>
      <c r="D18" s="151">
        <v>2024</v>
      </c>
      <c r="E18" s="150" t="s">
        <v>20</v>
      </c>
      <c r="F18" s="150" t="s">
        <v>436</v>
      </c>
      <c r="G18" s="150">
        <v>85</v>
      </c>
      <c r="H18" s="150">
        <v>76.3</v>
      </c>
      <c r="I18" s="150">
        <v>71</v>
      </c>
      <c r="J18" s="150">
        <v>63</v>
      </c>
      <c r="K18" s="150">
        <f t="shared" si="0"/>
        <v>76.41</v>
      </c>
      <c r="L18" s="150">
        <v>2.63</v>
      </c>
      <c r="M18" s="150">
        <v>2</v>
      </c>
      <c r="N18" s="150">
        <v>43</v>
      </c>
      <c r="O18" s="150">
        <f t="shared" si="1"/>
        <v>24</v>
      </c>
      <c r="P18" s="156">
        <f t="shared" si="2"/>
        <v>0.558139534883721</v>
      </c>
      <c r="Q18" s="150">
        <f t="shared" si="3"/>
        <v>25</v>
      </c>
      <c r="R18" s="155">
        <f t="shared" si="4"/>
        <v>0.581395348837209</v>
      </c>
    </row>
    <row r="19" spans="1:18">
      <c r="A19" s="150">
        <v>18</v>
      </c>
      <c r="B19" s="172" t="s">
        <v>469</v>
      </c>
      <c r="C19" s="173" t="s">
        <v>470</v>
      </c>
      <c r="D19" s="151">
        <v>2024</v>
      </c>
      <c r="E19" s="150" t="s">
        <v>20</v>
      </c>
      <c r="F19" s="150" t="s">
        <v>436</v>
      </c>
      <c r="G19" s="150">
        <v>84</v>
      </c>
      <c r="H19" s="150">
        <v>71.1</v>
      </c>
      <c r="I19" s="150">
        <v>71</v>
      </c>
      <c r="J19" s="150">
        <v>60.5</v>
      </c>
      <c r="K19" s="150">
        <f t="shared" si="0"/>
        <v>72.495</v>
      </c>
      <c r="L19" s="150">
        <v>2.11</v>
      </c>
      <c r="M19" s="150">
        <v>3</v>
      </c>
      <c r="N19" s="150">
        <v>43</v>
      </c>
      <c r="O19" s="150">
        <f t="shared" si="1"/>
        <v>35</v>
      </c>
      <c r="P19" s="156">
        <f t="shared" si="2"/>
        <v>0.813953488372093</v>
      </c>
      <c r="Q19" s="150">
        <f t="shared" si="3"/>
        <v>34</v>
      </c>
      <c r="R19" s="155">
        <f t="shared" si="4"/>
        <v>0.790697674418605</v>
      </c>
    </row>
    <row r="20" spans="1:18">
      <c r="A20" s="150">
        <v>19</v>
      </c>
      <c r="B20" s="172" t="s">
        <v>471</v>
      </c>
      <c r="C20" s="173" t="s">
        <v>472</v>
      </c>
      <c r="D20" s="151">
        <v>2024</v>
      </c>
      <c r="E20" s="150" t="s">
        <v>20</v>
      </c>
      <c r="F20" s="150" t="s">
        <v>436</v>
      </c>
      <c r="G20" s="150">
        <v>80</v>
      </c>
      <c r="H20" s="150">
        <v>68.8</v>
      </c>
      <c r="I20" s="150">
        <v>71</v>
      </c>
      <c r="J20" s="150">
        <v>60.5</v>
      </c>
      <c r="K20" s="150">
        <f t="shared" si="0"/>
        <v>70.285</v>
      </c>
      <c r="L20" s="150">
        <v>1.88</v>
      </c>
      <c r="M20" s="150">
        <v>5</v>
      </c>
      <c r="N20" s="150">
        <v>43</v>
      </c>
      <c r="O20" s="150">
        <f t="shared" si="1"/>
        <v>40</v>
      </c>
      <c r="P20" s="156">
        <f t="shared" si="2"/>
        <v>0.930232558139535</v>
      </c>
      <c r="Q20" s="150">
        <f t="shared" si="3"/>
        <v>40</v>
      </c>
      <c r="R20" s="155">
        <f t="shared" si="4"/>
        <v>0.930232558139535</v>
      </c>
    </row>
    <row r="21" spans="1:18">
      <c r="A21" s="150">
        <v>20</v>
      </c>
      <c r="B21" s="172" t="s">
        <v>473</v>
      </c>
      <c r="C21" s="173" t="s">
        <v>474</v>
      </c>
      <c r="D21" s="151">
        <v>2024</v>
      </c>
      <c r="E21" s="150" t="s">
        <v>20</v>
      </c>
      <c r="F21" s="150" t="s">
        <v>436</v>
      </c>
      <c r="G21" s="150">
        <v>80</v>
      </c>
      <c r="H21" s="150">
        <v>68.4</v>
      </c>
      <c r="I21" s="150">
        <v>70</v>
      </c>
      <c r="J21" s="150">
        <v>60</v>
      </c>
      <c r="K21" s="150">
        <f t="shared" si="0"/>
        <v>69.88</v>
      </c>
      <c r="L21" s="150">
        <v>1.84</v>
      </c>
      <c r="M21" s="150">
        <v>5</v>
      </c>
      <c r="N21" s="150">
        <v>43</v>
      </c>
      <c r="O21" s="150">
        <f t="shared" si="1"/>
        <v>41</v>
      </c>
      <c r="P21" s="156">
        <f t="shared" si="2"/>
        <v>0.953488372093023</v>
      </c>
      <c r="Q21" s="150">
        <f t="shared" si="3"/>
        <v>41</v>
      </c>
      <c r="R21" s="155">
        <f t="shared" si="4"/>
        <v>0.953488372093023</v>
      </c>
    </row>
    <row r="22" spans="1:18">
      <c r="A22" s="150">
        <v>21</v>
      </c>
      <c r="B22" s="172" t="s">
        <v>475</v>
      </c>
      <c r="C22" s="173" t="s">
        <v>476</v>
      </c>
      <c r="D22" s="151">
        <v>2024</v>
      </c>
      <c r="E22" s="150" t="s">
        <v>20</v>
      </c>
      <c r="F22" s="150" t="s">
        <v>436</v>
      </c>
      <c r="G22" s="150">
        <v>82</v>
      </c>
      <c r="H22" s="150">
        <v>70.4</v>
      </c>
      <c r="I22" s="150">
        <v>71</v>
      </c>
      <c r="J22" s="150">
        <v>62</v>
      </c>
      <c r="K22" s="150">
        <f t="shared" si="0"/>
        <v>71.78</v>
      </c>
      <c r="L22" s="150">
        <v>2.04</v>
      </c>
      <c r="M22" s="150">
        <v>5</v>
      </c>
      <c r="N22" s="150">
        <v>43</v>
      </c>
      <c r="O22" s="150">
        <f t="shared" si="1"/>
        <v>36</v>
      </c>
      <c r="P22" s="156">
        <f t="shared" si="2"/>
        <v>0.837209302325581</v>
      </c>
      <c r="Q22" s="150">
        <f t="shared" si="3"/>
        <v>36</v>
      </c>
      <c r="R22" s="155">
        <f t="shared" si="4"/>
        <v>0.837209302325581</v>
      </c>
    </row>
    <row r="23" spans="1:18">
      <c r="A23" s="150">
        <v>22</v>
      </c>
      <c r="B23" s="172" t="s">
        <v>477</v>
      </c>
      <c r="C23" s="173" t="s">
        <v>478</v>
      </c>
      <c r="D23" s="151">
        <v>2024</v>
      </c>
      <c r="E23" s="150" t="s">
        <v>20</v>
      </c>
      <c r="F23" s="150" t="s">
        <v>436</v>
      </c>
      <c r="G23" s="150">
        <v>80</v>
      </c>
      <c r="H23" s="150">
        <v>73.3</v>
      </c>
      <c r="I23" s="150">
        <v>71</v>
      </c>
      <c r="J23" s="150">
        <v>60.5</v>
      </c>
      <c r="K23" s="150">
        <f t="shared" si="0"/>
        <v>73.435</v>
      </c>
      <c r="L23" s="150">
        <v>2.33</v>
      </c>
      <c r="M23" s="150">
        <v>2</v>
      </c>
      <c r="N23" s="150">
        <v>43</v>
      </c>
      <c r="O23" s="150">
        <f t="shared" si="1"/>
        <v>31</v>
      </c>
      <c r="P23" s="156">
        <f t="shared" si="2"/>
        <v>0.720930232558139</v>
      </c>
      <c r="Q23" s="150">
        <f t="shared" si="3"/>
        <v>32</v>
      </c>
      <c r="R23" s="155">
        <f t="shared" si="4"/>
        <v>0.744186046511628</v>
      </c>
    </row>
    <row r="24" spans="1:18">
      <c r="A24" s="150">
        <v>23</v>
      </c>
      <c r="B24" s="172" t="s">
        <v>479</v>
      </c>
      <c r="C24" s="173" t="s">
        <v>480</v>
      </c>
      <c r="D24" s="151">
        <v>2024</v>
      </c>
      <c r="E24" s="150" t="s">
        <v>20</v>
      </c>
      <c r="F24" s="150" t="s">
        <v>436</v>
      </c>
      <c r="G24" s="150">
        <v>84</v>
      </c>
      <c r="H24" s="150">
        <v>75</v>
      </c>
      <c r="I24" s="150">
        <v>71.5</v>
      </c>
      <c r="J24" s="150">
        <v>60.5</v>
      </c>
      <c r="K24" s="150">
        <f t="shared" si="0"/>
        <v>75.275</v>
      </c>
      <c r="L24" s="150">
        <v>2.5</v>
      </c>
      <c r="M24" s="150">
        <v>1</v>
      </c>
      <c r="N24" s="150">
        <v>43</v>
      </c>
      <c r="O24" s="150">
        <f t="shared" si="1"/>
        <v>28</v>
      </c>
      <c r="P24" s="156">
        <f t="shared" si="2"/>
        <v>0.651162790697674</v>
      </c>
      <c r="Q24" s="150">
        <f t="shared" si="3"/>
        <v>28</v>
      </c>
      <c r="R24" s="155">
        <f t="shared" si="4"/>
        <v>0.651162790697674</v>
      </c>
    </row>
    <row r="25" spans="1:18">
      <c r="A25" s="150">
        <v>24</v>
      </c>
      <c r="B25" s="172" t="s">
        <v>481</v>
      </c>
      <c r="C25" s="173" t="s">
        <v>482</v>
      </c>
      <c r="D25" s="151">
        <v>2024</v>
      </c>
      <c r="E25" s="150" t="s">
        <v>20</v>
      </c>
      <c r="F25" s="150" t="s">
        <v>436</v>
      </c>
      <c r="G25" s="150">
        <v>80</v>
      </c>
      <c r="H25" s="150">
        <v>76.3</v>
      </c>
      <c r="I25" s="150">
        <v>70</v>
      </c>
      <c r="J25" s="150">
        <v>70.5</v>
      </c>
      <c r="K25" s="150">
        <f t="shared" si="0"/>
        <v>75.935</v>
      </c>
      <c r="L25" s="150">
        <v>2.63</v>
      </c>
      <c r="M25" s="150">
        <v>0</v>
      </c>
      <c r="N25" s="150">
        <v>43</v>
      </c>
      <c r="O25" s="150">
        <f t="shared" si="1"/>
        <v>24</v>
      </c>
      <c r="P25" s="156">
        <f t="shared" si="2"/>
        <v>0.558139534883721</v>
      </c>
      <c r="Q25" s="150">
        <f t="shared" si="3"/>
        <v>26</v>
      </c>
      <c r="R25" s="155">
        <f t="shared" si="4"/>
        <v>0.604651162790698</v>
      </c>
    </row>
    <row r="26" spans="1:18">
      <c r="A26" s="150">
        <v>25</v>
      </c>
      <c r="B26" s="172" t="s">
        <v>483</v>
      </c>
      <c r="C26" s="173" t="s">
        <v>484</v>
      </c>
      <c r="D26" s="151">
        <v>2024</v>
      </c>
      <c r="E26" s="150" t="s">
        <v>20</v>
      </c>
      <c r="F26" s="150" t="s">
        <v>436</v>
      </c>
      <c r="G26" s="150">
        <v>82</v>
      </c>
      <c r="H26" s="150">
        <v>78.8</v>
      </c>
      <c r="I26" s="150">
        <v>70</v>
      </c>
      <c r="J26" s="150">
        <v>61.5</v>
      </c>
      <c r="K26" s="150">
        <f t="shared" si="0"/>
        <v>77.535</v>
      </c>
      <c r="L26" s="150">
        <v>2.88</v>
      </c>
      <c r="M26" s="150">
        <v>0</v>
      </c>
      <c r="N26" s="150">
        <v>43</v>
      </c>
      <c r="O26" s="150">
        <f t="shared" si="1"/>
        <v>21</v>
      </c>
      <c r="P26" s="156">
        <f t="shared" si="2"/>
        <v>0.488372093023256</v>
      </c>
      <c r="Q26" s="150">
        <f t="shared" si="3"/>
        <v>23</v>
      </c>
      <c r="R26" s="155">
        <f t="shared" si="4"/>
        <v>0.534883720930233</v>
      </c>
    </row>
    <row r="27" spans="1:18">
      <c r="A27" s="150">
        <v>26</v>
      </c>
      <c r="B27" s="172" t="s">
        <v>485</v>
      </c>
      <c r="C27" s="173" t="s">
        <v>486</v>
      </c>
      <c r="D27" s="151">
        <v>2024</v>
      </c>
      <c r="E27" s="150" t="s">
        <v>20</v>
      </c>
      <c r="F27" s="150" t="s">
        <v>436</v>
      </c>
      <c r="G27" s="150">
        <v>80</v>
      </c>
      <c r="H27" s="150">
        <v>82</v>
      </c>
      <c r="I27" s="150">
        <v>70</v>
      </c>
      <c r="J27" s="150">
        <v>60</v>
      </c>
      <c r="K27" s="150">
        <f t="shared" si="0"/>
        <v>79.4</v>
      </c>
      <c r="L27" s="150">
        <v>3.2</v>
      </c>
      <c r="M27" s="150">
        <v>0</v>
      </c>
      <c r="N27" s="150">
        <v>43</v>
      </c>
      <c r="O27" s="150">
        <f t="shared" si="1"/>
        <v>12</v>
      </c>
      <c r="P27" s="156">
        <f t="shared" si="2"/>
        <v>0.27906976744186</v>
      </c>
      <c r="Q27" s="150">
        <f t="shared" si="3"/>
        <v>18</v>
      </c>
      <c r="R27" s="155">
        <f t="shared" si="4"/>
        <v>0.418604651162791</v>
      </c>
    </row>
    <row r="28" spans="1:18">
      <c r="A28" s="150">
        <v>27</v>
      </c>
      <c r="B28" s="172" t="s">
        <v>487</v>
      </c>
      <c r="C28" s="173" t="s">
        <v>488</v>
      </c>
      <c r="D28" s="151">
        <v>2024</v>
      </c>
      <c r="E28" s="150" t="s">
        <v>20</v>
      </c>
      <c r="F28" s="150" t="s">
        <v>436</v>
      </c>
      <c r="G28" s="150">
        <v>94.5</v>
      </c>
      <c r="H28" s="150">
        <v>85.3</v>
      </c>
      <c r="I28" s="150">
        <v>73</v>
      </c>
      <c r="J28" s="150">
        <v>67</v>
      </c>
      <c r="K28" s="150">
        <f t="shared" si="0"/>
        <v>84.535</v>
      </c>
      <c r="L28" s="150">
        <v>3.53</v>
      </c>
      <c r="M28" s="150">
        <v>0</v>
      </c>
      <c r="N28" s="150">
        <v>43</v>
      </c>
      <c r="O28" s="150">
        <f t="shared" si="1"/>
        <v>3</v>
      </c>
      <c r="P28" s="156">
        <f t="shared" si="2"/>
        <v>0.0697674418604651</v>
      </c>
      <c r="Q28" s="150">
        <f t="shared" si="3"/>
        <v>2</v>
      </c>
      <c r="R28" s="155">
        <f t="shared" si="4"/>
        <v>0.0465116279069767</v>
      </c>
    </row>
    <row r="29" spans="1:18">
      <c r="A29" s="150">
        <v>28</v>
      </c>
      <c r="B29" s="172" t="s">
        <v>489</v>
      </c>
      <c r="C29" s="173" t="s">
        <v>490</v>
      </c>
      <c r="D29" s="151">
        <v>2024</v>
      </c>
      <c r="E29" s="150" t="s">
        <v>20</v>
      </c>
      <c r="F29" s="150" t="s">
        <v>436</v>
      </c>
      <c r="G29" s="150">
        <v>89</v>
      </c>
      <c r="H29" s="150">
        <v>82.6</v>
      </c>
      <c r="I29" s="150">
        <v>71</v>
      </c>
      <c r="J29" s="150">
        <v>62.5</v>
      </c>
      <c r="K29" s="150">
        <f t="shared" si="0"/>
        <v>81.395</v>
      </c>
      <c r="L29" s="150">
        <v>3.26</v>
      </c>
      <c r="M29" s="150">
        <v>0</v>
      </c>
      <c r="N29" s="150">
        <v>43</v>
      </c>
      <c r="O29" s="150">
        <f t="shared" si="1"/>
        <v>7</v>
      </c>
      <c r="P29" s="156">
        <f t="shared" si="2"/>
        <v>0.162790697674419</v>
      </c>
      <c r="Q29" s="150">
        <f t="shared" si="3"/>
        <v>9</v>
      </c>
      <c r="R29" s="155">
        <f t="shared" si="4"/>
        <v>0.209302325581395</v>
      </c>
    </row>
    <row r="30" spans="1:18">
      <c r="A30" s="150">
        <v>29</v>
      </c>
      <c r="B30" s="172" t="s">
        <v>491</v>
      </c>
      <c r="C30" s="173" t="s">
        <v>492</v>
      </c>
      <c r="D30" s="151">
        <v>2024</v>
      </c>
      <c r="E30" s="150" t="s">
        <v>20</v>
      </c>
      <c r="F30" s="150" t="s">
        <v>436</v>
      </c>
      <c r="G30" s="150">
        <v>85</v>
      </c>
      <c r="H30" s="150">
        <v>86.8</v>
      </c>
      <c r="I30" s="150">
        <v>71</v>
      </c>
      <c r="J30" s="150">
        <v>61</v>
      </c>
      <c r="K30" s="150">
        <f t="shared" si="0"/>
        <v>83.66</v>
      </c>
      <c r="L30" s="150">
        <v>3.68</v>
      </c>
      <c r="M30" s="150">
        <v>0</v>
      </c>
      <c r="N30" s="150">
        <v>43</v>
      </c>
      <c r="O30" s="150">
        <f t="shared" si="1"/>
        <v>2</v>
      </c>
      <c r="P30" s="156">
        <f t="shared" si="2"/>
        <v>0.0465116279069767</v>
      </c>
      <c r="Q30" s="150">
        <f t="shared" si="3"/>
        <v>5</v>
      </c>
      <c r="R30" s="155">
        <f t="shared" si="4"/>
        <v>0.116279069767442</v>
      </c>
    </row>
    <row r="31" spans="1:18">
      <c r="A31" s="150">
        <v>30</v>
      </c>
      <c r="B31" s="172" t="s">
        <v>493</v>
      </c>
      <c r="C31" s="173" t="s">
        <v>494</v>
      </c>
      <c r="D31" s="151">
        <v>2024</v>
      </c>
      <c r="E31" s="150" t="s">
        <v>20</v>
      </c>
      <c r="F31" s="150" t="s">
        <v>436</v>
      </c>
      <c r="G31" s="150">
        <v>100</v>
      </c>
      <c r="H31" s="150">
        <v>83.9</v>
      </c>
      <c r="I31" s="150">
        <v>71.5</v>
      </c>
      <c r="J31" s="150">
        <v>61</v>
      </c>
      <c r="K31" s="150">
        <f t="shared" si="0"/>
        <v>83.93</v>
      </c>
      <c r="L31" s="150">
        <v>3.39</v>
      </c>
      <c r="M31" s="150">
        <v>0</v>
      </c>
      <c r="N31" s="150">
        <v>43</v>
      </c>
      <c r="O31" s="150">
        <f t="shared" si="1"/>
        <v>5</v>
      </c>
      <c r="P31" s="156">
        <f t="shared" si="2"/>
        <v>0.116279069767442</v>
      </c>
      <c r="Q31" s="150">
        <f t="shared" si="3"/>
        <v>3</v>
      </c>
      <c r="R31" s="155">
        <f t="shared" si="4"/>
        <v>0.0697674418604651</v>
      </c>
    </row>
    <row r="32" spans="1:18">
      <c r="A32" s="150">
        <v>31</v>
      </c>
      <c r="B32" s="172" t="s">
        <v>495</v>
      </c>
      <c r="C32" s="174" t="s">
        <v>496</v>
      </c>
      <c r="D32" s="150">
        <v>2024</v>
      </c>
      <c r="E32" s="150" t="s">
        <v>20</v>
      </c>
      <c r="F32" s="150" t="s">
        <v>436</v>
      </c>
      <c r="G32" s="150">
        <v>86</v>
      </c>
      <c r="H32" s="150">
        <v>79.9</v>
      </c>
      <c r="I32" s="150">
        <v>71</v>
      </c>
      <c r="J32" s="150">
        <v>60</v>
      </c>
      <c r="K32" s="150">
        <f t="shared" si="0"/>
        <v>78.93</v>
      </c>
      <c r="L32" s="150">
        <v>2.99</v>
      </c>
      <c r="M32" s="150">
        <v>1</v>
      </c>
      <c r="N32" s="150">
        <v>43</v>
      </c>
      <c r="O32" s="150">
        <f t="shared" si="1"/>
        <v>19</v>
      </c>
      <c r="P32" s="156">
        <f t="shared" si="2"/>
        <v>0.441860465116279</v>
      </c>
      <c r="Q32" s="150">
        <f t="shared" si="3"/>
        <v>20</v>
      </c>
      <c r="R32" s="155">
        <f t="shared" si="4"/>
        <v>0.465116279069767</v>
      </c>
    </row>
    <row r="33" spans="1:18">
      <c r="A33" s="150">
        <v>32</v>
      </c>
      <c r="B33" s="172" t="s">
        <v>497</v>
      </c>
      <c r="C33" s="173" t="s">
        <v>498</v>
      </c>
      <c r="D33" s="151">
        <v>2024</v>
      </c>
      <c r="E33" s="150" t="s">
        <v>20</v>
      </c>
      <c r="F33" s="150" t="s">
        <v>436</v>
      </c>
      <c r="G33" s="150">
        <v>85</v>
      </c>
      <c r="H33" s="150">
        <v>81.5</v>
      </c>
      <c r="I33" s="150">
        <v>70</v>
      </c>
      <c r="J33" s="150">
        <v>60</v>
      </c>
      <c r="K33" s="150">
        <f t="shared" si="0"/>
        <v>79.8</v>
      </c>
      <c r="L33" s="150">
        <v>3.15</v>
      </c>
      <c r="M33" s="150">
        <v>1</v>
      </c>
      <c r="N33" s="150">
        <v>43</v>
      </c>
      <c r="O33" s="150">
        <f t="shared" si="1"/>
        <v>13</v>
      </c>
      <c r="P33" s="156">
        <f t="shared" si="2"/>
        <v>0.302325581395349</v>
      </c>
      <c r="Q33" s="150">
        <f t="shared" si="3"/>
        <v>16</v>
      </c>
      <c r="R33" s="155">
        <f t="shared" si="4"/>
        <v>0.372093023255814</v>
      </c>
    </row>
    <row r="34" spans="1:18">
      <c r="A34" s="150">
        <v>33</v>
      </c>
      <c r="B34" s="172" t="s">
        <v>499</v>
      </c>
      <c r="C34" s="173" t="s">
        <v>500</v>
      </c>
      <c r="D34" s="151">
        <v>2024</v>
      </c>
      <c r="E34" s="150" t="s">
        <v>20</v>
      </c>
      <c r="F34" s="150" t="s">
        <v>436</v>
      </c>
      <c r="G34" s="150">
        <v>90</v>
      </c>
      <c r="H34" s="150">
        <v>81.2</v>
      </c>
      <c r="I34" s="150">
        <v>71</v>
      </c>
      <c r="J34" s="150">
        <v>60.5</v>
      </c>
      <c r="K34" s="150">
        <f t="shared" si="0"/>
        <v>80.465</v>
      </c>
      <c r="L34" s="150">
        <v>3.12</v>
      </c>
      <c r="M34" s="150">
        <v>0</v>
      </c>
      <c r="N34" s="150">
        <v>43</v>
      </c>
      <c r="O34" s="150">
        <f t="shared" si="1"/>
        <v>14</v>
      </c>
      <c r="P34" s="156">
        <f t="shared" si="2"/>
        <v>0.325581395348837</v>
      </c>
      <c r="Q34" s="150">
        <f t="shared" si="3"/>
        <v>12</v>
      </c>
      <c r="R34" s="155">
        <f t="shared" si="4"/>
        <v>0.27906976744186</v>
      </c>
    </row>
    <row r="35" spans="1:18">
      <c r="A35" s="150">
        <v>34</v>
      </c>
      <c r="B35" s="172" t="s">
        <v>501</v>
      </c>
      <c r="C35" s="173" t="s">
        <v>502</v>
      </c>
      <c r="D35" s="151">
        <v>2024</v>
      </c>
      <c r="E35" s="150" t="s">
        <v>20</v>
      </c>
      <c r="F35" s="150" t="s">
        <v>436</v>
      </c>
      <c r="G35" s="150">
        <v>83</v>
      </c>
      <c r="H35" s="150">
        <v>71.3</v>
      </c>
      <c r="I35" s="150">
        <v>71</v>
      </c>
      <c r="J35" s="150">
        <v>61</v>
      </c>
      <c r="K35" s="150">
        <f t="shared" si="0"/>
        <v>72.51</v>
      </c>
      <c r="L35" s="150">
        <v>2.13</v>
      </c>
      <c r="M35" s="150">
        <v>3</v>
      </c>
      <c r="N35" s="150">
        <v>43</v>
      </c>
      <c r="O35" s="150">
        <f t="shared" si="1"/>
        <v>34</v>
      </c>
      <c r="P35" s="156">
        <f t="shared" si="2"/>
        <v>0.790697674418605</v>
      </c>
      <c r="Q35" s="150">
        <f t="shared" si="3"/>
        <v>33</v>
      </c>
      <c r="R35" s="155">
        <f t="shared" si="4"/>
        <v>0.767441860465116</v>
      </c>
    </row>
    <row r="36" spans="1:18">
      <c r="A36" s="150">
        <v>35</v>
      </c>
      <c r="B36" s="172" t="s">
        <v>503</v>
      </c>
      <c r="C36" s="173" t="s">
        <v>504</v>
      </c>
      <c r="D36" s="151">
        <v>2024</v>
      </c>
      <c r="E36" s="150" t="s">
        <v>20</v>
      </c>
      <c r="F36" s="150" t="s">
        <v>436</v>
      </c>
      <c r="G36" s="150">
        <v>81</v>
      </c>
      <c r="H36" s="150">
        <v>73.8</v>
      </c>
      <c r="I36" s="150">
        <v>71.5</v>
      </c>
      <c r="J36" s="150">
        <v>60.5</v>
      </c>
      <c r="K36" s="150">
        <f t="shared" si="0"/>
        <v>73.985</v>
      </c>
      <c r="L36" s="150">
        <v>2.38</v>
      </c>
      <c r="M36" s="150">
        <v>0</v>
      </c>
      <c r="N36" s="150">
        <v>43</v>
      </c>
      <c r="O36" s="150">
        <f t="shared" si="1"/>
        <v>30</v>
      </c>
      <c r="P36" s="156">
        <f t="shared" si="2"/>
        <v>0.697674418604651</v>
      </c>
      <c r="Q36" s="150">
        <f t="shared" si="3"/>
        <v>30</v>
      </c>
      <c r="R36" s="155">
        <f t="shared" si="4"/>
        <v>0.697674418604651</v>
      </c>
    </row>
    <row r="37" spans="1:18">
      <c r="A37" s="150">
        <v>36</v>
      </c>
      <c r="B37" s="172" t="s">
        <v>505</v>
      </c>
      <c r="C37" s="173" t="s">
        <v>506</v>
      </c>
      <c r="D37" s="151">
        <v>2024</v>
      </c>
      <c r="E37" s="150" t="s">
        <v>20</v>
      </c>
      <c r="F37" s="150" t="s">
        <v>436</v>
      </c>
      <c r="G37" s="150">
        <v>84</v>
      </c>
      <c r="H37" s="150">
        <v>72.6</v>
      </c>
      <c r="I37" s="150">
        <v>72</v>
      </c>
      <c r="J37" s="150">
        <v>65</v>
      </c>
      <c r="K37" s="150">
        <f t="shared" si="0"/>
        <v>73.87</v>
      </c>
      <c r="L37" s="150">
        <v>2.26</v>
      </c>
      <c r="M37" s="150">
        <v>1</v>
      </c>
      <c r="N37" s="150">
        <v>43</v>
      </c>
      <c r="O37" s="150">
        <f t="shared" si="1"/>
        <v>32</v>
      </c>
      <c r="P37" s="156">
        <f t="shared" si="2"/>
        <v>0.744186046511628</v>
      </c>
      <c r="Q37" s="150">
        <f t="shared" si="3"/>
        <v>31</v>
      </c>
      <c r="R37" s="155">
        <f t="shared" si="4"/>
        <v>0.720930232558139</v>
      </c>
    </row>
    <row r="38" spans="1:18">
      <c r="A38" s="150">
        <v>37</v>
      </c>
      <c r="B38" s="172" t="s">
        <v>507</v>
      </c>
      <c r="C38" s="173" t="s">
        <v>508</v>
      </c>
      <c r="D38" s="151">
        <v>2024</v>
      </c>
      <c r="E38" s="150" t="s">
        <v>20</v>
      </c>
      <c r="F38" s="150" t="s">
        <v>436</v>
      </c>
      <c r="G38" s="150">
        <v>83</v>
      </c>
      <c r="H38" s="150">
        <v>70.3</v>
      </c>
      <c r="I38" s="150">
        <v>70</v>
      </c>
      <c r="J38" s="150">
        <v>60.5</v>
      </c>
      <c r="K38" s="150">
        <f t="shared" si="0"/>
        <v>71.685</v>
      </c>
      <c r="L38" s="150">
        <v>2.03</v>
      </c>
      <c r="M38" s="150">
        <v>5</v>
      </c>
      <c r="N38" s="150">
        <v>43</v>
      </c>
      <c r="O38" s="150">
        <f t="shared" si="1"/>
        <v>37</v>
      </c>
      <c r="P38" s="156">
        <f t="shared" si="2"/>
        <v>0.86046511627907</v>
      </c>
      <c r="Q38" s="150">
        <f t="shared" si="3"/>
        <v>37</v>
      </c>
      <c r="R38" s="155">
        <f t="shared" si="4"/>
        <v>0.86046511627907</v>
      </c>
    </row>
    <row r="39" spans="1:18">
      <c r="A39" s="150">
        <v>38</v>
      </c>
      <c r="B39" s="172" t="s">
        <v>509</v>
      </c>
      <c r="C39" s="173" t="s">
        <v>510</v>
      </c>
      <c r="D39" s="151">
        <v>2024</v>
      </c>
      <c r="E39" s="150" t="s">
        <v>20</v>
      </c>
      <c r="F39" s="150" t="s">
        <v>436</v>
      </c>
      <c r="G39" s="150">
        <v>80</v>
      </c>
      <c r="H39" s="150">
        <v>69.1</v>
      </c>
      <c r="I39" s="150">
        <v>71</v>
      </c>
      <c r="J39" s="150">
        <v>60.5</v>
      </c>
      <c r="K39" s="150">
        <f t="shared" si="0"/>
        <v>70.495</v>
      </c>
      <c r="L39" s="150">
        <v>1.91</v>
      </c>
      <c r="M39" s="150">
        <v>3</v>
      </c>
      <c r="N39" s="150">
        <v>43</v>
      </c>
      <c r="O39" s="150">
        <f t="shared" si="1"/>
        <v>39</v>
      </c>
      <c r="P39" s="156">
        <f t="shared" si="2"/>
        <v>0.906976744186046</v>
      </c>
      <c r="Q39" s="150">
        <f t="shared" si="3"/>
        <v>39</v>
      </c>
      <c r="R39" s="155">
        <f t="shared" si="4"/>
        <v>0.906976744186046</v>
      </c>
    </row>
    <row r="40" spans="1:18">
      <c r="A40" s="150">
        <v>39</v>
      </c>
      <c r="B40" s="172" t="s">
        <v>511</v>
      </c>
      <c r="C40" s="173" t="s">
        <v>512</v>
      </c>
      <c r="D40" s="151">
        <v>2024</v>
      </c>
      <c r="E40" s="150" t="s">
        <v>20</v>
      </c>
      <c r="F40" s="150" t="s">
        <v>436</v>
      </c>
      <c r="G40" s="150">
        <v>84</v>
      </c>
      <c r="H40" s="150">
        <v>66.3</v>
      </c>
      <c r="I40" s="150">
        <v>70.5</v>
      </c>
      <c r="J40" s="150">
        <v>60.5</v>
      </c>
      <c r="K40" s="150">
        <f t="shared" si="0"/>
        <v>69.085</v>
      </c>
      <c r="L40" s="150">
        <v>1.63</v>
      </c>
      <c r="M40" s="150">
        <v>8</v>
      </c>
      <c r="N40" s="150">
        <v>43</v>
      </c>
      <c r="O40" s="150">
        <f t="shared" si="1"/>
        <v>43</v>
      </c>
      <c r="P40" s="156">
        <f t="shared" si="2"/>
        <v>1</v>
      </c>
      <c r="Q40" s="150">
        <f t="shared" si="3"/>
        <v>43</v>
      </c>
      <c r="R40" s="155">
        <f t="shared" si="4"/>
        <v>1</v>
      </c>
    </row>
    <row r="41" spans="1:18">
      <c r="A41" s="150">
        <v>40</v>
      </c>
      <c r="B41" s="172" t="s">
        <v>513</v>
      </c>
      <c r="C41" s="173" t="s">
        <v>514</v>
      </c>
      <c r="D41" s="151">
        <v>2024</v>
      </c>
      <c r="E41" s="150" t="s">
        <v>20</v>
      </c>
      <c r="F41" s="150" t="s">
        <v>436</v>
      </c>
      <c r="G41" s="150">
        <v>80</v>
      </c>
      <c r="H41" s="150">
        <v>67.7</v>
      </c>
      <c r="I41" s="150">
        <v>70</v>
      </c>
      <c r="J41" s="150">
        <v>60</v>
      </c>
      <c r="K41" s="150">
        <f t="shared" si="0"/>
        <v>69.39</v>
      </c>
      <c r="L41" s="150">
        <v>1.77</v>
      </c>
      <c r="M41" s="150">
        <v>2</v>
      </c>
      <c r="N41" s="150">
        <v>43</v>
      </c>
      <c r="O41" s="150">
        <f t="shared" si="1"/>
        <v>42</v>
      </c>
      <c r="P41" s="156">
        <f t="shared" si="2"/>
        <v>0.976744186046512</v>
      </c>
      <c r="Q41" s="150">
        <f t="shared" si="3"/>
        <v>42</v>
      </c>
      <c r="R41" s="155">
        <f t="shared" si="4"/>
        <v>0.976744186046512</v>
      </c>
    </row>
    <row r="42" spans="1:18">
      <c r="A42" s="150">
        <v>41</v>
      </c>
      <c r="B42" s="172" t="s">
        <v>515</v>
      </c>
      <c r="C42" s="173" t="s">
        <v>516</v>
      </c>
      <c r="D42" s="151">
        <v>2024</v>
      </c>
      <c r="E42" s="150" t="s">
        <v>20</v>
      </c>
      <c r="F42" s="150" t="s">
        <v>436</v>
      </c>
      <c r="G42" s="150">
        <v>80</v>
      </c>
      <c r="H42" s="150">
        <v>69.7</v>
      </c>
      <c r="I42" s="150">
        <v>71.5</v>
      </c>
      <c r="J42" s="150">
        <v>62</v>
      </c>
      <c r="K42" s="150">
        <f t="shared" si="0"/>
        <v>71.04</v>
      </c>
      <c r="L42" s="150">
        <v>1.97</v>
      </c>
      <c r="M42" s="150">
        <v>4</v>
      </c>
      <c r="N42" s="150">
        <v>43</v>
      </c>
      <c r="O42" s="150">
        <f t="shared" si="1"/>
        <v>38</v>
      </c>
      <c r="P42" s="156">
        <f t="shared" si="2"/>
        <v>0.883720930232558</v>
      </c>
      <c r="Q42" s="150">
        <f t="shared" si="3"/>
        <v>38</v>
      </c>
      <c r="R42" s="155">
        <f t="shared" si="4"/>
        <v>0.883720930232558</v>
      </c>
    </row>
    <row r="43" spans="1:18">
      <c r="A43" s="150">
        <v>42</v>
      </c>
      <c r="B43" s="172" t="s">
        <v>517</v>
      </c>
      <c r="C43" s="173" t="s">
        <v>518</v>
      </c>
      <c r="D43" s="151">
        <v>2024</v>
      </c>
      <c r="E43" s="150" t="s">
        <v>20</v>
      </c>
      <c r="F43" s="150" t="s">
        <v>436</v>
      </c>
      <c r="G43" s="150">
        <v>81</v>
      </c>
      <c r="H43" s="150">
        <v>71.7</v>
      </c>
      <c r="I43" s="150">
        <v>71</v>
      </c>
      <c r="J43" s="150">
        <v>61</v>
      </c>
      <c r="K43" s="150">
        <f t="shared" si="0"/>
        <v>72.49</v>
      </c>
      <c r="L43" s="150">
        <v>2.17</v>
      </c>
      <c r="M43" s="150">
        <v>1</v>
      </c>
      <c r="N43" s="150">
        <v>43</v>
      </c>
      <c r="O43" s="150">
        <f t="shared" si="1"/>
        <v>33</v>
      </c>
      <c r="P43" s="156">
        <f t="shared" si="2"/>
        <v>0.767441860465116</v>
      </c>
      <c r="Q43" s="150">
        <f t="shared" si="3"/>
        <v>35</v>
      </c>
      <c r="R43" s="155">
        <f t="shared" si="4"/>
        <v>0.813953488372093</v>
      </c>
    </row>
    <row r="44" spans="1:18">
      <c r="A44" s="150">
        <v>43</v>
      </c>
      <c r="B44" s="172" t="s">
        <v>519</v>
      </c>
      <c r="C44" s="173" t="s">
        <v>520</v>
      </c>
      <c r="D44" s="151">
        <v>2024</v>
      </c>
      <c r="E44" s="150" t="s">
        <v>20</v>
      </c>
      <c r="F44" s="150" t="s">
        <v>436</v>
      </c>
      <c r="G44" s="150">
        <v>94</v>
      </c>
      <c r="H44" s="150">
        <v>75.3</v>
      </c>
      <c r="I44" s="150">
        <v>72</v>
      </c>
      <c r="J44" s="150">
        <v>60.5</v>
      </c>
      <c r="K44" s="150">
        <f t="shared" si="0"/>
        <v>77.035</v>
      </c>
      <c r="L44" s="150">
        <v>2.53</v>
      </c>
      <c r="M44" s="150">
        <v>2</v>
      </c>
      <c r="N44" s="150">
        <v>43</v>
      </c>
      <c r="O44" s="150">
        <f t="shared" si="1"/>
        <v>27</v>
      </c>
      <c r="P44" s="156">
        <f t="shared" si="2"/>
        <v>0.627906976744186</v>
      </c>
      <c r="Q44" s="150">
        <f t="shared" si="3"/>
        <v>24</v>
      </c>
      <c r="R44" s="155">
        <f t="shared" si="4"/>
        <v>0.558139534883721</v>
      </c>
    </row>
    <row r="45" s="149" customFormat="1" spans="2:2">
      <c r="B45" s="175"/>
    </row>
    <row r="46" s="149" customFormat="1" spans="2:2">
      <c r="B46" s="175"/>
    </row>
    <row r="47" s="149" customFormat="1" spans="2:2">
      <c r="B47" s="175"/>
    </row>
    <row r="48" s="149" customFormat="1" spans="2:2">
      <c r="B48" s="175"/>
    </row>
    <row r="49" s="149" customFormat="1" spans="2:2">
      <c r="B49" s="175"/>
    </row>
    <row r="50" s="149" customFormat="1" spans="2:2">
      <c r="B50" s="175"/>
    </row>
    <row r="51" s="149" customFormat="1" spans="2:2">
      <c r="B51" s="175"/>
    </row>
    <row r="52" s="149" customFormat="1" spans="2:2">
      <c r="B52" s="175"/>
    </row>
    <row r="53" s="149" customFormat="1" spans="2:2">
      <c r="B53" s="175"/>
    </row>
    <row r="54" s="149" customFormat="1" spans="2:2">
      <c r="B54" s="175"/>
    </row>
    <row r="55" s="149" customFormat="1" spans="2:2">
      <c r="B55" s="175"/>
    </row>
    <row r="56" s="149" customFormat="1" spans="2:2">
      <c r="B56" s="175"/>
    </row>
  </sheetData>
  <autoFilter xmlns:etc="http://www.wps.cn/officeDocument/2017/etCustomData" ref="A1:R44" etc:filterBottomFollowUsedRange="0">
    <extLst/>
  </autoFilter>
  <pageMargins left="0.75" right="0.75" top="1" bottom="1" header="0.5" footer="0.5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workbookViewId="0">
      <selection activeCell="A1" sqref="$A1:$XFD1048576"/>
    </sheetView>
  </sheetViews>
  <sheetFormatPr defaultColWidth="9" defaultRowHeight="14.25"/>
  <cols>
    <col min="1" max="1" width="4.375" style="11" customWidth="1"/>
    <col min="2" max="2" width="11.875" style="12" customWidth="1"/>
    <col min="3" max="3" width="7.125" style="11" customWidth="1"/>
    <col min="4" max="4" width="5.5" style="11" customWidth="1"/>
    <col min="5" max="5" width="15" style="11" customWidth="1"/>
    <col min="6" max="6" width="9.75" style="11" customWidth="1"/>
    <col min="7" max="8" width="7.5" style="11" customWidth="1"/>
    <col min="9" max="9" width="7.875" style="11" customWidth="1"/>
    <col min="10" max="10" width="8.5" style="11" customWidth="1"/>
    <col min="11" max="11" width="7.125" style="11" customWidth="1"/>
    <col min="12" max="12" width="8" style="11" customWidth="1"/>
    <col min="13" max="13" width="8.375" style="11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9" style="11"/>
  </cols>
  <sheetData>
    <row r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">
        <v>1</v>
      </c>
      <c r="B2" s="16" t="s">
        <v>4720</v>
      </c>
      <c r="C2" s="16" t="s">
        <v>4721</v>
      </c>
      <c r="D2" s="15">
        <v>2022</v>
      </c>
      <c r="E2" s="16" t="s">
        <v>701</v>
      </c>
      <c r="F2" s="16" t="s">
        <v>4722</v>
      </c>
      <c r="G2" s="15">
        <v>90</v>
      </c>
      <c r="H2" s="17">
        <f t="shared" ref="H2:H26" si="0">L2*10+50</f>
        <v>82.4</v>
      </c>
      <c r="I2" s="15">
        <v>70</v>
      </c>
      <c r="J2" s="15">
        <v>60</v>
      </c>
      <c r="K2" s="15">
        <f t="shared" ref="K2:K26" si="1">G2*15%+H2*70%+I2*10%+J3*5%</f>
        <v>81.18</v>
      </c>
      <c r="L2" s="17" t="s">
        <v>4723</v>
      </c>
      <c r="M2" s="17">
        <v>0</v>
      </c>
      <c r="N2" s="15">
        <v>25</v>
      </c>
      <c r="O2" s="15">
        <v>3</v>
      </c>
      <c r="P2" s="19">
        <f t="shared" ref="P2:P26" si="2">O2/N2</f>
        <v>0.12</v>
      </c>
      <c r="Q2" s="15">
        <f t="shared" ref="Q2:Q26" si="3">RANK(K2,$K$2:$K$26)</f>
        <v>1</v>
      </c>
      <c r="R2" s="20">
        <f t="shared" ref="R2:R26" si="4">Q2/N2</f>
        <v>0.04</v>
      </c>
    </row>
    <row r="3" spans="1:18">
      <c r="A3" s="15">
        <v>2</v>
      </c>
      <c r="B3" s="206" t="s">
        <v>4724</v>
      </c>
      <c r="C3" s="16" t="s">
        <v>4725</v>
      </c>
      <c r="D3" s="15">
        <v>2022</v>
      </c>
      <c r="E3" s="16" t="s">
        <v>701</v>
      </c>
      <c r="F3" s="16" t="s">
        <v>4722</v>
      </c>
      <c r="G3" s="15">
        <v>80</v>
      </c>
      <c r="H3" s="17">
        <f t="shared" si="0"/>
        <v>83.2</v>
      </c>
      <c r="I3" s="15">
        <v>70</v>
      </c>
      <c r="J3" s="15">
        <v>60</v>
      </c>
      <c r="K3" s="15">
        <f t="shared" si="1"/>
        <v>80.24</v>
      </c>
      <c r="L3" s="17" t="s">
        <v>2184</v>
      </c>
      <c r="M3" s="17">
        <v>0</v>
      </c>
      <c r="N3" s="15">
        <v>25</v>
      </c>
      <c r="O3" s="15">
        <v>1</v>
      </c>
      <c r="P3" s="19">
        <f t="shared" si="2"/>
        <v>0.04</v>
      </c>
      <c r="Q3" s="15">
        <f t="shared" si="3"/>
        <v>2</v>
      </c>
      <c r="R3" s="20">
        <f t="shared" si="4"/>
        <v>0.08</v>
      </c>
    </row>
    <row r="4" spans="1:18">
      <c r="A4" s="15">
        <v>3</v>
      </c>
      <c r="B4" s="16" t="s">
        <v>4726</v>
      </c>
      <c r="C4" s="16" t="s">
        <v>4727</v>
      </c>
      <c r="D4" s="15">
        <v>2022</v>
      </c>
      <c r="E4" s="16" t="s">
        <v>701</v>
      </c>
      <c r="F4" s="16" t="s">
        <v>4722</v>
      </c>
      <c r="G4" s="15">
        <v>80</v>
      </c>
      <c r="H4" s="17">
        <f t="shared" si="0"/>
        <v>82.5</v>
      </c>
      <c r="I4" s="15">
        <v>70</v>
      </c>
      <c r="J4" s="15">
        <v>60</v>
      </c>
      <c r="K4" s="15">
        <f t="shared" si="1"/>
        <v>79.75</v>
      </c>
      <c r="L4" s="17" t="s">
        <v>2009</v>
      </c>
      <c r="M4" s="17">
        <v>0</v>
      </c>
      <c r="N4" s="15">
        <v>25</v>
      </c>
      <c r="O4" s="15">
        <v>2</v>
      </c>
      <c r="P4" s="19">
        <f t="shared" si="2"/>
        <v>0.08</v>
      </c>
      <c r="Q4" s="15">
        <f t="shared" si="3"/>
        <v>3</v>
      </c>
      <c r="R4" s="20">
        <f t="shared" si="4"/>
        <v>0.12</v>
      </c>
    </row>
    <row r="5" spans="1:18">
      <c r="A5" s="15">
        <v>4</v>
      </c>
      <c r="B5" s="16" t="s">
        <v>4728</v>
      </c>
      <c r="C5" s="16" t="s">
        <v>4729</v>
      </c>
      <c r="D5" s="15">
        <v>2022</v>
      </c>
      <c r="E5" s="16" t="s">
        <v>701</v>
      </c>
      <c r="F5" s="16" t="s">
        <v>4722</v>
      </c>
      <c r="G5" s="15">
        <v>82</v>
      </c>
      <c r="H5" s="17">
        <f t="shared" si="0"/>
        <v>80.2</v>
      </c>
      <c r="I5" s="15">
        <v>70</v>
      </c>
      <c r="J5" s="15">
        <v>60</v>
      </c>
      <c r="K5" s="15">
        <f t="shared" si="1"/>
        <v>78.44</v>
      </c>
      <c r="L5" s="17" t="s">
        <v>2198</v>
      </c>
      <c r="M5" s="17">
        <v>0</v>
      </c>
      <c r="N5" s="15">
        <v>25</v>
      </c>
      <c r="O5" s="15">
        <v>4</v>
      </c>
      <c r="P5" s="19">
        <f t="shared" si="2"/>
        <v>0.16</v>
      </c>
      <c r="Q5" s="15">
        <f t="shared" si="3"/>
        <v>4</v>
      </c>
      <c r="R5" s="20">
        <f t="shared" si="4"/>
        <v>0.16</v>
      </c>
    </row>
    <row r="6" spans="1:18">
      <c r="A6" s="15">
        <v>5</v>
      </c>
      <c r="B6" s="16" t="s">
        <v>4730</v>
      </c>
      <c r="C6" s="16" t="s">
        <v>4731</v>
      </c>
      <c r="D6" s="15">
        <v>2022</v>
      </c>
      <c r="E6" s="16" t="s">
        <v>701</v>
      </c>
      <c r="F6" s="16" t="s">
        <v>4722</v>
      </c>
      <c r="G6" s="15">
        <v>80</v>
      </c>
      <c r="H6" s="17">
        <f t="shared" si="0"/>
        <v>80</v>
      </c>
      <c r="I6" s="15">
        <v>70</v>
      </c>
      <c r="J6" s="15">
        <v>60</v>
      </c>
      <c r="K6" s="15">
        <f t="shared" si="1"/>
        <v>78</v>
      </c>
      <c r="L6" s="17" t="s">
        <v>1755</v>
      </c>
      <c r="M6" s="17">
        <v>0</v>
      </c>
      <c r="N6" s="15">
        <v>25</v>
      </c>
      <c r="O6" s="15">
        <v>5</v>
      </c>
      <c r="P6" s="19">
        <f t="shared" si="2"/>
        <v>0.2</v>
      </c>
      <c r="Q6" s="15">
        <f t="shared" si="3"/>
        <v>5</v>
      </c>
      <c r="R6" s="20">
        <f t="shared" si="4"/>
        <v>0.2</v>
      </c>
    </row>
    <row r="7" spans="1:18">
      <c r="A7" s="15">
        <v>6</v>
      </c>
      <c r="B7" s="16" t="s">
        <v>4732</v>
      </c>
      <c r="C7" s="16" t="s">
        <v>4733</v>
      </c>
      <c r="D7" s="15">
        <v>2022</v>
      </c>
      <c r="E7" s="16" t="s">
        <v>701</v>
      </c>
      <c r="F7" s="16" t="s">
        <v>4722</v>
      </c>
      <c r="G7" s="15">
        <v>82</v>
      </c>
      <c r="H7" s="17">
        <f t="shared" si="0"/>
        <v>79.1</v>
      </c>
      <c r="I7" s="15">
        <v>70</v>
      </c>
      <c r="J7" s="15">
        <v>60</v>
      </c>
      <c r="K7" s="15">
        <f t="shared" si="1"/>
        <v>77.67</v>
      </c>
      <c r="L7" s="17" t="s">
        <v>3295</v>
      </c>
      <c r="M7" s="17">
        <v>0</v>
      </c>
      <c r="N7" s="15">
        <v>25</v>
      </c>
      <c r="O7" s="15">
        <v>6</v>
      </c>
      <c r="P7" s="19">
        <f t="shared" si="2"/>
        <v>0.24</v>
      </c>
      <c r="Q7" s="15">
        <f t="shared" si="3"/>
        <v>6</v>
      </c>
      <c r="R7" s="20">
        <f t="shared" si="4"/>
        <v>0.24</v>
      </c>
    </row>
    <row r="8" spans="1:18">
      <c r="A8" s="15">
        <v>7</v>
      </c>
      <c r="B8" s="16" t="s">
        <v>4734</v>
      </c>
      <c r="C8" s="16" t="s">
        <v>4735</v>
      </c>
      <c r="D8" s="15">
        <v>2022</v>
      </c>
      <c r="E8" s="16" t="s">
        <v>701</v>
      </c>
      <c r="F8" s="16" t="s">
        <v>4722</v>
      </c>
      <c r="G8" s="15">
        <v>89</v>
      </c>
      <c r="H8" s="17">
        <f t="shared" si="0"/>
        <v>76.2</v>
      </c>
      <c r="I8" s="15">
        <v>70</v>
      </c>
      <c r="J8" s="15">
        <v>60</v>
      </c>
      <c r="K8" s="15">
        <f t="shared" si="1"/>
        <v>76.69</v>
      </c>
      <c r="L8" s="17" t="s">
        <v>2062</v>
      </c>
      <c r="M8" s="17">
        <v>0</v>
      </c>
      <c r="N8" s="15">
        <v>25</v>
      </c>
      <c r="O8" s="15">
        <v>13</v>
      </c>
      <c r="P8" s="19">
        <f t="shared" si="2"/>
        <v>0.52</v>
      </c>
      <c r="Q8" s="15">
        <f t="shared" si="3"/>
        <v>7</v>
      </c>
      <c r="R8" s="20">
        <f t="shared" si="4"/>
        <v>0.28</v>
      </c>
    </row>
    <row r="9" spans="1:18">
      <c r="A9" s="15">
        <v>8</v>
      </c>
      <c r="B9" s="16" t="s">
        <v>4736</v>
      </c>
      <c r="C9" s="16" t="s">
        <v>4737</v>
      </c>
      <c r="D9" s="15">
        <v>2022</v>
      </c>
      <c r="E9" s="16" t="s">
        <v>701</v>
      </c>
      <c r="F9" s="16" t="s">
        <v>4722</v>
      </c>
      <c r="G9" s="15">
        <v>80</v>
      </c>
      <c r="H9" s="17">
        <f t="shared" si="0"/>
        <v>78</v>
      </c>
      <c r="I9" s="15">
        <v>70</v>
      </c>
      <c r="J9" s="15">
        <v>60</v>
      </c>
      <c r="K9" s="15">
        <f t="shared" si="1"/>
        <v>76.6</v>
      </c>
      <c r="L9" s="17" t="s">
        <v>2193</v>
      </c>
      <c r="M9" s="17">
        <v>0</v>
      </c>
      <c r="N9" s="15">
        <v>25</v>
      </c>
      <c r="O9" s="15">
        <v>7</v>
      </c>
      <c r="P9" s="19">
        <f t="shared" si="2"/>
        <v>0.28</v>
      </c>
      <c r="Q9" s="15">
        <f t="shared" si="3"/>
        <v>8</v>
      </c>
      <c r="R9" s="20">
        <f t="shared" si="4"/>
        <v>0.32</v>
      </c>
    </row>
    <row r="10" spans="1:18">
      <c r="A10" s="15">
        <v>9</v>
      </c>
      <c r="B10" s="16" t="s">
        <v>4738</v>
      </c>
      <c r="C10" s="16" t="s">
        <v>4739</v>
      </c>
      <c r="D10" s="15">
        <v>2022</v>
      </c>
      <c r="E10" s="16" t="s">
        <v>701</v>
      </c>
      <c r="F10" s="16" t="s">
        <v>4722</v>
      </c>
      <c r="G10" s="15">
        <v>83</v>
      </c>
      <c r="H10" s="17">
        <f t="shared" si="0"/>
        <v>77</v>
      </c>
      <c r="I10" s="15">
        <v>70</v>
      </c>
      <c r="J10" s="15">
        <v>60</v>
      </c>
      <c r="K10" s="15">
        <f t="shared" si="1"/>
        <v>76.35</v>
      </c>
      <c r="L10" s="17" t="s">
        <v>3750</v>
      </c>
      <c r="M10" s="17" t="s">
        <v>1718</v>
      </c>
      <c r="N10" s="15">
        <v>25</v>
      </c>
      <c r="O10" s="15">
        <v>9</v>
      </c>
      <c r="P10" s="19">
        <f t="shared" si="2"/>
        <v>0.36</v>
      </c>
      <c r="Q10" s="15">
        <f t="shared" si="3"/>
        <v>9</v>
      </c>
      <c r="R10" s="20">
        <f t="shared" si="4"/>
        <v>0.36</v>
      </c>
    </row>
    <row r="11" spans="1:18">
      <c r="A11" s="15">
        <v>10</v>
      </c>
      <c r="B11" s="16" t="s">
        <v>4740</v>
      </c>
      <c r="C11" s="16" t="s">
        <v>4741</v>
      </c>
      <c r="D11" s="15">
        <v>2022</v>
      </c>
      <c r="E11" s="16" t="s">
        <v>701</v>
      </c>
      <c r="F11" s="16" t="s">
        <v>4722</v>
      </c>
      <c r="G11" s="15">
        <v>87</v>
      </c>
      <c r="H11" s="17">
        <f t="shared" si="0"/>
        <v>76.1</v>
      </c>
      <c r="I11" s="15">
        <v>70</v>
      </c>
      <c r="J11" s="15">
        <v>60</v>
      </c>
      <c r="K11" s="15">
        <f t="shared" si="1"/>
        <v>76.32</v>
      </c>
      <c r="L11" s="17" t="s">
        <v>2222</v>
      </c>
      <c r="M11" s="17" t="s">
        <v>1718</v>
      </c>
      <c r="N11" s="15">
        <v>25</v>
      </c>
      <c r="O11" s="15">
        <v>15</v>
      </c>
      <c r="P11" s="19">
        <f t="shared" si="2"/>
        <v>0.6</v>
      </c>
      <c r="Q11" s="15">
        <f t="shared" si="3"/>
        <v>10</v>
      </c>
      <c r="R11" s="20">
        <f t="shared" si="4"/>
        <v>0.4</v>
      </c>
    </row>
    <row r="12" spans="1:18">
      <c r="A12" s="15">
        <v>11</v>
      </c>
      <c r="B12" s="16" t="s">
        <v>4742</v>
      </c>
      <c r="C12" s="16" t="s">
        <v>4743</v>
      </c>
      <c r="D12" s="15">
        <v>2022</v>
      </c>
      <c r="E12" s="16" t="s">
        <v>701</v>
      </c>
      <c r="F12" s="16" t="s">
        <v>4722</v>
      </c>
      <c r="G12" s="15">
        <v>80</v>
      </c>
      <c r="H12" s="17">
        <f t="shared" si="0"/>
        <v>77.1</v>
      </c>
      <c r="I12" s="15">
        <v>70</v>
      </c>
      <c r="J12" s="15">
        <v>60</v>
      </c>
      <c r="K12" s="15">
        <f t="shared" si="1"/>
        <v>75.97</v>
      </c>
      <c r="L12" s="17" t="s">
        <v>2047</v>
      </c>
      <c r="M12" s="17">
        <v>0</v>
      </c>
      <c r="N12" s="15">
        <v>25</v>
      </c>
      <c r="O12" s="15">
        <v>8</v>
      </c>
      <c r="P12" s="19">
        <f t="shared" si="2"/>
        <v>0.32</v>
      </c>
      <c r="Q12" s="15">
        <f t="shared" si="3"/>
        <v>11</v>
      </c>
      <c r="R12" s="20">
        <f t="shared" si="4"/>
        <v>0.44</v>
      </c>
    </row>
    <row r="13" spans="1:18">
      <c r="A13" s="15">
        <v>12</v>
      </c>
      <c r="B13" s="16" t="s">
        <v>4744</v>
      </c>
      <c r="C13" s="16" t="s">
        <v>4745</v>
      </c>
      <c r="D13" s="15">
        <v>2022</v>
      </c>
      <c r="E13" s="16" t="s">
        <v>701</v>
      </c>
      <c r="F13" s="16" t="s">
        <v>4722</v>
      </c>
      <c r="G13" s="15">
        <v>80</v>
      </c>
      <c r="H13" s="17">
        <f t="shared" si="0"/>
        <v>76.7</v>
      </c>
      <c r="I13" s="15">
        <v>70</v>
      </c>
      <c r="J13" s="15">
        <v>60</v>
      </c>
      <c r="K13" s="15">
        <f t="shared" si="1"/>
        <v>75.69</v>
      </c>
      <c r="L13" s="17" t="s">
        <v>2035</v>
      </c>
      <c r="M13" s="17">
        <v>0</v>
      </c>
      <c r="N13" s="15">
        <v>25</v>
      </c>
      <c r="O13" s="15">
        <v>10</v>
      </c>
      <c r="P13" s="19">
        <f t="shared" si="2"/>
        <v>0.4</v>
      </c>
      <c r="Q13" s="15">
        <f t="shared" si="3"/>
        <v>12</v>
      </c>
      <c r="R13" s="20">
        <f t="shared" si="4"/>
        <v>0.48</v>
      </c>
    </row>
    <row r="14" spans="1:18">
      <c r="A14" s="15">
        <v>13</v>
      </c>
      <c r="B14" s="16" t="s">
        <v>4746</v>
      </c>
      <c r="C14" s="16" t="s">
        <v>4747</v>
      </c>
      <c r="D14" s="15">
        <v>2022</v>
      </c>
      <c r="E14" s="16" t="s">
        <v>701</v>
      </c>
      <c r="F14" s="16" t="s">
        <v>4722</v>
      </c>
      <c r="G14" s="15">
        <v>90</v>
      </c>
      <c r="H14" s="17">
        <f t="shared" si="0"/>
        <v>74.4</v>
      </c>
      <c r="I14" s="15">
        <v>70</v>
      </c>
      <c r="J14" s="15">
        <v>60</v>
      </c>
      <c r="K14" s="15">
        <f t="shared" si="1"/>
        <v>75.58</v>
      </c>
      <c r="L14" s="17" t="s">
        <v>4748</v>
      </c>
      <c r="M14" s="17">
        <v>0</v>
      </c>
      <c r="N14" s="15">
        <v>25</v>
      </c>
      <c r="O14" s="15">
        <v>22</v>
      </c>
      <c r="P14" s="19">
        <f t="shared" si="2"/>
        <v>0.88</v>
      </c>
      <c r="Q14" s="15">
        <f t="shared" si="3"/>
        <v>13</v>
      </c>
      <c r="R14" s="20">
        <f t="shared" si="4"/>
        <v>0.52</v>
      </c>
    </row>
    <row r="15" spans="1:18">
      <c r="A15" s="15">
        <v>14</v>
      </c>
      <c r="B15" s="16" t="s">
        <v>4749</v>
      </c>
      <c r="C15" s="16" t="s">
        <v>4750</v>
      </c>
      <c r="D15" s="15">
        <v>2022</v>
      </c>
      <c r="E15" s="16" t="s">
        <v>701</v>
      </c>
      <c r="F15" s="16" t="s">
        <v>4722</v>
      </c>
      <c r="G15" s="15">
        <v>80</v>
      </c>
      <c r="H15" s="17">
        <f t="shared" si="0"/>
        <v>76.5</v>
      </c>
      <c r="I15" s="15">
        <v>70</v>
      </c>
      <c r="J15" s="15">
        <v>60</v>
      </c>
      <c r="K15" s="15">
        <f t="shared" si="1"/>
        <v>75.55</v>
      </c>
      <c r="L15" s="17" t="s">
        <v>3186</v>
      </c>
      <c r="M15" s="17">
        <v>0</v>
      </c>
      <c r="N15" s="15">
        <v>25</v>
      </c>
      <c r="O15" s="15">
        <v>11</v>
      </c>
      <c r="P15" s="19">
        <f t="shared" si="2"/>
        <v>0.44</v>
      </c>
      <c r="Q15" s="15">
        <f t="shared" si="3"/>
        <v>14</v>
      </c>
      <c r="R15" s="20">
        <f t="shared" si="4"/>
        <v>0.56</v>
      </c>
    </row>
    <row r="16" spans="1:18">
      <c r="A16" s="15">
        <v>15</v>
      </c>
      <c r="B16" s="16" t="s">
        <v>4751</v>
      </c>
      <c r="C16" s="16" t="s">
        <v>4752</v>
      </c>
      <c r="D16" s="15">
        <v>2022</v>
      </c>
      <c r="E16" s="16" t="s">
        <v>701</v>
      </c>
      <c r="F16" s="16" t="s">
        <v>4722</v>
      </c>
      <c r="G16" s="15">
        <v>80</v>
      </c>
      <c r="H16" s="17">
        <f t="shared" si="0"/>
        <v>76.3</v>
      </c>
      <c r="I16" s="15">
        <v>70</v>
      </c>
      <c r="J16" s="15">
        <v>60</v>
      </c>
      <c r="K16" s="15">
        <f t="shared" si="1"/>
        <v>75.41</v>
      </c>
      <c r="L16" s="17" t="s">
        <v>3757</v>
      </c>
      <c r="M16" s="17">
        <v>0</v>
      </c>
      <c r="N16" s="15">
        <v>25</v>
      </c>
      <c r="O16" s="15">
        <v>12</v>
      </c>
      <c r="P16" s="19">
        <f t="shared" si="2"/>
        <v>0.48</v>
      </c>
      <c r="Q16" s="15">
        <f t="shared" si="3"/>
        <v>15</v>
      </c>
      <c r="R16" s="20">
        <f t="shared" si="4"/>
        <v>0.6</v>
      </c>
    </row>
    <row r="17" spans="1:18">
      <c r="A17" s="15">
        <v>16</v>
      </c>
      <c r="B17" s="16" t="s">
        <v>4753</v>
      </c>
      <c r="C17" s="16" t="s">
        <v>4754</v>
      </c>
      <c r="D17" s="15">
        <v>2022</v>
      </c>
      <c r="E17" s="16" t="s">
        <v>701</v>
      </c>
      <c r="F17" s="16" t="s">
        <v>4722</v>
      </c>
      <c r="G17" s="15">
        <v>80</v>
      </c>
      <c r="H17" s="17">
        <f t="shared" si="0"/>
        <v>76.2</v>
      </c>
      <c r="I17" s="15">
        <v>70</v>
      </c>
      <c r="J17" s="15">
        <v>60</v>
      </c>
      <c r="K17" s="15">
        <f t="shared" si="1"/>
        <v>75.34</v>
      </c>
      <c r="L17" s="17" t="s">
        <v>2062</v>
      </c>
      <c r="M17" s="17">
        <v>0</v>
      </c>
      <c r="N17" s="15">
        <v>25</v>
      </c>
      <c r="O17" s="15">
        <v>14</v>
      </c>
      <c r="P17" s="19">
        <f t="shared" si="2"/>
        <v>0.56</v>
      </c>
      <c r="Q17" s="15">
        <f t="shared" si="3"/>
        <v>16</v>
      </c>
      <c r="R17" s="20">
        <f t="shared" si="4"/>
        <v>0.64</v>
      </c>
    </row>
    <row r="18" spans="1:18">
      <c r="A18" s="15">
        <v>17</v>
      </c>
      <c r="B18" s="16" t="s">
        <v>4755</v>
      </c>
      <c r="C18" s="16" t="s">
        <v>4756</v>
      </c>
      <c r="D18" s="15">
        <v>2022</v>
      </c>
      <c r="E18" s="16" t="s">
        <v>701</v>
      </c>
      <c r="F18" s="16" t="s">
        <v>4722</v>
      </c>
      <c r="G18" s="15">
        <v>80</v>
      </c>
      <c r="H18" s="17">
        <f t="shared" si="0"/>
        <v>76.1</v>
      </c>
      <c r="I18" s="15">
        <v>70</v>
      </c>
      <c r="J18" s="15">
        <v>60</v>
      </c>
      <c r="K18" s="15">
        <f t="shared" si="1"/>
        <v>75.27</v>
      </c>
      <c r="L18" s="17" t="s">
        <v>2222</v>
      </c>
      <c r="M18" s="17">
        <v>0</v>
      </c>
      <c r="N18" s="15">
        <v>25</v>
      </c>
      <c r="O18" s="15">
        <v>16</v>
      </c>
      <c r="P18" s="19">
        <f t="shared" si="2"/>
        <v>0.64</v>
      </c>
      <c r="Q18" s="15">
        <f t="shared" si="3"/>
        <v>17</v>
      </c>
      <c r="R18" s="20">
        <f t="shared" si="4"/>
        <v>0.68</v>
      </c>
    </row>
    <row r="19" spans="1:18">
      <c r="A19" s="15">
        <v>18</v>
      </c>
      <c r="B19" s="16" t="s">
        <v>4757</v>
      </c>
      <c r="C19" s="16" t="s">
        <v>4758</v>
      </c>
      <c r="D19" s="15">
        <v>2022</v>
      </c>
      <c r="E19" s="16" t="s">
        <v>701</v>
      </c>
      <c r="F19" s="16" t="s">
        <v>4722</v>
      </c>
      <c r="G19" s="15">
        <v>80</v>
      </c>
      <c r="H19" s="17">
        <f t="shared" si="0"/>
        <v>75.8</v>
      </c>
      <c r="I19" s="15">
        <v>70</v>
      </c>
      <c r="J19" s="15">
        <v>60</v>
      </c>
      <c r="K19" s="15">
        <f t="shared" si="1"/>
        <v>75.06</v>
      </c>
      <c r="L19" s="17" t="s">
        <v>4759</v>
      </c>
      <c r="M19" s="17" t="s">
        <v>1718</v>
      </c>
      <c r="N19" s="15">
        <v>25</v>
      </c>
      <c r="O19" s="15">
        <v>17</v>
      </c>
      <c r="P19" s="19">
        <f t="shared" si="2"/>
        <v>0.68</v>
      </c>
      <c r="Q19" s="15">
        <f t="shared" si="3"/>
        <v>18</v>
      </c>
      <c r="R19" s="20">
        <f t="shared" si="4"/>
        <v>0.72</v>
      </c>
    </row>
    <row r="20" spans="1:18">
      <c r="A20" s="15">
        <v>19</v>
      </c>
      <c r="B20" s="16" t="s">
        <v>4760</v>
      </c>
      <c r="C20" s="16" t="s">
        <v>4761</v>
      </c>
      <c r="D20" s="15">
        <v>2022</v>
      </c>
      <c r="E20" s="16" t="s">
        <v>701</v>
      </c>
      <c r="F20" s="16" t="s">
        <v>4722</v>
      </c>
      <c r="G20" s="15">
        <v>80</v>
      </c>
      <c r="H20" s="17">
        <f t="shared" si="0"/>
        <v>75.4</v>
      </c>
      <c r="I20" s="15">
        <v>70</v>
      </c>
      <c r="J20" s="15">
        <v>60</v>
      </c>
      <c r="K20" s="15">
        <f t="shared" si="1"/>
        <v>74.78</v>
      </c>
      <c r="L20" s="17" t="s">
        <v>4762</v>
      </c>
      <c r="M20" s="17">
        <v>0</v>
      </c>
      <c r="N20" s="15">
        <v>25</v>
      </c>
      <c r="O20" s="15">
        <v>18</v>
      </c>
      <c r="P20" s="19">
        <f t="shared" si="2"/>
        <v>0.72</v>
      </c>
      <c r="Q20" s="15">
        <f t="shared" si="3"/>
        <v>19</v>
      </c>
      <c r="R20" s="20">
        <f t="shared" si="4"/>
        <v>0.76</v>
      </c>
    </row>
    <row r="21" spans="1:18">
      <c r="A21" s="15">
        <v>20</v>
      </c>
      <c r="B21" s="16" t="s">
        <v>4763</v>
      </c>
      <c r="C21" s="16" t="s">
        <v>4764</v>
      </c>
      <c r="D21" s="15">
        <v>2022</v>
      </c>
      <c r="E21" s="16" t="s">
        <v>701</v>
      </c>
      <c r="F21" s="16" t="s">
        <v>4722</v>
      </c>
      <c r="G21" s="15">
        <v>82</v>
      </c>
      <c r="H21" s="17">
        <f t="shared" si="0"/>
        <v>74.6</v>
      </c>
      <c r="I21" s="15">
        <v>70</v>
      </c>
      <c r="J21" s="15">
        <v>60</v>
      </c>
      <c r="K21" s="15">
        <f t="shared" si="1"/>
        <v>74.52</v>
      </c>
      <c r="L21" s="17" t="s">
        <v>4765</v>
      </c>
      <c r="M21" s="17" t="s">
        <v>1718</v>
      </c>
      <c r="N21" s="15">
        <v>25</v>
      </c>
      <c r="O21" s="15">
        <v>20</v>
      </c>
      <c r="P21" s="19">
        <f t="shared" si="2"/>
        <v>0.8</v>
      </c>
      <c r="Q21" s="15">
        <f t="shared" si="3"/>
        <v>20</v>
      </c>
      <c r="R21" s="20">
        <f t="shared" si="4"/>
        <v>0.8</v>
      </c>
    </row>
    <row r="22" spans="1:18">
      <c r="A22" s="15">
        <v>21</v>
      </c>
      <c r="B22" s="16" t="s">
        <v>4766</v>
      </c>
      <c r="C22" s="16" t="s">
        <v>4767</v>
      </c>
      <c r="D22" s="15">
        <v>2022</v>
      </c>
      <c r="E22" s="16" t="s">
        <v>701</v>
      </c>
      <c r="F22" s="16" t="s">
        <v>4722</v>
      </c>
      <c r="G22" s="15">
        <v>80</v>
      </c>
      <c r="H22" s="17">
        <f t="shared" si="0"/>
        <v>75</v>
      </c>
      <c r="I22" s="15">
        <v>70</v>
      </c>
      <c r="J22" s="15">
        <v>60</v>
      </c>
      <c r="K22" s="15">
        <f t="shared" si="1"/>
        <v>74.5</v>
      </c>
      <c r="L22" s="17" t="s">
        <v>4768</v>
      </c>
      <c r="M22" s="17" t="s">
        <v>1718</v>
      </c>
      <c r="N22" s="15">
        <v>25</v>
      </c>
      <c r="O22" s="15">
        <v>19</v>
      </c>
      <c r="P22" s="19">
        <f t="shared" si="2"/>
        <v>0.76</v>
      </c>
      <c r="Q22" s="15">
        <f t="shared" si="3"/>
        <v>21</v>
      </c>
      <c r="R22" s="20">
        <f t="shared" si="4"/>
        <v>0.84</v>
      </c>
    </row>
    <row r="23" spans="1:18">
      <c r="A23" s="15">
        <v>22</v>
      </c>
      <c r="B23" s="16" t="s">
        <v>4769</v>
      </c>
      <c r="C23" s="16" t="s">
        <v>4770</v>
      </c>
      <c r="D23" s="15">
        <v>2022</v>
      </c>
      <c r="E23" s="16" t="s">
        <v>701</v>
      </c>
      <c r="F23" s="16" t="s">
        <v>4722</v>
      </c>
      <c r="G23" s="15">
        <v>80</v>
      </c>
      <c r="H23" s="17">
        <f t="shared" si="0"/>
        <v>74.6</v>
      </c>
      <c r="I23" s="15">
        <v>70</v>
      </c>
      <c r="J23" s="15">
        <v>60</v>
      </c>
      <c r="K23" s="15">
        <f t="shared" si="1"/>
        <v>74.22</v>
      </c>
      <c r="L23" s="17" t="s">
        <v>4765</v>
      </c>
      <c r="M23" s="17">
        <v>0</v>
      </c>
      <c r="N23" s="15">
        <v>25</v>
      </c>
      <c r="O23" s="15">
        <v>21</v>
      </c>
      <c r="P23" s="19">
        <f t="shared" si="2"/>
        <v>0.84</v>
      </c>
      <c r="Q23" s="15">
        <f t="shared" si="3"/>
        <v>22</v>
      </c>
      <c r="R23" s="20">
        <f t="shared" si="4"/>
        <v>0.88</v>
      </c>
    </row>
    <row r="24" spans="1:18">
      <c r="A24" s="15">
        <v>23</v>
      </c>
      <c r="B24" s="16" t="s">
        <v>4771</v>
      </c>
      <c r="C24" s="16" t="s">
        <v>4772</v>
      </c>
      <c r="D24" s="15">
        <v>2022</v>
      </c>
      <c r="E24" s="16" t="s">
        <v>701</v>
      </c>
      <c r="F24" s="16" t="s">
        <v>4722</v>
      </c>
      <c r="G24" s="15">
        <v>80</v>
      </c>
      <c r="H24" s="17">
        <f t="shared" si="0"/>
        <v>72.8</v>
      </c>
      <c r="I24" s="15">
        <v>70</v>
      </c>
      <c r="J24" s="15">
        <v>60</v>
      </c>
      <c r="K24" s="15">
        <f t="shared" si="1"/>
        <v>72.96</v>
      </c>
      <c r="L24" s="17" t="s">
        <v>2245</v>
      </c>
      <c r="M24" s="17" t="s">
        <v>1718</v>
      </c>
      <c r="N24" s="15">
        <v>25</v>
      </c>
      <c r="O24" s="15">
        <v>23</v>
      </c>
      <c r="P24" s="19">
        <f t="shared" si="2"/>
        <v>0.92</v>
      </c>
      <c r="Q24" s="15">
        <f t="shared" si="3"/>
        <v>23</v>
      </c>
      <c r="R24" s="20">
        <f t="shared" si="4"/>
        <v>0.92</v>
      </c>
    </row>
    <row r="25" spans="1:18">
      <c r="A25" s="15">
        <v>24</v>
      </c>
      <c r="B25" s="16" t="s">
        <v>4773</v>
      </c>
      <c r="C25" s="16" t="s">
        <v>4774</v>
      </c>
      <c r="D25" s="15">
        <v>2022</v>
      </c>
      <c r="E25" s="16" t="s">
        <v>701</v>
      </c>
      <c r="F25" s="16" t="s">
        <v>4722</v>
      </c>
      <c r="G25" s="15">
        <v>80</v>
      </c>
      <c r="H25" s="17">
        <f t="shared" si="0"/>
        <v>70.5</v>
      </c>
      <c r="I25" s="15">
        <v>70</v>
      </c>
      <c r="J25" s="15">
        <v>60</v>
      </c>
      <c r="K25" s="15">
        <f t="shared" si="1"/>
        <v>71.35</v>
      </c>
      <c r="L25" s="17" t="s">
        <v>4775</v>
      </c>
      <c r="M25" s="17" t="s">
        <v>1745</v>
      </c>
      <c r="N25" s="15">
        <v>25</v>
      </c>
      <c r="O25" s="15">
        <v>24</v>
      </c>
      <c r="P25" s="19">
        <f t="shared" si="2"/>
        <v>0.96</v>
      </c>
      <c r="Q25" s="15">
        <f t="shared" si="3"/>
        <v>24</v>
      </c>
      <c r="R25" s="20">
        <f t="shared" si="4"/>
        <v>0.96</v>
      </c>
    </row>
    <row r="26" spans="1:18">
      <c r="A26" s="15">
        <v>25</v>
      </c>
      <c r="B26" s="16" t="s">
        <v>4776</v>
      </c>
      <c r="C26" s="16" t="s">
        <v>4777</v>
      </c>
      <c r="D26" s="15">
        <v>2022</v>
      </c>
      <c r="E26" s="16" t="s">
        <v>701</v>
      </c>
      <c r="F26" s="16" t="s">
        <v>4722</v>
      </c>
      <c r="G26" s="15">
        <v>80</v>
      </c>
      <c r="H26" s="17">
        <f t="shared" si="0"/>
        <v>65.7</v>
      </c>
      <c r="I26" s="15">
        <v>70</v>
      </c>
      <c r="J26" s="15">
        <v>60</v>
      </c>
      <c r="K26" s="15">
        <f t="shared" si="1"/>
        <v>64.99</v>
      </c>
      <c r="L26" s="17" t="s">
        <v>4778</v>
      </c>
      <c r="M26" s="17" t="s">
        <v>1794</v>
      </c>
      <c r="N26" s="15">
        <v>25</v>
      </c>
      <c r="O26" s="15">
        <v>25</v>
      </c>
      <c r="P26" s="19">
        <f t="shared" si="2"/>
        <v>1</v>
      </c>
      <c r="Q26" s="15">
        <f t="shared" si="3"/>
        <v>25</v>
      </c>
      <c r="R26" s="20">
        <f t="shared" si="4"/>
        <v>1</v>
      </c>
    </row>
  </sheetData>
  <pageMargins left="0.75" right="0.75" top="1" bottom="1" header="0.5" footer="0.5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workbookViewId="0">
      <selection activeCell="A1" sqref="$A1:$XFD1048576"/>
    </sheetView>
  </sheetViews>
  <sheetFormatPr defaultColWidth="9" defaultRowHeight="14.25"/>
  <cols>
    <col min="1" max="1" width="4.375" style="11" customWidth="1"/>
    <col min="2" max="2" width="13.125" style="12" customWidth="1"/>
    <col min="3" max="3" width="7.125" style="11" customWidth="1"/>
    <col min="4" max="4" width="5.5" style="11" customWidth="1"/>
    <col min="5" max="5" width="9" style="11"/>
    <col min="6" max="6" width="9.775" style="11" customWidth="1"/>
    <col min="7" max="8" width="7.5" style="11" customWidth="1"/>
    <col min="9" max="9" width="7.875" style="11" customWidth="1"/>
    <col min="10" max="10" width="8.5" style="11" customWidth="1"/>
    <col min="11" max="11" width="7.125" style="11" customWidth="1"/>
    <col min="12" max="12" width="8" style="11" customWidth="1"/>
    <col min="13" max="13" width="8.375" style="11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9" style="11"/>
  </cols>
  <sheetData>
    <row r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">
        <v>1</v>
      </c>
      <c r="B2" s="21" t="s">
        <v>4779</v>
      </c>
      <c r="C2" s="21" t="s">
        <v>4780</v>
      </c>
      <c r="D2" s="15">
        <v>2022</v>
      </c>
      <c r="E2" s="21" t="s">
        <v>20</v>
      </c>
      <c r="F2" s="21" t="s">
        <v>4781</v>
      </c>
      <c r="G2" s="15">
        <v>99</v>
      </c>
      <c r="H2" s="17">
        <f t="shared" ref="H2:H29" si="0">L2*10+50</f>
        <v>81.1</v>
      </c>
      <c r="I2" s="15">
        <v>87</v>
      </c>
      <c r="J2" s="15">
        <v>94.5</v>
      </c>
      <c r="K2" s="15">
        <f t="shared" ref="K2:K29" si="1">G2*15%+H2*70%+I2*10%+J2*5%</f>
        <v>85.045</v>
      </c>
      <c r="L2" s="17" t="s">
        <v>2001</v>
      </c>
      <c r="M2" s="17">
        <v>0</v>
      </c>
      <c r="N2" s="15">
        <v>28</v>
      </c>
      <c r="O2" s="15">
        <v>8</v>
      </c>
      <c r="P2" s="19">
        <f t="shared" ref="P2:P29" si="2">O2/N2</f>
        <v>0.285714285714286</v>
      </c>
      <c r="Q2" s="15">
        <f t="shared" ref="Q2:Q29" si="3">RANK(K2,$K$2:$K$29)</f>
        <v>1</v>
      </c>
      <c r="R2" s="20">
        <f t="shared" ref="R2:R29" si="4">Q2/N2</f>
        <v>0.0357142857142857</v>
      </c>
    </row>
    <row r="3" spans="1:18">
      <c r="A3" s="15">
        <v>2</v>
      </c>
      <c r="B3" s="21" t="s">
        <v>4782</v>
      </c>
      <c r="C3" s="21" t="s">
        <v>4783</v>
      </c>
      <c r="D3" s="15">
        <v>2022</v>
      </c>
      <c r="E3" s="21" t="s">
        <v>20</v>
      </c>
      <c r="F3" s="21" t="s">
        <v>4781</v>
      </c>
      <c r="G3" s="15">
        <v>87.5</v>
      </c>
      <c r="H3" s="17">
        <f t="shared" si="0"/>
        <v>85.5</v>
      </c>
      <c r="I3" s="15">
        <v>71</v>
      </c>
      <c r="J3" s="15">
        <v>60.5</v>
      </c>
      <c r="K3" s="15">
        <f t="shared" si="1"/>
        <v>83.1</v>
      </c>
      <c r="L3" s="17" t="s">
        <v>3122</v>
      </c>
      <c r="M3" s="17">
        <v>0</v>
      </c>
      <c r="N3" s="15">
        <v>28</v>
      </c>
      <c r="O3" s="15">
        <v>1</v>
      </c>
      <c r="P3" s="19">
        <f t="shared" si="2"/>
        <v>0.0357142857142857</v>
      </c>
      <c r="Q3" s="15">
        <f t="shared" si="3"/>
        <v>2</v>
      </c>
      <c r="R3" s="20">
        <f t="shared" si="4"/>
        <v>0.0714285714285714</v>
      </c>
    </row>
    <row r="4" spans="1:18">
      <c r="A4" s="15">
        <v>3</v>
      </c>
      <c r="B4" s="21" t="s">
        <v>4784</v>
      </c>
      <c r="C4" s="21" t="s">
        <v>4785</v>
      </c>
      <c r="D4" s="15">
        <v>2022</v>
      </c>
      <c r="E4" s="21" t="s">
        <v>20</v>
      </c>
      <c r="F4" s="21" t="s">
        <v>4781</v>
      </c>
      <c r="G4" s="15">
        <v>89</v>
      </c>
      <c r="H4" s="17">
        <f t="shared" si="0"/>
        <v>81.5</v>
      </c>
      <c r="I4" s="15">
        <v>71</v>
      </c>
      <c r="J4" s="15">
        <v>60.5</v>
      </c>
      <c r="K4" s="15">
        <f t="shared" si="1"/>
        <v>80.525</v>
      </c>
      <c r="L4" s="17" t="s">
        <v>3280</v>
      </c>
      <c r="M4" s="17">
        <v>0</v>
      </c>
      <c r="N4" s="15">
        <v>28</v>
      </c>
      <c r="O4" s="15">
        <v>6</v>
      </c>
      <c r="P4" s="19">
        <f t="shared" si="2"/>
        <v>0.214285714285714</v>
      </c>
      <c r="Q4" s="15">
        <f t="shared" si="3"/>
        <v>3</v>
      </c>
      <c r="R4" s="20">
        <f t="shared" si="4"/>
        <v>0.107142857142857</v>
      </c>
    </row>
    <row r="5" spans="1:18">
      <c r="A5" s="15">
        <v>4</v>
      </c>
      <c r="B5" s="21" t="s">
        <v>4786</v>
      </c>
      <c r="C5" s="21" t="s">
        <v>4787</v>
      </c>
      <c r="D5" s="15">
        <v>2022</v>
      </c>
      <c r="E5" s="21" t="s">
        <v>20</v>
      </c>
      <c r="F5" s="21" t="s">
        <v>4781</v>
      </c>
      <c r="G5" s="15">
        <v>80.5</v>
      </c>
      <c r="H5" s="17">
        <f t="shared" si="0"/>
        <v>83.3</v>
      </c>
      <c r="I5" s="15">
        <v>70</v>
      </c>
      <c r="J5" s="15">
        <v>60</v>
      </c>
      <c r="K5" s="15">
        <f t="shared" si="1"/>
        <v>80.385</v>
      </c>
      <c r="L5" s="17" t="s">
        <v>2176</v>
      </c>
      <c r="M5" s="17">
        <v>0</v>
      </c>
      <c r="N5" s="15">
        <v>28</v>
      </c>
      <c r="O5" s="15">
        <v>2</v>
      </c>
      <c r="P5" s="19">
        <f t="shared" si="2"/>
        <v>0.0714285714285714</v>
      </c>
      <c r="Q5" s="15">
        <f t="shared" si="3"/>
        <v>4</v>
      </c>
      <c r="R5" s="20">
        <f t="shared" si="4"/>
        <v>0.142857142857143</v>
      </c>
    </row>
    <row r="6" spans="1:18">
      <c r="A6" s="15">
        <v>5</v>
      </c>
      <c r="B6" s="21" t="s">
        <v>4788</v>
      </c>
      <c r="C6" s="21" t="s">
        <v>4789</v>
      </c>
      <c r="D6" s="15">
        <v>2022</v>
      </c>
      <c r="E6" s="21" t="s">
        <v>20</v>
      </c>
      <c r="F6" s="21" t="s">
        <v>4781</v>
      </c>
      <c r="G6" s="15">
        <v>82</v>
      </c>
      <c r="H6" s="17">
        <f t="shared" si="0"/>
        <v>81.9</v>
      </c>
      <c r="I6" s="15">
        <v>70</v>
      </c>
      <c r="J6" s="15">
        <v>60.5</v>
      </c>
      <c r="K6" s="15">
        <f t="shared" si="1"/>
        <v>79.655</v>
      </c>
      <c r="L6" s="17" t="s">
        <v>3298</v>
      </c>
      <c r="M6" s="17">
        <v>0</v>
      </c>
      <c r="N6" s="15">
        <v>28</v>
      </c>
      <c r="O6" s="15">
        <v>4</v>
      </c>
      <c r="P6" s="19">
        <f t="shared" si="2"/>
        <v>0.142857142857143</v>
      </c>
      <c r="Q6" s="15">
        <f t="shared" si="3"/>
        <v>5</v>
      </c>
      <c r="R6" s="20">
        <f t="shared" si="4"/>
        <v>0.178571428571429</v>
      </c>
    </row>
    <row r="7" spans="1:18">
      <c r="A7" s="15">
        <v>6</v>
      </c>
      <c r="B7" s="21" t="s">
        <v>4790</v>
      </c>
      <c r="C7" s="21" t="s">
        <v>4791</v>
      </c>
      <c r="D7" s="15">
        <v>2022</v>
      </c>
      <c r="E7" s="21" t="s">
        <v>20</v>
      </c>
      <c r="F7" s="21" t="s">
        <v>4781</v>
      </c>
      <c r="G7" s="15">
        <v>80.5</v>
      </c>
      <c r="H7" s="17">
        <f t="shared" si="0"/>
        <v>82</v>
      </c>
      <c r="I7" s="15">
        <v>70</v>
      </c>
      <c r="J7" s="15">
        <v>60</v>
      </c>
      <c r="K7" s="15">
        <f t="shared" si="1"/>
        <v>79.475</v>
      </c>
      <c r="L7" s="17" t="s">
        <v>3275</v>
      </c>
      <c r="M7" s="17">
        <v>0</v>
      </c>
      <c r="N7" s="15">
        <v>28</v>
      </c>
      <c r="O7" s="15">
        <v>3</v>
      </c>
      <c r="P7" s="19">
        <f t="shared" si="2"/>
        <v>0.107142857142857</v>
      </c>
      <c r="Q7" s="15">
        <f t="shared" si="3"/>
        <v>6</v>
      </c>
      <c r="R7" s="20">
        <f t="shared" si="4"/>
        <v>0.214285714285714</v>
      </c>
    </row>
    <row r="8" spans="1:18">
      <c r="A8" s="15">
        <v>7</v>
      </c>
      <c r="B8" s="21" t="s">
        <v>4792</v>
      </c>
      <c r="C8" s="21" t="s">
        <v>4793</v>
      </c>
      <c r="D8" s="15">
        <v>2022</v>
      </c>
      <c r="E8" s="21" t="s">
        <v>20</v>
      </c>
      <c r="F8" s="21" t="s">
        <v>4781</v>
      </c>
      <c r="G8" s="15">
        <v>82</v>
      </c>
      <c r="H8" s="17">
        <f t="shared" si="0"/>
        <v>81.4</v>
      </c>
      <c r="I8" s="15">
        <v>70</v>
      </c>
      <c r="J8" s="15">
        <v>60</v>
      </c>
      <c r="K8" s="15">
        <f t="shared" si="1"/>
        <v>79.28</v>
      </c>
      <c r="L8" s="17" t="s">
        <v>3301</v>
      </c>
      <c r="M8" s="17">
        <v>0</v>
      </c>
      <c r="N8" s="15">
        <v>28</v>
      </c>
      <c r="O8" s="15">
        <v>7</v>
      </c>
      <c r="P8" s="19">
        <f t="shared" si="2"/>
        <v>0.25</v>
      </c>
      <c r="Q8" s="15">
        <f t="shared" si="3"/>
        <v>7</v>
      </c>
      <c r="R8" s="20">
        <f t="shared" si="4"/>
        <v>0.25</v>
      </c>
    </row>
    <row r="9" spans="1:18">
      <c r="A9" s="15">
        <v>8</v>
      </c>
      <c r="B9" s="21" t="s">
        <v>4794</v>
      </c>
      <c r="C9" s="21" t="s">
        <v>4795</v>
      </c>
      <c r="D9" s="15">
        <v>2022</v>
      </c>
      <c r="E9" s="21" t="s">
        <v>20</v>
      </c>
      <c r="F9" s="21" t="s">
        <v>4781</v>
      </c>
      <c r="G9" s="15">
        <v>80</v>
      </c>
      <c r="H9" s="17">
        <f t="shared" si="0"/>
        <v>81.5</v>
      </c>
      <c r="I9" s="15">
        <v>70</v>
      </c>
      <c r="J9" s="15">
        <v>60</v>
      </c>
      <c r="K9" s="15">
        <f t="shared" si="1"/>
        <v>79.05</v>
      </c>
      <c r="L9" s="17" t="s">
        <v>3280</v>
      </c>
      <c r="M9" s="17">
        <v>0</v>
      </c>
      <c r="N9" s="15">
        <v>28</v>
      </c>
      <c r="O9" s="15">
        <v>5</v>
      </c>
      <c r="P9" s="19">
        <f t="shared" si="2"/>
        <v>0.178571428571429</v>
      </c>
      <c r="Q9" s="15">
        <f t="shared" si="3"/>
        <v>8</v>
      </c>
      <c r="R9" s="20">
        <f t="shared" si="4"/>
        <v>0.285714285714286</v>
      </c>
    </row>
    <row r="10" spans="1:18">
      <c r="A10" s="15">
        <v>9</v>
      </c>
      <c r="B10" s="21" t="s">
        <v>4796</v>
      </c>
      <c r="C10" s="21" t="s">
        <v>4797</v>
      </c>
      <c r="D10" s="15">
        <v>2022</v>
      </c>
      <c r="E10" s="21" t="s">
        <v>20</v>
      </c>
      <c r="F10" s="21" t="s">
        <v>4781</v>
      </c>
      <c r="G10" s="15">
        <v>80.5</v>
      </c>
      <c r="H10" s="17">
        <f t="shared" si="0"/>
        <v>80.7</v>
      </c>
      <c r="I10" s="15">
        <v>70.5</v>
      </c>
      <c r="J10" s="15">
        <v>60</v>
      </c>
      <c r="K10" s="15">
        <f t="shared" si="1"/>
        <v>78.615</v>
      </c>
      <c r="L10" s="17" t="s">
        <v>2023</v>
      </c>
      <c r="M10" s="17">
        <v>0</v>
      </c>
      <c r="N10" s="15">
        <v>28</v>
      </c>
      <c r="O10" s="15">
        <v>9</v>
      </c>
      <c r="P10" s="19">
        <f t="shared" si="2"/>
        <v>0.321428571428571</v>
      </c>
      <c r="Q10" s="15">
        <f t="shared" si="3"/>
        <v>9</v>
      </c>
      <c r="R10" s="20">
        <f t="shared" si="4"/>
        <v>0.321428571428571</v>
      </c>
    </row>
    <row r="11" spans="1:18">
      <c r="A11" s="15">
        <v>10</v>
      </c>
      <c r="B11" s="21" t="s">
        <v>4798</v>
      </c>
      <c r="C11" s="21" t="s">
        <v>4799</v>
      </c>
      <c r="D11" s="15">
        <v>2022</v>
      </c>
      <c r="E11" s="21" t="s">
        <v>20</v>
      </c>
      <c r="F11" s="21" t="s">
        <v>4781</v>
      </c>
      <c r="G11" s="15">
        <v>80.5</v>
      </c>
      <c r="H11" s="17">
        <f t="shared" si="0"/>
        <v>80.1</v>
      </c>
      <c r="I11" s="15">
        <v>70</v>
      </c>
      <c r="J11" s="15">
        <v>60</v>
      </c>
      <c r="K11" s="15">
        <f t="shared" si="1"/>
        <v>78.145</v>
      </c>
      <c r="L11" s="17" t="s">
        <v>2207</v>
      </c>
      <c r="M11" s="17" t="s">
        <v>1718</v>
      </c>
      <c r="N11" s="15">
        <v>28</v>
      </c>
      <c r="O11" s="15">
        <v>10</v>
      </c>
      <c r="P11" s="19">
        <f t="shared" si="2"/>
        <v>0.357142857142857</v>
      </c>
      <c r="Q11" s="15">
        <f t="shared" si="3"/>
        <v>10</v>
      </c>
      <c r="R11" s="20">
        <f t="shared" si="4"/>
        <v>0.357142857142857</v>
      </c>
    </row>
    <row r="12" spans="1:18">
      <c r="A12" s="15">
        <v>11</v>
      </c>
      <c r="B12" s="21" t="s">
        <v>4800</v>
      </c>
      <c r="C12" s="21" t="s">
        <v>4801</v>
      </c>
      <c r="D12" s="15">
        <v>2022</v>
      </c>
      <c r="E12" s="21" t="s">
        <v>20</v>
      </c>
      <c r="F12" s="21" t="s">
        <v>4781</v>
      </c>
      <c r="G12" s="15">
        <v>83</v>
      </c>
      <c r="H12" s="17">
        <f t="shared" si="0"/>
        <v>79.5</v>
      </c>
      <c r="I12" s="15">
        <v>70</v>
      </c>
      <c r="J12" s="15">
        <v>60</v>
      </c>
      <c r="K12" s="15">
        <f t="shared" si="1"/>
        <v>78.1</v>
      </c>
      <c r="L12" s="17" t="s">
        <v>3167</v>
      </c>
      <c r="M12" s="17">
        <v>0</v>
      </c>
      <c r="N12" s="15">
        <v>28</v>
      </c>
      <c r="O12" s="15">
        <v>11</v>
      </c>
      <c r="P12" s="19">
        <f t="shared" si="2"/>
        <v>0.392857142857143</v>
      </c>
      <c r="Q12" s="15">
        <f t="shared" si="3"/>
        <v>11</v>
      </c>
      <c r="R12" s="20">
        <f t="shared" si="4"/>
        <v>0.392857142857143</v>
      </c>
    </row>
    <row r="13" spans="1:18">
      <c r="A13" s="15">
        <v>12</v>
      </c>
      <c r="B13" s="21" t="s">
        <v>4802</v>
      </c>
      <c r="C13" s="21" t="s">
        <v>4803</v>
      </c>
      <c r="D13" s="15">
        <v>2022</v>
      </c>
      <c r="E13" s="21" t="s">
        <v>20</v>
      </c>
      <c r="F13" s="21" t="s">
        <v>4781</v>
      </c>
      <c r="G13" s="15">
        <v>92.5</v>
      </c>
      <c r="H13" s="17">
        <f t="shared" si="0"/>
        <v>75.8</v>
      </c>
      <c r="I13" s="15">
        <v>71</v>
      </c>
      <c r="J13" s="15">
        <v>61.5</v>
      </c>
      <c r="K13" s="15">
        <f t="shared" si="1"/>
        <v>77.11</v>
      </c>
      <c r="L13" s="17" t="s">
        <v>4759</v>
      </c>
      <c r="M13" s="17">
        <v>0</v>
      </c>
      <c r="N13" s="15">
        <v>28</v>
      </c>
      <c r="O13" s="15">
        <v>18</v>
      </c>
      <c r="P13" s="19">
        <f t="shared" si="2"/>
        <v>0.642857142857143</v>
      </c>
      <c r="Q13" s="15">
        <f t="shared" si="3"/>
        <v>12</v>
      </c>
      <c r="R13" s="20">
        <f t="shared" si="4"/>
        <v>0.428571428571429</v>
      </c>
    </row>
    <row r="14" spans="1:18">
      <c r="A14" s="15">
        <v>13</v>
      </c>
      <c r="B14" s="21" t="s">
        <v>4804</v>
      </c>
      <c r="C14" s="21" t="s">
        <v>4805</v>
      </c>
      <c r="D14" s="15">
        <v>2022</v>
      </c>
      <c r="E14" s="21" t="s">
        <v>20</v>
      </c>
      <c r="F14" s="21" t="s">
        <v>4781</v>
      </c>
      <c r="G14" s="15">
        <v>83</v>
      </c>
      <c r="H14" s="17">
        <f t="shared" si="0"/>
        <v>76.9</v>
      </c>
      <c r="I14" s="15">
        <v>70</v>
      </c>
      <c r="J14" s="15">
        <v>60</v>
      </c>
      <c r="K14" s="15">
        <f t="shared" si="1"/>
        <v>76.28</v>
      </c>
      <c r="L14" s="17" t="s">
        <v>3753</v>
      </c>
      <c r="M14" s="17" t="s">
        <v>1718</v>
      </c>
      <c r="N14" s="15">
        <v>28</v>
      </c>
      <c r="O14" s="15">
        <v>14</v>
      </c>
      <c r="P14" s="19">
        <f t="shared" si="2"/>
        <v>0.5</v>
      </c>
      <c r="Q14" s="15">
        <f t="shared" si="3"/>
        <v>13</v>
      </c>
      <c r="R14" s="20">
        <f t="shared" si="4"/>
        <v>0.464285714285714</v>
      </c>
    </row>
    <row r="15" spans="1:18">
      <c r="A15" s="15">
        <v>14</v>
      </c>
      <c r="B15" s="21" t="s">
        <v>4806</v>
      </c>
      <c r="C15" s="21" t="s">
        <v>4807</v>
      </c>
      <c r="D15" s="15">
        <v>2022</v>
      </c>
      <c r="E15" s="21" t="s">
        <v>20</v>
      </c>
      <c r="F15" s="21" t="s">
        <v>4781</v>
      </c>
      <c r="G15" s="15">
        <v>80.5</v>
      </c>
      <c r="H15" s="17">
        <f t="shared" si="0"/>
        <v>77.4</v>
      </c>
      <c r="I15" s="15">
        <v>70</v>
      </c>
      <c r="J15" s="15">
        <v>60</v>
      </c>
      <c r="K15" s="15">
        <f t="shared" si="1"/>
        <v>76.255</v>
      </c>
      <c r="L15" s="17" t="s">
        <v>3743</v>
      </c>
      <c r="M15" s="17">
        <v>0</v>
      </c>
      <c r="N15" s="15">
        <v>28</v>
      </c>
      <c r="O15" s="15">
        <v>12</v>
      </c>
      <c r="P15" s="19">
        <f t="shared" si="2"/>
        <v>0.428571428571429</v>
      </c>
      <c r="Q15" s="15">
        <f t="shared" si="3"/>
        <v>14</v>
      </c>
      <c r="R15" s="20">
        <f t="shared" si="4"/>
        <v>0.5</v>
      </c>
    </row>
    <row r="16" spans="1:18">
      <c r="A16" s="15">
        <v>15</v>
      </c>
      <c r="B16" s="21" t="s">
        <v>4808</v>
      </c>
      <c r="C16" s="21" t="s">
        <v>4809</v>
      </c>
      <c r="D16" s="15">
        <v>2022</v>
      </c>
      <c r="E16" s="21" t="s">
        <v>20</v>
      </c>
      <c r="F16" s="21" t="s">
        <v>4781</v>
      </c>
      <c r="G16" s="15">
        <v>83.5</v>
      </c>
      <c r="H16" s="17">
        <f t="shared" si="0"/>
        <v>76.6</v>
      </c>
      <c r="I16" s="15">
        <v>70</v>
      </c>
      <c r="J16" s="15">
        <v>60</v>
      </c>
      <c r="K16" s="15">
        <f t="shared" si="1"/>
        <v>76.145</v>
      </c>
      <c r="L16" s="17" t="s">
        <v>2065</v>
      </c>
      <c r="M16" s="17">
        <v>0</v>
      </c>
      <c r="N16" s="15">
        <v>28</v>
      </c>
      <c r="O16" s="15">
        <v>15</v>
      </c>
      <c r="P16" s="19">
        <f t="shared" si="2"/>
        <v>0.535714285714286</v>
      </c>
      <c r="Q16" s="15">
        <f t="shared" si="3"/>
        <v>15</v>
      </c>
      <c r="R16" s="20">
        <f t="shared" si="4"/>
        <v>0.535714285714286</v>
      </c>
    </row>
    <row r="17" spans="1:18">
      <c r="A17" s="15">
        <v>16</v>
      </c>
      <c r="B17" s="21" t="s">
        <v>4810</v>
      </c>
      <c r="C17" s="21" t="s">
        <v>4811</v>
      </c>
      <c r="D17" s="15">
        <v>2022</v>
      </c>
      <c r="E17" s="21" t="s">
        <v>20</v>
      </c>
      <c r="F17" s="21" t="s">
        <v>4781</v>
      </c>
      <c r="G17" s="15">
        <v>80</v>
      </c>
      <c r="H17" s="17">
        <f t="shared" si="0"/>
        <v>77.1</v>
      </c>
      <c r="I17" s="15">
        <v>70</v>
      </c>
      <c r="J17" s="15">
        <v>60.5</v>
      </c>
      <c r="K17" s="15">
        <f t="shared" si="1"/>
        <v>75.995</v>
      </c>
      <c r="L17" s="17" t="s">
        <v>2047</v>
      </c>
      <c r="M17" s="17">
        <v>0</v>
      </c>
      <c r="N17" s="15">
        <v>28</v>
      </c>
      <c r="O17" s="15">
        <v>13</v>
      </c>
      <c r="P17" s="19">
        <f t="shared" si="2"/>
        <v>0.464285714285714</v>
      </c>
      <c r="Q17" s="15">
        <f t="shared" si="3"/>
        <v>16</v>
      </c>
      <c r="R17" s="20">
        <f t="shared" si="4"/>
        <v>0.571428571428571</v>
      </c>
    </row>
    <row r="18" spans="1:18">
      <c r="A18" s="15">
        <v>17</v>
      </c>
      <c r="B18" s="21" t="s">
        <v>4812</v>
      </c>
      <c r="C18" s="21" t="s">
        <v>4813</v>
      </c>
      <c r="D18" s="15">
        <v>2022</v>
      </c>
      <c r="E18" s="21" t="s">
        <v>20</v>
      </c>
      <c r="F18" s="21" t="s">
        <v>4781</v>
      </c>
      <c r="G18" s="15">
        <v>80</v>
      </c>
      <c r="H18" s="17">
        <f t="shared" si="0"/>
        <v>76.5</v>
      </c>
      <c r="I18" s="15">
        <v>70</v>
      </c>
      <c r="J18" s="15">
        <v>60</v>
      </c>
      <c r="K18" s="15">
        <f t="shared" si="1"/>
        <v>75.55</v>
      </c>
      <c r="L18" s="17" t="s">
        <v>3186</v>
      </c>
      <c r="M18" s="17">
        <v>0</v>
      </c>
      <c r="N18" s="15">
        <v>28</v>
      </c>
      <c r="O18" s="15">
        <v>16</v>
      </c>
      <c r="P18" s="19">
        <f t="shared" si="2"/>
        <v>0.571428571428571</v>
      </c>
      <c r="Q18" s="15">
        <f t="shared" si="3"/>
        <v>17</v>
      </c>
      <c r="R18" s="20">
        <f t="shared" si="4"/>
        <v>0.607142857142857</v>
      </c>
    </row>
    <row r="19" spans="1:18">
      <c r="A19" s="15">
        <v>18</v>
      </c>
      <c r="B19" s="21" t="s">
        <v>4814</v>
      </c>
      <c r="C19" s="21" t="s">
        <v>4815</v>
      </c>
      <c r="D19" s="15">
        <v>2022</v>
      </c>
      <c r="E19" s="21" t="s">
        <v>20</v>
      </c>
      <c r="F19" s="21" t="s">
        <v>4781</v>
      </c>
      <c r="G19" s="15">
        <v>80</v>
      </c>
      <c r="H19" s="17">
        <f t="shared" si="0"/>
        <v>75.9</v>
      </c>
      <c r="I19" s="15">
        <v>70</v>
      </c>
      <c r="J19" s="15">
        <v>60</v>
      </c>
      <c r="K19" s="15">
        <f t="shared" si="1"/>
        <v>75.13</v>
      </c>
      <c r="L19" s="17" t="s">
        <v>2228</v>
      </c>
      <c r="M19" s="17">
        <v>0</v>
      </c>
      <c r="N19" s="15">
        <v>28</v>
      </c>
      <c r="O19" s="15">
        <v>17</v>
      </c>
      <c r="P19" s="19">
        <f t="shared" si="2"/>
        <v>0.607142857142857</v>
      </c>
      <c r="Q19" s="15">
        <f t="shared" si="3"/>
        <v>18</v>
      </c>
      <c r="R19" s="20">
        <f t="shared" si="4"/>
        <v>0.642857142857143</v>
      </c>
    </row>
    <row r="20" spans="1:18">
      <c r="A20" s="15">
        <v>19</v>
      </c>
      <c r="B20" s="21" t="s">
        <v>4816</v>
      </c>
      <c r="C20" s="21" t="s">
        <v>4817</v>
      </c>
      <c r="D20" s="15">
        <v>2022</v>
      </c>
      <c r="E20" s="21" t="s">
        <v>20</v>
      </c>
      <c r="F20" s="21" t="s">
        <v>4781</v>
      </c>
      <c r="G20" s="15">
        <v>80</v>
      </c>
      <c r="H20" s="17">
        <f t="shared" si="0"/>
        <v>74.1</v>
      </c>
      <c r="I20" s="15">
        <v>70</v>
      </c>
      <c r="J20" s="15">
        <v>60</v>
      </c>
      <c r="K20" s="15">
        <f t="shared" si="1"/>
        <v>73.87</v>
      </c>
      <c r="L20" s="17" t="s">
        <v>4818</v>
      </c>
      <c r="M20" s="17" t="s">
        <v>1745</v>
      </c>
      <c r="N20" s="15">
        <v>28</v>
      </c>
      <c r="O20" s="15">
        <v>19</v>
      </c>
      <c r="P20" s="19">
        <f t="shared" si="2"/>
        <v>0.678571428571429</v>
      </c>
      <c r="Q20" s="15">
        <f t="shared" si="3"/>
        <v>19</v>
      </c>
      <c r="R20" s="20">
        <f t="shared" si="4"/>
        <v>0.678571428571429</v>
      </c>
    </row>
    <row r="21" spans="1:18">
      <c r="A21" s="15">
        <v>20</v>
      </c>
      <c r="B21" s="21" t="s">
        <v>4819</v>
      </c>
      <c r="C21" s="21" t="s">
        <v>4820</v>
      </c>
      <c r="D21" s="15">
        <v>2022</v>
      </c>
      <c r="E21" s="21" t="s">
        <v>20</v>
      </c>
      <c r="F21" s="21" t="s">
        <v>4781</v>
      </c>
      <c r="G21" s="15">
        <v>80</v>
      </c>
      <c r="H21" s="17">
        <f t="shared" si="0"/>
        <v>74.1</v>
      </c>
      <c r="I21" s="15">
        <v>70</v>
      </c>
      <c r="J21" s="15">
        <v>60</v>
      </c>
      <c r="K21" s="15">
        <f t="shared" si="1"/>
        <v>73.87</v>
      </c>
      <c r="L21" s="17" t="s">
        <v>4818</v>
      </c>
      <c r="M21" s="17">
        <v>0</v>
      </c>
      <c r="N21" s="15">
        <v>28</v>
      </c>
      <c r="O21" s="15">
        <v>20</v>
      </c>
      <c r="P21" s="19">
        <f t="shared" si="2"/>
        <v>0.714285714285714</v>
      </c>
      <c r="Q21" s="15">
        <f t="shared" si="3"/>
        <v>19</v>
      </c>
      <c r="R21" s="20">
        <f t="shared" si="4"/>
        <v>0.678571428571429</v>
      </c>
    </row>
    <row r="22" spans="1:18">
      <c r="A22" s="15">
        <v>21</v>
      </c>
      <c r="B22" s="21" t="s">
        <v>4821</v>
      </c>
      <c r="C22" s="21" t="s">
        <v>4822</v>
      </c>
      <c r="D22" s="15">
        <v>2022</v>
      </c>
      <c r="E22" s="21" t="s">
        <v>20</v>
      </c>
      <c r="F22" s="21" t="s">
        <v>4781</v>
      </c>
      <c r="G22" s="15">
        <v>80</v>
      </c>
      <c r="H22" s="17">
        <f t="shared" si="0"/>
        <v>72.4</v>
      </c>
      <c r="I22" s="15">
        <v>70</v>
      </c>
      <c r="J22" s="15">
        <v>60</v>
      </c>
      <c r="K22" s="15">
        <f t="shared" si="1"/>
        <v>72.68</v>
      </c>
      <c r="L22" s="17" t="s">
        <v>4823</v>
      </c>
      <c r="M22" s="17" t="s">
        <v>1745</v>
      </c>
      <c r="N22" s="15">
        <v>28</v>
      </c>
      <c r="O22" s="15">
        <v>21</v>
      </c>
      <c r="P22" s="19">
        <f t="shared" si="2"/>
        <v>0.75</v>
      </c>
      <c r="Q22" s="15">
        <f t="shared" si="3"/>
        <v>21</v>
      </c>
      <c r="R22" s="20">
        <f t="shared" si="4"/>
        <v>0.75</v>
      </c>
    </row>
    <row r="23" spans="1:18">
      <c r="A23" s="15">
        <v>22</v>
      </c>
      <c r="B23" s="21" t="s">
        <v>4824</v>
      </c>
      <c r="C23" s="21" t="s">
        <v>4825</v>
      </c>
      <c r="D23" s="15">
        <v>2022</v>
      </c>
      <c r="E23" s="21" t="s">
        <v>20</v>
      </c>
      <c r="F23" s="21" t="s">
        <v>4781</v>
      </c>
      <c r="G23" s="15">
        <v>80</v>
      </c>
      <c r="H23" s="17">
        <f t="shared" si="0"/>
        <v>72.1</v>
      </c>
      <c r="I23" s="15">
        <v>70</v>
      </c>
      <c r="J23" s="15">
        <v>60</v>
      </c>
      <c r="K23" s="15">
        <f t="shared" si="1"/>
        <v>72.47</v>
      </c>
      <c r="L23" s="17" t="s">
        <v>2080</v>
      </c>
      <c r="M23" s="17">
        <v>0</v>
      </c>
      <c r="N23" s="15">
        <v>28</v>
      </c>
      <c r="O23" s="15">
        <v>22</v>
      </c>
      <c r="P23" s="19">
        <f t="shared" si="2"/>
        <v>0.785714285714286</v>
      </c>
      <c r="Q23" s="15">
        <f t="shared" si="3"/>
        <v>22</v>
      </c>
      <c r="R23" s="20">
        <f t="shared" si="4"/>
        <v>0.785714285714286</v>
      </c>
    </row>
    <row r="24" spans="1:18">
      <c r="A24" s="15">
        <v>23</v>
      </c>
      <c r="B24" s="21" t="s">
        <v>4826</v>
      </c>
      <c r="C24" s="21" t="s">
        <v>4827</v>
      </c>
      <c r="D24" s="15">
        <v>2022</v>
      </c>
      <c r="E24" s="21" t="s">
        <v>20</v>
      </c>
      <c r="F24" s="21" t="s">
        <v>4781</v>
      </c>
      <c r="G24" s="15">
        <v>80</v>
      </c>
      <c r="H24" s="17">
        <f t="shared" si="0"/>
        <v>71.9</v>
      </c>
      <c r="I24" s="15">
        <v>70</v>
      </c>
      <c r="J24" s="15">
        <v>60</v>
      </c>
      <c r="K24" s="15">
        <f t="shared" si="1"/>
        <v>72.33</v>
      </c>
      <c r="L24" s="17" t="s">
        <v>3209</v>
      </c>
      <c r="M24" s="17" t="s">
        <v>1745</v>
      </c>
      <c r="N24" s="15">
        <v>28</v>
      </c>
      <c r="O24" s="15">
        <v>23</v>
      </c>
      <c r="P24" s="19">
        <f t="shared" si="2"/>
        <v>0.821428571428571</v>
      </c>
      <c r="Q24" s="15">
        <f t="shared" si="3"/>
        <v>23</v>
      </c>
      <c r="R24" s="20">
        <f t="shared" si="4"/>
        <v>0.821428571428571</v>
      </c>
    </row>
    <row r="25" spans="1:18">
      <c r="A25" s="15">
        <v>24</v>
      </c>
      <c r="B25" s="21" t="s">
        <v>4828</v>
      </c>
      <c r="C25" s="21" t="s">
        <v>4829</v>
      </c>
      <c r="D25" s="15">
        <v>2022</v>
      </c>
      <c r="E25" s="21" t="s">
        <v>20</v>
      </c>
      <c r="F25" s="21" t="s">
        <v>4781</v>
      </c>
      <c r="G25" s="15">
        <v>80</v>
      </c>
      <c r="H25" s="17">
        <f t="shared" si="0"/>
        <v>70.9</v>
      </c>
      <c r="I25" s="15">
        <v>70</v>
      </c>
      <c r="J25" s="15">
        <v>60</v>
      </c>
      <c r="K25" s="15">
        <f t="shared" si="1"/>
        <v>71.63</v>
      </c>
      <c r="L25" s="17" t="s">
        <v>2264</v>
      </c>
      <c r="M25" s="17">
        <v>0</v>
      </c>
      <c r="N25" s="15">
        <v>28</v>
      </c>
      <c r="O25" s="15">
        <v>24</v>
      </c>
      <c r="P25" s="19">
        <f t="shared" si="2"/>
        <v>0.857142857142857</v>
      </c>
      <c r="Q25" s="15">
        <f t="shared" si="3"/>
        <v>24</v>
      </c>
      <c r="R25" s="20">
        <f t="shared" si="4"/>
        <v>0.857142857142857</v>
      </c>
    </row>
    <row r="26" spans="1:18">
      <c r="A26" s="15">
        <v>25</v>
      </c>
      <c r="B26" s="21" t="s">
        <v>4830</v>
      </c>
      <c r="C26" s="21" t="s">
        <v>4831</v>
      </c>
      <c r="D26" s="15">
        <v>2022</v>
      </c>
      <c r="E26" s="21" t="s">
        <v>20</v>
      </c>
      <c r="F26" s="21" t="s">
        <v>4781</v>
      </c>
      <c r="G26" s="15">
        <v>80</v>
      </c>
      <c r="H26" s="17">
        <f t="shared" si="0"/>
        <v>69.3</v>
      </c>
      <c r="I26" s="15">
        <v>70</v>
      </c>
      <c r="J26" s="15">
        <v>60</v>
      </c>
      <c r="K26" s="15">
        <f t="shared" si="1"/>
        <v>70.51</v>
      </c>
      <c r="L26" s="17" t="s">
        <v>4832</v>
      </c>
      <c r="M26" s="17" t="s">
        <v>1745</v>
      </c>
      <c r="N26" s="15">
        <v>28</v>
      </c>
      <c r="O26" s="15">
        <v>25</v>
      </c>
      <c r="P26" s="19">
        <f t="shared" si="2"/>
        <v>0.892857142857143</v>
      </c>
      <c r="Q26" s="15">
        <f t="shared" si="3"/>
        <v>25</v>
      </c>
      <c r="R26" s="20">
        <f t="shared" si="4"/>
        <v>0.892857142857143</v>
      </c>
    </row>
    <row r="27" spans="1:18">
      <c r="A27" s="15">
        <v>26</v>
      </c>
      <c r="B27" s="21" t="s">
        <v>4833</v>
      </c>
      <c r="C27" s="21" t="s">
        <v>4834</v>
      </c>
      <c r="D27" s="15">
        <v>2022</v>
      </c>
      <c r="E27" s="21" t="s">
        <v>20</v>
      </c>
      <c r="F27" s="21" t="s">
        <v>4781</v>
      </c>
      <c r="G27" s="15">
        <v>80</v>
      </c>
      <c r="H27" s="17">
        <f t="shared" si="0"/>
        <v>67.3</v>
      </c>
      <c r="I27" s="15">
        <v>71</v>
      </c>
      <c r="J27" s="15">
        <v>60</v>
      </c>
      <c r="K27" s="15">
        <f t="shared" si="1"/>
        <v>69.21</v>
      </c>
      <c r="L27" s="17" t="s">
        <v>3355</v>
      </c>
      <c r="M27" s="17" t="s">
        <v>1745</v>
      </c>
      <c r="N27" s="15">
        <v>28</v>
      </c>
      <c r="O27" s="15">
        <v>26</v>
      </c>
      <c r="P27" s="19">
        <f t="shared" si="2"/>
        <v>0.928571428571429</v>
      </c>
      <c r="Q27" s="15">
        <f t="shared" si="3"/>
        <v>26</v>
      </c>
      <c r="R27" s="20">
        <f t="shared" si="4"/>
        <v>0.928571428571429</v>
      </c>
    </row>
    <row r="28" spans="1:18">
      <c r="A28" s="15">
        <v>27</v>
      </c>
      <c r="B28" s="21" t="s">
        <v>4835</v>
      </c>
      <c r="C28" s="21" t="s">
        <v>4836</v>
      </c>
      <c r="D28" s="15">
        <v>2022</v>
      </c>
      <c r="E28" s="21" t="s">
        <v>20</v>
      </c>
      <c r="F28" s="21" t="s">
        <v>4781</v>
      </c>
      <c r="G28" s="15">
        <v>80</v>
      </c>
      <c r="H28" s="17">
        <f t="shared" si="0"/>
        <v>66.8</v>
      </c>
      <c r="I28" s="15">
        <v>70</v>
      </c>
      <c r="J28" s="15">
        <v>60</v>
      </c>
      <c r="K28" s="15">
        <f t="shared" si="1"/>
        <v>68.76</v>
      </c>
      <c r="L28" s="17" t="s">
        <v>2273</v>
      </c>
      <c r="M28" s="17" t="s">
        <v>4837</v>
      </c>
      <c r="N28" s="15">
        <v>28</v>
      </c>
      <c r="O28" s="15">
        <v>27</v>
      </c>
      <c r="P28" s="19">
        <f t="shared" si="2"/>
        <v>0.964285714285714</v>
      </c>
      <c r="Q28" s="15">
        <f t="shared" si="3"/>
        <v>27</v>
      </c>
      <c r="R28" s="20">
        <f t="shared" si="4"/>
        <v>0.964285714285714</v>
      </c>
    </row>
    <row r="29" spans="1:18">
      <c r="A29" s="15">
        <v>28</v>
      </c>
      <c r="B29" s="205" t="s">
        <v>4838</v>
      </c>
      <c r="C29" s="21" t="s">
        <v>4839</v>
      </c>
      <c r="D29" s="15">
        <v>2022</v>
      </c>
      <c r="E29" s="21" t="s">
        <v>20</v>
      </c>
      <c r="F29" s="21" t="s">
        <v>4781</v>
      </c>
      <c r="G29" s="15">
        <v>80</v>
      </c>
      <c r="H29" s="17">
        <f t="shared" si="0"/>
        <v>57.2</v>
      </c>
      <c r="I29" s="15">
        <v>70</v>
      </c>
      <c r="J29" s="15">
        <v>60</v>
      </c>
      <c r="K29" s="15">
        <f t="shared" si="1"/>
        <v>62.04</v>
      </c>
      <c r="L29" s="17" t="s">
        <v>4840</v>
      </c>
      <c r="M29" s="17" t="s">
        <v>1787</v>
      </c>
      <c r="N29" s="15">
        <v>28</v>
      </c>
      <c r="O29" s="15">
        <v>28</v>
      </c>
      <c r="P29" s="19">
        <f t="shared" si="2"/>
        <v>1</v>
      </c>
      <c r="Q29" s="15">
        <f t="shared" si="3"/>
        <v>28</v>
      </c>
      <c r="R29" s="20">
        <f t="shared" si="4"/>
        <v>1</v>
      </c>
    </row>
  </sheetData>
  <pageMargins left="0.75" right="0.75" top="1" bottom="1" header="0.5" footer="0.5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workbookViewId="0">
      <selection activeCell="A1" sqref="$A1:$XFD1048576"/>
    </sheetView>
  </sheetViews>
  <sheetFormatPr defaultColWidth="9" defaultRowHeight="14.25"/>
  <cols>
    <col min="1" max="1" width="4.375" style="11" customWidth="1"/>
    <col min="2" max="2" width="13.125" style="12" customWidth="1"/>
    <col min="3" max="3" width="7.125" style="11" customWidth="1"/>
    <col min="4" max="4" width="5.5" style="11" customWidth="1"/>
    <col min="5" max="5" width="9" style="11"/>
    <col min="6" max="6" width="9.76666666666667" style="11" customWidth="1"/>
    <col min="7" max="8" width="7.5" style="11" customWidth="1"/>
    <col min="9" max="9" width="7.875" style="11" customWidth="1"/>
    <col min="10" max="10" width="8.5" style="11" customWidth="1"/>
    <col min="11" max="11" width="7.125" style="11" customWidth="1"/>
    <col min="12" max="12" width="8" style="11" customWidth="1"/>
    <col min="13" max="13" width="8.375" style="11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9" style="11"/>
  </cols>
  <sheetData>
    <row r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">
        <v>1</v>
      </c>
      <c r="B2" s="21" t="s">
        <v>4841</v>
      </c>
      <c r="C2" s="21" t="s">
        <v>4842</v>
      </c>
      <c r="D2" s="15">
        <v>2022</v>
      </c>
      <c r="E2" s="21" t="s">
        <v>524</v>
      </c>
      <c r="F2" s="21" t="s">
        <v>4843</v>
      </c>
      <c r="G2" s="15">
        <v>83</v>
      </c>
      <c r="H2" s="17">
        <f t="shared" ref="H2:H20" si="0">L2*10+50</f>
        <v>87.1</v>
      </c>
      <c r="I2" s="15">
        <v>70</v>
      </c>
      <c r="J2" s="15">
        <v>60</v>
      </c>
      <c r="K2" s="15">
        <f t="shared" ref="K2:K20" si="1">G2*15%+H2*70%+I2*10%+J2*5%</f>
        <v>83.42</v>
      </c>
      <c r="L2" s="17" t="s">
        <v>4844</v>
      </c>
      <c r="M2" s="22">
        <v>0</v>
      </c>
      <c r="N2" s="15">
        <v>19</v>
      </c>
      <c r="O2" s="15">
        <v>1</v>
      </c>
      <c r="P2" s="19">
        <f t="shared" ref="P2:P20" si="2">O2/N2</f>
        <v>0.0526315789473684</v>
      </c>
      <c r="Q2" s="15">
        <f t="shared" ref="Q2:Q20" si="3">RANK(K2,$K$2:$K$20)</f>
        <v>1</v>
      </c>
      <c r="R2" s="20">
        <f t="shared" ref="R2:R20" si="4">Q2/N2</f>
        <v>0.0526315789473684</v>
      </c>
    </row>
    <row r="3" spans="1:18">
      <c r="A3" s="15">
        <v>2</v>
      </c>
      <c r="B3" s="21" t="s">
        <v>4845</v>
      </c>
      <c r="C3" s="21" t="s">
        <v>4846</v>
      </c>
      <c r="D3" s="15">
        <v>2022</v>
      </c>
      <c r="E3" s="21" t="s">
        <v>524</v>
      </c>
      <c r="F3" s="21" t="s">
        <v>4843</v>
      </c>
      <c r="G3" s="15">
        <v>80.5</v>
      </c>
      <c r="H3" s="17">
        <f t="shared" si="0"/>
        <v>85.5</v>
      </c>
      <c r="I3" s="15">
        <v>70</v>
      </c>
      <c r="J3" s="15">
        <v>60</v>
      </c>
      <c r="K3" s="15">
        <f t="shared" si="1"/>
        <v>81.925</v>
      </c>
      <c r="L3" s="17" t="s">
        <v>3122</v>
      </c>
      <c r="M3" s="22">
        <v>0</v>
      </c>
      <c r="N3" s="15">
        <v>19</v>
      </c>
      <c r="O3" s="15">
        <v>2</v>
      </c>
      <c r="P3" s="19">
        <f t="shared" si="2"/>
        <v>0.105263157894737</v>
      </c>
      <c r="Q3" s="15">
        <f t="shared" si="3"/>
        <v>2</v>
      </c>
      <c r="R3" s="20">
        <f t="shared" si="4"/>
        <v>0.105263157894737</v>
      </c>
    </row>
    <row r="4" spans="1:18">
      <c r="A4" s="15">
        <v>3</v>
      </c>
      <c r="B4" s="21" t="s">
        <v>4847</v>
      </c>
      <c r="C4" s="21" t="s">
        <v>4848</v>
      </c>
      <c r="D4" s="15">
        <v>2022</v>
      </c>
      <c r="E4" s="21" t="s">
        <v>524</v>
      </c>
      <c r="F4" s="21" t="s">
        <v>4843</v>
      </c>
      <c r="G4" s="15">
        <v>100</v>
      </c>
      <c r="H4" s="17">
        <f t="shared" si="0"/>
        <v>77.6</v>
      </c>
      <c r="I4" s="15">
        <v>83</v>
      </c>
      <c r="J4" s="15">
        <v>79.5</v>
      </c>
      <c r="K4" s="15">
        <f t="shared" si="1"/>
        <v>81.595</v>
      </c>
      <c r="L4" s="17" t="s">
        <v>4849</v>
      </c>
      <c r="M4" s="22">
        <v>0</v>
      </c>
      <c r="N4" s="15">
        <v>19</v>
      </c>
      <c r="O4" s="15">
        <v>9</v>
      </c>
      <c r="P4" s="19">
        <f t="shared" si="2"/>
        <v>0.473684210526316</v>
      </c>
      <c r="Q4" s="15">
        <f t="shared" si="3"/>
        <v>3</v>
      </c>
      <c r="R4" s="20">
        <f t="shared" si="4"/>
        <v>0.157894736842105</v>
      </c>
    </row>
    <row r="5" spans="1:18">
      <c r="A5" s="15">
        <v>4</v>
      </c>
      <c r="B5" s="21" t="s">
        <v>4850</v>
      </c>
      <c r="C5" s="21" t="s">
        <v>4851</v>
      </c>
      <c r="D5" s="15">
        <v>2022</v>
      </c>
      <c r="E5" s="21" t="s">
        <v>524</v>
      </c>
      <c r="F5" s="21" t="s">
        <v>4843</v>
      </c>
      <c r="G5" s="15">
        <v>83</v>
      </c>
      <c r="H5" s="17">
        <f t="shared" si="0"/>
        <v>82.5</v>
      </c>
      <c r="I5" s="15">
        <v>70</v>
      </c>
      <c r="J5" s="15">
        <v>60</v>
      </c>
      <c r="K5" s="15">
        <f t="shared" si="1"/>
        <v>80.2</v>
      </c>
      <c r="L5" s="17" t="s">
        <v>2009</v>
      </c>
      <c r="M5" s="22">
        <v>0</v>
      </c>
      <c r="N5" s="15">
        <v>19</v>
      </c>
      <c r="O5" s="15">
        <v>3</v>
      </c>
      <c r="P5" s="19">
        <f t="shared" si="2"/>
        <v>0.157894736842105</v>
      </c>
      <c r="Q5" s="15">
        <f t="shared" si="3"/>
        <v>4</v>
      </c>
      <c r="R5" s="20">
        <f t="shared" si="4"/>
        <v>0.210526315789474</v>
      </c>
    </row>
    <row r="6" spans="1:18">
      <c r="A6" s="15">
        <v>5</v>
      </c>
      <c r="B6" s="21" t="s">
        <v>4852</v>
      </c>
      <c r="C6" s="21" t="s">
        <v>4853</v>
      </c>
      <c r="D6" s="15">
        <v>2022</v>
      </c>
      <c r="E6" s="21" t="s">
        <v>524</v>
      </c>
      <c r="F6" s="21" t="s">
        <v>4843</v>
      </c>
      <c r="G6" s="15">
        <v>80</v>
      </c>
      <c r="H6" s="17">
        <f t="shared" si="0"/>
        <v>81.4</v>
      </c>
      <c r="I6" s="15">
        <v>70</v>
      </c>
      <c r="J6" s="15">
        <v>60</v>
      </c>
      <c r="K6" s="15">
        <f t="shared" si="1"/>
        <v>78.98</v>
      </c>
      <c r="L6" s="17" t="s">
        <v>3301</v>
      </c>
      <c r="M6" s="22">
        <v>0</v>
      </c>
      <c r="N6" s="15">
        <v>19</v>
      </c>
      <c r="O6" s="15">
        <v>4</v>
      </c>
      <c r="P6" s="19">
        <f t="shared" si="2"/>
        <v>0.210526315789474</v>
      </c>
      <c r="Q6" s="15">
        <f t="shared" si="3"/>
        <v>5</v>
      </c>
      <c r="R6" s="20">
        <f t="shared" si="4"/>
        <v>0.263157894736842</v>
      </c>
    </row>
    <row r="7" spans="1:18">
      <c r="A7" s="15">
        <v>6</v>
      </c>
      <c r="B7" s="21" t="s">
        <v>4854</v>
      </c>
      <c r="C7" s="21" t="s">
        <v>4855</v>
      </c>
      <c r="D7" s="15">
        <v>2022</v>
      </c>
      <c r="E7" s="21" t="s">
        <v>524</v>
      </c>
      <c r="F7" s="21" t="s">
        <v>4843</v>
      </c>
      <c r="G7" s="15">
        <v>80</v>
      </c>
      <c r="H7" s="17">
        <f t="shared" si="0"/>
        <v>79.7</v>
      </c>
      <c r="I7" s="15">
        <v>70</v>
      </c>
      <c r="J7" s="15">
        <v>60</v>
      </c>
      <c r="K7" s="15">
        <f t="shared" si="1"/>
        <v>77.79</v>
      </c>
      <c r="L7" s="17" t="s">
        <v>3250</v>
      </c>
      <c r="M7" s="22">
        <v>0</v>
      </c>
      <c r="N7" s="15">
        <v>19</v>
      </c>
      <c r="O7" s="15">
        <v>5</v>
      </c>
      <c r="P7" s="19">
        <f t="shared" si="2"/>
        <v>0.263157894736842</v>
      </c>
      <c r="Q7" s="15">
        <f t="shared" si="3"/>
        <v>6</v>
      </c>
      <c r="R7" s="20">
        <f t="shared" si="4"/>
        <v>0.315789473684211</v>
      </c>
    </row>
    <row r="8" spans="1:18">
      <c r="A8" s="15">
        <v>7</v>
      </c>
      <c r="B8" s="21" t="s">
        <v>4856</v>
      </c>
      <c r="C8" s="21" t="s">
        <v>4857</v>
      </c>
      <c r="D8" s="15">
        <v>2022</v>
      </c>
      <c r="E8" s="21" t="s">
        <v>524</v>
      </c>
      <c r="F8" s="21" t="s">
        <v>4843</v>
      </c>
      <c r="G8" s="15">
        <v>84.5</v>
      </c>
      <c r="H8" s="17">
        <f t="shared" si="0"/>
        <v>76.4</v>
      </c>
      <c r="I8" s="15">
        <v>85</v>
      </c>
      <c r="J8" s="15">
        <v>60</v>
      </c>
      <c r="K8" s="15">
        <f t="shared" si="1"/>
        <v>77.655</v>
      </c>
      <c r="L8" s="17" t="s">
        <v>3183</v>
      </c>
      <c r="M8" s="22">
        <v>0</v>
      </c>
      <c r="N8" s="15">
        <v>19</v>
      </c>
      <c r="O8" s="15">
        <v>12</v>
      </c>
      <c r="P8" s="19">
        <f t="shared" si="2"/>
        <v>0.631578947368421</v>
      </c>
      <c r="Q8" s="15">
        <f t="shared" si="3"/>
        <v>7</v>
      </c>
      <c r="R8" s="20">
        <f t="shared" si="4"/>
        <v>0.368421052631579</v>
      </c>
    </row>
    <row r="9" spans="1:18">
      <c r="A9" s="15">
        <v>8</v>
      </c>
      <c r="B9" s="21" t="s">
        <v>4858</v>
      </c>
      <c r="C9" s="21" t="s">
        <v>4859</v>
      </c>
      <c r="D9" s="15">
        <v>2022</v>
      </c>
      <c r="E9" s="21" t="s">
        <v>524</v>
      </c>
      <c r="F9" s="21" t="s">
        <v>4843</v>
      </c>
      <c r="G9" s="15">
        <v>80.5</v>
      </c>
      <c r="H9" s="17">
        <f t="shared" si="0"/>
        <v>79</v>
      </c>
      <c r="I9" s="15">
        <v>70</v>
      </c>
      <c r="J9" s="15">
        <v>60</v>
      </c>
      <c r="K9" s="15">
        <f t="shared" si="1"/>
        <v>77.375</v>
      </c>
      <c r="L9" s="17" t="s">
        <v>2044</v>
      </c>
      <c r="M9" s="22">
        <v>0</v>
      </c>
      <c r="N9" s="15">
        <v>19</v>
      </c>
      <c r="O9" s="15">
        <v>6</v>
      </c>
      <c r="P9" s="19">
        <f t="shared" si="2"/>
        <v>0.315789473684211</v>
      </c>
      <c r="Q9" s="15">
        <f t="shared" si="3"/>
        <v>8</v>
      </c>
      <c r="R9" s="20">
        <f t="shared" si="4"/>
        <v>0.421052631578947</v>
      </c>
    </row>
    <row r="10" spans="1:18">
      <c r="A10" s="15">
        <v>9</v>
      </c>
      <c r="B10" s="21" t="s">
        <v>4860</v>
      </c>
      <c r="C10" s="21" t="s">
        <v>4861</v>
      </c>
      <c r="D10" s="15">
        <v>2022</v>
      </c>
      <c r="E10" s="21" t="s">
        <v>524</v>
      </c>
      <c r="F10" s="21" t="s">
        <v>4843</v>
      </c>
      <c r="G10" s="15">
        <v>80</v>
      </c>
      <c r="H10" s="17">
        <f t="shared" si="0"/>
        <v>78.2</v>
      </c>
      <c r="I10" s="15">
        <v>70</v>
      </c>
      <c r="J10" s="15">
        <v>60</v>
      </c>
      <c r="K10" s="15">
        <f t="shared" si="1"/>
        <v>76.74</v>
      </c>
      <c r="L10" s="17" t="s">
        <v>2041</v>
      </c>
      <c r="M10" s="22">
        <v>0</v>
      </c>
      <c r="N10" s="15">
        <v>19</v>
      </c>
      <c r="O10" s="15">
        <v>7</v>
      </c>
      <c r="P10" s="19">
        <f t="shared" si="2"/>
        <v>0.368421052631579</v>
      </c>
      <c r="Q10" s="15">
        <f t="shared" si="3"/>
        <v>9</v>
      </c>
      <c r="R10" s="20">
        <f t="shared" si="4"/>
        <v>0.473684210526316</v>
      </c>
    </row>
    <row r="11" spans="1:18">
      <c r="A11" s="15">
        <v>10</v>
      </c>
      <c r="B11" s="21" t="s">
        <v>4862</v>
      </c>
      <c r="C11" s="21" t="s">
        <v>4863</v>
      </c>
      <c r="D11" s="15">
        <v>2022</v>
      </c>
      <c r="E11" s="21" t="s">
        <v>524</v>
      </c>
      <c r="F11" s="21" t="s">
        <v>4843</v>
      </c>
      <c r="G11" s="15">
        <v>82</v>
      </c>
      <c r="H11" s="17">
        <f t="shared" si="0"/>
        <v>77.6</v>
      </c>
      <c r="I11" s="15">
        <v>70</v>
      </c>
      <c r="J11" s="15">
        <v>60</v>
      </c>
      <c r="K11" s="15">
        <f t="shared" si="1"/>
        <v>76.62</v>
      </c>
      <c r="L11" s="17" t="s">
        <v>4849</v>
      </c>
      <c r="M11" s="22" t="s">
        <v>1718</v>
      </c>
      <c r="N11" s="15">
        <v>19</v>
      </c>
      <c r="O11" s="15">
        <v>8</v>
      </c>
      <c r="P11" s="19">
        <f t="shared" si="2"/>
        <v>0.421052631578947</v>
      </c>
      <c r="Q11" s="15">
        <f t="shared" si="3"/>
        <v>10</v>
      </c>
      <c r="R11" s="20">
        <f t="shared" si="4"/>
        <v>0.526315789473684</v>
      </c>
    </row>
    <row r="12" spans="1:18">
      <c r="A12" s="15">
        <v>11</v>
      </c>
      <c r="B12" s="21" t="s">
        <v>4864</v>
      </c>
      <c r="C12" s="21" t="s">
        <v>4865</v>
      </c>
      <c r="D12" s="15">
        <v>2022</v>
      </c>
      <c r="E12" s="21" t="s">
        <v>524</v>
      </c>
      <c r="F12" s="21" t="s">
        <v>4843</v>
      </c>
      <c r="G12" s="15">
        <v>80.5</v>
      </c>
      <c r="H12" s="17">
        <f t="shared" si="0"/>
        <v>77.5</v>
      </c>
      <c r="I12" s="15">
        <v>70</v>
      </c>
      <c r="J12" s="15">
        <v>60</v>
      </c>
      <c r="K12" s="15">
        <f t="shared" si="1"/>
        <v>76.325</v>
      </c>
      <c r="L12" s="17" t="s">
        <v>4866</v>
      </c>
      <c r="M12" s="22">
        <v>0</v>
      </c>
      <c r="N12" s="15">
        <v>19</v>
      </c>
      <c r="O12" s="15">
        <v>10</v>
      </c>
      <c r="P12" s="19">
        <f t="shared" si="2"/>
        <v>0.526315789473684</v>
      </c>
      <c r="Q12" s="15">
        <f t="shared" si="3"/>
        <v>11</v>
      </c>
      <c r="R12" s="20">
        <f t="shared" si="4"/>
        <v>0.578947368421053</v>
      </c>
    </row>
    <row r="13" spans="1:18">
      <c r="A13" s="15">
        <v>12</v>
      </c>
      <c r="B13" s="21" t="s">
        <v>4867</v>
      </c>
      <c r="C13" s="21" t="s">
        <v>4868</v>
      </c>
      <c r="D13" s="15">
        <v>2022</v>
      </c>
      <c r="E13" s="21" t="s">
        <v>524</v>
      </c>
      <c r="F13" s="21" t="s">
        <v>4843</v>
      </c>
      <c r="G13" s="15">
        <v>80.5</v>
      </c>
      <c r="H13" s="17">
        <f t="shared" si="0"/>
        <v>77.3</v>
      </c>
      <c r="I13" s="15">
        <v>70</v>
      </c>
      <c r="J13" s="15">
        <v>60</v>
      </c>
      <c r="K13" s="15">
        <f t="shared" si="1"/>
        <v>76.185</v>
      </c>
      <c r="L13" s="17" t="s">
        <v>4869</v>
      </c>
      <c r="M13" s="22">
        <v>0</v>
      </c>
      <c r="N13" s="15">
        <v>19</v>
      </c>
      <c r="O13" s="15">
        <v>11</v>
      </c>
      <c r="P13" s="19">
        <f t="shared" si="2"/>
        <v>0.578947368421053</v>
      </c>
      <c r="Q13" s="15">
        <f t="shared" si="3"/>
        <v>12</v>
      </c>
      <c r="R13" s="20">
        <f t="shared" si="4"/>
        <v>0.631578947368421</v>
      </c>
    </row>
    <row r="14" spans="1:18">
      <c r="A14" s="15">
        <v>13</v>
      </c>
      <c r="B14" s="21" t="s">
        <v>4870</v>
      </c>
      <c r="C14" s="21" t="s">
        <v>4871</v>
      </c>
      <c r="D14" s="15">
        <v>2022</v>
      </c>
      <c r="E14" s="21" t="s">
        <v>524</v>
      </c>
      <c r="F14" s="21" t="s">
        <v>4843</v>
      </c>
      <c r="G14" s="15">
        <v>82.5</v>
      </c>
      <c r="H14" s="17">
        <f t="shared" si="0"/>
        <v>75.8</v>
      </c>
      <c r="I14" s="15">
        <v>70</v>
      </c>
      <c r="J14" s="15">
        <v>60</v>
      </c>
      <c r="K14" s="15">
        <f t="shared" si="1"/>
        <v>75.435</v>
      </c>
      <c r="L14" s="17" t="s">
        <v>4759</v>
      </c>
      <c r="M14" s="22">
        <v>0</v>
      </c>
      <c r="N14" s="15">
        <v>19</v>
      </c>
      <c r="O14" s="15">
        <v>14</v>
      </c>
      <c r="P14" s="19">
        <f t="shared" si="2"/>
        <v>0.736842105263158</v>
      </c>
      <c r="Q14" s="15">
        <f t="shared" si="3"/>
        <v>13</v>
      </c>
      <c r="R14" s="20">
        <f t="shared" si="4"/>
        <v>0.684210526315789</v>
      </c>
    </row>
    <row r="15" spans="1:18">
      <c r="A15" s="15">
        <v>14</v>
      </c>
      <c r="B15" s="21" t="s">
        <v>4872</v>
      </c>
      <c r="C15" s="21" t="s">
        <v>4873</v>
      </c>
      <c r="D15" s="15">
        <v>2022</v>
      </c>
      <c r="E15" s="21" t="s">
        <v>524</v>
      </c>
      <c r="F15" s="21" t="s">
        <v>4843</v>
      </c>
      <c r="G15" s="15">
        <v>80.5</v>
      </c>
      <c r="H15" s="17">
        <f t="shared" si="0"/>
        <v>75.9</v>
      </c>
      <c r="I15" s="15">
        <v>70</v>
      </c>
      <c r="J15" s="15">
        <v>60</v>
      </c>
      <c r="K15" s="15">
        <f t="shared" si="1"/>
        <v>75.205</v>
      </c>
      <c r="L15" s="17" t="s">
        <v>2228</v>
      </c>
      <c r="M15" s="22">
        <v>0</v>
      </c>
      <c r="N15" s="15">
        <v>19</v>
      </c>
      <c r="O15" s="15">
        <v>13</v>
      </c>
      <c r="P15" s="19">
        <f t="shared" si="2"/>
        <v>0.684210526315789</v>
      </c>
      <c r="Q15" s="15">
        <f t="shared" si="3"/>
        <v>14</v>
      </c>
      <c r="R15" s="20">
        <f t="shared" si="4"/>
        <v>0.736842105263158</v>
      </c>
    </row>
    <row r="16" spans="1:18">
      <c r="A16" s="15">
        <v>15</v>
      </c>
      <c r="B16" s="21" t="s">
        <v>4874</v>
      </c>
      <c r="C16" s="21" t="s">
        <v>4875</v>
      </c>
      <c r="D16" s="15">
        <v>2022</v>
      </c>
      <c r="E16" s="21" t="s">
        <v>524</v>
      </c>
      <c r="F16" s="21" t="s">
        <v>4843</v>
      </c>
      <c r="G16" s="15">
        <v>80.5</v>
      </c>
      <c r="H16" s="17">
        <f t="shared" si="0"/>
        <v>75.5</v>
      </c>
      <c r="I16" s="15">
        <v>70</v>
      </c>
      <c r="J16" s="15">
        <v>60</v>
      </c>
      <c r="K16" s="15">
        <f t="shared" si="1"/>
        <v>74.925</v>
      </c>
      <c r="L16" s="17" t="s">
        <v>3200</v>
      </c>
      <c r="M16" s="22">
        <v>0</v>
      </c>
      <c r="N16" s="15">
        <v>19</v>
      </c>
      <c r="O16" s="15">
        <v>15</v>
      </c>
      <c r="P16" s="19">
        <f t="shared" si="2"/>
        <v>0.789473684210526</v>
      </c>
      <c r="Q16" s="15">
        <f t="shared" si="3"/>
        <v>15</v>
      </c>
      <c r="R16" s="20">
        <f t="shared" si="4"/>
        <v>0.789473684210526</v>
      </c>
    </row>
    <row r="17" spans="1:18">
      <c r="A17" s="15">
        <v>16</v>
      </c>
      <c r="B17" s="21" t="s">
        <v>4876</v>
      </c>
      <c r="C17" s="21" t="s">
        <v>4877</v>
      </c>
      <c r="D17" s="15">
        <v>2022</v>
      </c>
      <c r="E17" s="21" t="s">
        <v>524</v>
      </c>
      <c r="F17" s="21" t="s">
        <v>4843</v>
      </c>
      <c r="G17" s="15">
        <v>80</v>
      </c>
      <c r="H17" s="17">
        <f t="shared" si="0"/>
        <v>75.1</v>
      </c>
      <c r="I17" s="15">
        <v>73</v>
      </c>
      <c r="J17" s="15">
        <v>60</v>
      </c>
      <c r="K17" s="15">
        <f t="shared" si="1"/>
        <v>74.87</v>
      </c>
      <c r="L17" s="17" t="s">
        <v>3760</v>
      </c>
      <c r="M17" s="22">
        <v>0</v>
      </c>
      <c r="N17" s="15">
        <v>19</v>
      </c>
      <c r="O17" s="15">
        <v>17</v>
      </c>
      <c r="P17" s="19">
        <f t="shared" si="2"/>
        <v>0.894736842105263</v>
      </c>
      <c r="Q17" s="15">
        <f t="shared" si="3"/>
        <v>16</v>
      </c>
      <c r="R17" s="20">
        <f t="shared" si="4"/>
        <v>0.842105263157895</v>
      </c>
    </row>
    <row r="18" spans="1:18">
      <c r="A18" s="15">
        <v>17</v>
      </c>
      <c r="B18" s="21" t="s">
        <v>4878</v>
      </c>
      <c r="C18" s="21" t="s">
        <v>4879</v>
      </c>
      <c r="D18" s="15">
        <v>2022</v>
      </c>
      <c r="E18" s="21" t="s">
        <v>524</v>
      </c>
      <c r="F18" s="21" t="s">
        <v>4843</v>
      </c>
      <c r="G18" s="15">
        <v>80</v>
      </c>
      <c r="H18" s="17">
        <f t="shared" si="0"/>
        <v>75.2</v>
      </c>
      <c r="I18" s="15">
        <v>70</v>
      </c>
      <c r="J18" s="15">
        <v>60</v>
      </c>
      <c r="K18" s="15">
        <f t="shared" si="1"/>
        <v>74.64</v>
      </c>
      <c r="L18" s="17" t="s">
        <v>2056</v>
      </c>
      <c r="M18" s="22">
        <v>0</v>
      </c>
      <c r="N18" s="15">
        <v>19</v>
      </c>
      <c r="O18" s="15">
        <v>16</v>
      </c>
      <c r="P18" s="19">
        <f t="shared" si="2"/>
        <v>0.842105263157895</v>
      </c>
      <c r="Q18" s="15">
        <f t="shared" si="3"/>
        <v>0</v>
      </c>
      <c r="R18" s="20">
        <f t="shared" si="4"/>
        <v>0</v>
      </c>
    </row>
    <row r="19" spans="1:18">
      <c r="A19" s="15">
        <v>18</v>
      </c>
      <c r="B19" s="21" t="s">
        <v>4880</v>
      </c>
      <c r="C19" s="21" t="s">
        <v>4881</v>
      </c>
      <c r="D19" s="15">
        <v>2022</v>
      </c>
      <c r="E19" s="21" t="s">
        <v>524</v>
      </c>
      <c r="F19" s="21" t="s">
        <v>4843</v>
      </c>
      <c r="G19" s="15">
        <v>82</v>
      </c>
      <c r="H19" s="17">
        <f t="shared" si="0"/>
        <v>72.1</v>
      </c>
      <c r="I19" s="15">
        <v>70</v>
      </c>
      <c r="J19" s="15">
        <v>60</v>
      </c>
      <c r="K19" s="15">
        <f t="shared" si="1"/>
        <v>72.77</v>
      </c>
      <c r="L19" s="17" t="s">
        <v>2080</v>
      </c>
      <c r="M19" s="22" t="s">
        <v>1718</v>
      </c>
      <c r="N19" s="15">
        <v>19</v>
      </c>
      <c r="O19" s="15">
        <v>18</v>
      </c>
      <c r="P19" s="19">
        <f t="shared" si="2"/>
        <v>0.947368421052632</v>
      </c>
      <c r="Q19" s="15">
        <f t="shared" si="3"/>
        <v>18</v>
      </c>
      <c r="R19" s="20">
        <f t="shared" si="4"/>
        <v>0.947368421052632</v>
      </c>
    </row>
    <row r="20" spans="1:18">
      <c r="A20" s="15">
        <v>19</v>
      </c>
      <c r="B20" s="21" t="s">
        <v>4882</v>
      </c>
      <c r="C20" s="21" t="s">
        <v>4883</v>
      </c>
      <c r="D20" s="15">
        <v>2022</v>
      </c>
      <c r="E20" s="21" t="s">
        <v>524</v>
      </c>
      <c r="F20" s="21" t="s">
        <v>4843</v>
      </c>
      <c r="G20" s="15">
        <v>80.5</v>
      </c>
      <c r="H20" s="17">
        <f t="shared" si="0"/>
        <v>68</v>
      </c>
      <c r="I20" s="15">
        <v>70</v>
      </c>
      <c r="J20" s="15">
        <v>60</v>
      </c>
      <c r="K20" s="15">
        <f t="shared" si="1"/>
        <v>69.675</v>
      </c>
      <c r="L20" s="17" t="s">
        <v>4884</v>
      </c>
      <c r="M20" s="22" t="s">
        <v>1755</v>
      </c>
      <c r="N20" s="15">
        <v>19</v>
      </c>
      <c r="O20" s="15">
        <v>19</v>
      </c>
      <c r="P20" s="19">
        <f t="shared" si="2"/>
        <v>1</v>
      </c>
      <c r="Q20" s="15">
        <f t="shared" si="3"/>
        <v>19</v>
      </c>
      <c r="R20" s="20">
        <f t="shared" si="4"/>
        <v>1</v>
      </c>
    </row>
  </sheetData>
  <pageMargins left="0.75" right="0.75" top="1" bottom="1" header="0.5" footer="0.5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workbookViewId="0">
      <selection activeCell="Q27" sqref="Q27"/>
    </sheetView>
  </sheetViews>
  <sheetFormatPr defaultColWidth="9" defaultRowHeight="14.25" outlineLevelRow="5"/>
  <cols>
    <col min="1" max="1" width="4.375" style="11" customWidth="1"/>
    <col min="2" max="2" width="12.7166666666667" style="12" customWidth="1"/>
    <col min="3" max="3" width="7.125" style="11" customWidth="1"/>
    <col min="4" max="4" width="5.5" style="11" customWidth="1"/>
    <col min="5" max="5" width="9" style="11"/>
    <col min="6" max="6" width="9.88333333333333" style="11" customWidth="1"/>
    <col min="7" max="8" width="7.5" style="11" customWidth="1"/>
    <col min="9" max="9" width="7.875" style="11" customWidth="1"/>
    <col min="10" max="10" width="8.5" style="11" customWidth="1"/>
    <col min="11" max="11" width="7.125" style="11" customWidth="1"/>
    <col min="12" max="12" width="8" style="11" customWidth="1"/>
    <col min="13" max="13" width="8.375" style="11" customWidth="1"/>
    <col min="14" max="14" width="5.25" style="11" customWidth="1"/>
    <col min="15" max="15" width="5.125" style="11" customWidth="1"/>
    <col min="16" max="16" width="8.125" style="11" customWidth="1"/>
    <col min="17" max="17" width="6.625" style="11" customWidth="1"/>
    <col min="18" max="18" width="8.25" style="11" customWidth="1"/>
    <col min="19" max="16384" width="9" style="11"/>
  </cols>
  <sheetData>
    <row r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">
        <v>1</v>
      </c>
      <c r="B2" s="16" t="s">
        <v>4885</v>
      </c>
      <c r="C2" s="16" t="s">
        <v>4886</v>
      </c>
      <c r="D2" s="15">
        <v>2022</v>
      </c>
      <c r="E2" s="16" t="s">
        <v>1084</v>
      </c>
      <c r="F2" s="16" t="s">
        <v>4887</v>
      </c>
      <c r="G2" s="15">
        <v>91</v>
      </c>
      <c r="H2" s="17">
        <f t="shared" ref="H2:H6" si="0">L2*10+50</f>
        <v>83.1</v>
      </c>
      <c r="I2" s="15">
        <v>71</v>
      </c>
      <c r="J2" s="15">
        <v>60</v>
      </c>
      <c r="K2" s="15">
        <f t="shared" ref="K2:K6" si="1">G2*15%+H2*70%+I2*10%+J2*5%</f>
        <v>81.92</v>
      </c>
      <c r="L2" s="17" t="s">
        <v>3150</v>
      </c>
      <c r="M2" s="17">
        <v>0</v>
      </c>
      <c r="N2" s="15">
        <v>5</v>
      </c>
      <c r="O2" s="15">
        <v>1</v>
      </c>
      <c r="P2" s="19">
        <f t="shared" ref="P2:P6" si="2">O2/N2</f>
        <v>0.2</v>
      </c>
      <c r="Q2" s="15">
        <f t="shared" ref="Q2:Q6" si="3">RANK(K2,$K$2:$K$6)</f>
        <v>1</v>
      </c>
      <c r="R2" s="20">
        <f t="shared" ref="R2:R6" si="4">Q2/N2</f>
        <v>0.2</v>
      </c>
    </row>
    <row r="3" spans="1:18">
      <c r="A3" s="15">
        <v>2</v>
      </c>
      <c r="B3" s="16" t="s">
        <v>4888</v>
      </c>
      <c r="C3" s="16" t="s">
        <v>4889</v>
      </c>
      <c r="D3" s="15">
        <v>2022</v>
      </c>
      <c r="E3" s="16" t="s">
        <v>1084</v>
      </c>
      <c r="F3" s="16" t="s">
        <v>4887</v>
      </c>
      <c r="G3" s="15">
        <v>89</v>
      </c>
      <c r="H3" s="17">
        <f t="shared" si="0"/>
        <v>77.6</v>
      </c>
      <c r="I3" s="15">
        <v>70</v>
      </c>
      <c r="J3" s="15">
        <v>60</v>
      </c>
      <c r="K3" s="15">
        <f t="shared" si="1"/>
        <v>77.67</v>
      </c>
      <c r="L3" s="17" t="s">
        <v>4849</v>
      </c>
      <c r="M3" s="17" t="s">
        <v>1718</v>
      </c>
      <c r="N3" s="15">
        <v>5</v>
      </c>
      <c r="O3" s="15">
        <v>3</v>
      </c>
      <c r="P3" s="19">
        <f t="shared" si="2"/>
        <v>0.6</v>
      </c>
      <c r="Q3" s="15">
        <f t="shared" si="3"/>
        <v>2</v>
      </c>
      <c r="R3" s="20">
        <f t="shared" si="4"/>
        <v>0.4</v>
      </c>
    </row>
    <row r="4" spans="1:18">
      <c r="A4" s="15">
        <v>3</v>
      </c>
      <c r="B4" s="16" t="s">
        <v>4890</v>
      </c>
      <c r="C4" s="16" t="s">
        <v>4891</v>
      </c>
      <c r="D4" s="15">
        <v>2022</v>
      </c>
      <c r="E4" s="16" t="s">
        <v>1084</v>
      </c>
      <c r="F4" s="16" t="s">
        <v>4887</v>
      </c>
      <c r="G4" s="15">
        <v>83</v>
      </c>
      <c r="H4" s="17">
        <f t="shared" si="0"/>
        <v>78.6</v>
      </c>
      <c r="I4" s="15">
        <v>70</v>
      </c>
      <c r="J4" s="15">
        <v>60</v>
      </c>
      <c r="K4" s="15">
        <f t="shared" si="1"/>
        <v>77.47</v>
      </c>
      <c r="L4" s="17" t="s">
        <v>2029</v>
      </c>
      <c r="M4" s="17">
        <v>0</v>
      </c>
      <c r="N4" s="15">
        <v>5</v>
      </c>
      <c r="O4" s="15">
        <v>2</v>
      </c>
      <c r="P4" s="19">
        <f t="shared" si="2"/>
        <v>0.4</v>
      </c>
      <c r="Q4" s="15">
        <f t="shared" si="3"/>
        <v>3</v>
      </c>
      <c r="R4" s="20">
        <f t="shared" si="4"/>
        <v>0.6</v>
      </c>
    </row>
    <row r="5" spans="1:18">
      <c r="A5" s="15">
        <v>4</v>
      </c>
      <c r="B5" s="16" t="s">
        <v>4892</v>
      </c>
      <c r="C5" s="16" t="s">
        <v>4893</v>
      </c>
      <c r="D5" s="15">
        <v>2022</v>
      </c>
      <c r="E5" s="16" t="s">
        <v>1084</v>
      </c>
      <c r="F5" s="16" t="s">
        <v>4887</v>
      </c>
      <c r="G5" s="15">
        <v>82</v>
      </c>
      <c r="H5" s="17">
        <f t="shared" si="0"/>
        <v>75.9</v>
      </c>
      <c r="I5" s="15">
        <v>70</v>
      </c>
      <c r="J5" s="15">
        <v>60</v>
      </c>
      <c r="K5" s="15">
        <f t="shared" si="1"/>
        <v>75.43</v>
      </c>
      <c r="L5" s="17" t="s">
        <v>2228</v>
      </c>
      <c r="M5" s="17">
        <v>0</v>
      </c>
      <c r="N5" s="15">
        <v>5</v>
      </c>
      <c r="O5" s="15">
        <v>4</v>
      </c>
      <c r="P5" s="19">
        <f t="shared" si="2"/>
        <v>0.8</v>
      </c>
      <c r="Q5" s="15">
        <f t="shared" si="3"/>
        <v>4</v>
      </c>
      <c r="R5" s="20">
        <f t="shared" si="4"/>
        <v>0.8</v>
      </c>
    </row>
    <row r="6" spans="1:18">
      <c r="A6" s="15">
        <v>5</v>
      </c>
      <c r="B6" s="16" t="s">
        <v>4894</v>
      </c>
      <c r="C6" s="16" t="s">
        <v>4895</v>
      </c>
      <c r="D6" s="15">
        <v>2022</v>
      </c>
      <c r="E6" s="16" t="s">
        <v>1084</v>
      </c>
      <c r="F6" s="16" t="s">
        <v>4887</v>
      </c>
      <c r="G6" s="15">
        <v>83</v>
      </c>
      <c r="H6" s="17">
        <f t="shared" si="0"/>
        <v>73.3</v>
      </c>
      <c r="I6" s="15">
        <v>70</v>
      </c>
      <c r="J6" s="15">
        <v>60</v>
      </c>
      <c r="K6" s="15">
        <f t="shared" si="1"/>
        <v>73.76</v>
      </c>
      <c r="L6" s="17" t="s">
        <v>2254</v>
      </c>
      <c r="M6" s="17">
        <v>2</v>
      </c>
      <c r="N6" s="15">
        <v>5</v>
      </c>
      <c r="O6" s="15">
        <v>5</v>
      </c>
      <c r="P6" s="19">
        <f t="shared" si="2"/>
        <v>1</v>
      </c>
      <c r="Q6" s="15">
        <f t="shared" si="3"/>
        <v>5</v>
      </c>
      <c r="R6" s="20">
        <f t="shared" si="4"/>
        <v>1</v>
      </c>
    </row>
  </sheetData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3:F8"/>
  <sheetViews>
    <sheetView workbookViewId="0">
      <selection activeCell="C14" sqref="C14"/>
    </sheetView>
  </sheetViews>
  <sheetFormatPr defaultColWidth="9" defaultRowHeight="14.25" outlineLevelRow="7" outlineLevelCol="5"/>
  <cols>
    <col min="1" max="1" width="21.6" customWidth="1"/>
    <col min="2" max="5" width="17.2" customWidth="1"/>
    <col min="6" max="7" width="5.5" customWidth="1"/>
  </cols>
  <sheetData>
    <row r="3" spans="1:6">
      <c r="A3" s="1" t="s">
        <v>4896</v>
      </c>
      <c r="B3" s="1" t="s">
        <v>4897</v>
      </c>
      <c r="C3" s="2"/>
      <c r="D3" s="2"/>
      <c r="E3" s="2"/>
      <c r="F3" s="3"/>
    </row>
    <row r="4" spans="1:6">
      <c r="A4" s="1" t="s">
        <v>3</v>
      </c>
      <c r="B4" s="1" t="s">
        <v>4898</v>
      </c>
      <c r="C4" s="4" t="s">
        <v>4899</v>
      </c>
      <c r="D4" s="4" t="s">
        <v>4900</v>
      </c>
      <c r="E4" s="4" t="s">
        <v>4901</v>
      </c>
      <c r="F4" s="5" t="s">
        <v>4902</v>
      </c>
    </row>
    <row r="5" spans="1:6">
      <c r="A5" s="1">
        <v>2016</v>
      </c>
      <c r="B5" s="1">
        <v>1</v>
      </c>
      <c r="C5" s="4">
        <v>1</v>
      </c>
      <c r="D5" s="4"/>
      <c r="E5" s="4"/>
      <c r="F5" s="5">
        <v>2</v>
      </c>
    </row>
    <row r="6" spans="1:6">
      <c r="A6" s="6">
        <v>2015</v>
      </c>
      <c r="B6" s="6"/>
      <c r="D6">
        <v>1</v>
      </c>
      <c r="F6" s="7">
        <v>1</v>
      </c>
    </row>
    <row r="7" spans="1:6">
      <c r="A7" s="6">
        <v>2014</v>
      </c>
      <c r="B7" s="6"/>
      <c r="E7">
        <v>1</v>
      </c>
      <c r="F7" s="7">
        <v>1</v>
      </c>
    </row>
    <row r="8" spans="1:6">
      <c r="A8" s="8" t="s">
        <v>4902</v>
      </c>
      <c r="B8" s="8">
        <v>1</v>
      </c>
      <c r="C8" s="9">
        <v>1</v>
      </c>
      <c r="D8" s="9">
        <v>1</v>
      </c>
      <c r="E8" s="9">
        <v>1</v>
      </c>
      <c r="F8" s="10">
        <v>4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"/>
  <sheetViews>
    <sheetView workbookViewId="0">
      <selection activeCell="A1" sqref="$A1:$XFD1"/>
    </sheetView>
  </sheetViews>
  <sheetFormatPr defaultColWidth="9" defaultRowHeight="14.25"/>
  <cols>
    <col min="1" max="1" width="4.4" customWidth="1"/>
    <col min="2" max="2" width="11.9" style="162" customWidth="1"/>
    <col min="3" max="3" width="7.1" customWidth="1"/>
    <col min="4" max="4" width="5.5" customWidth="1"/>
    <col min="7" max="7" width="7.5" style="170" customWidth="1"/>
    <col min="8" max="8" width="7.5" customWidth="1"/>
    <col min="9" max="9" width="7.9" customWidth="1"/>
    <col min="10" max="10" width="8.5" customWidth="1"/>
    <col min="11" max="11" width="7.1" customWidth="1"/>
    <col min="12" max="12" width="8" customWidth="1"/>
    <col min="13" max="13" width="8.4" customWidth="1"/>
    <col min="14" max="14" width="5.2" customWidth="1"/>
    <col min="15" max="15" width="5.1" customWidth="1"/>
    <col min="16" max="16" width="8.1" customWidth="1"/>
    <col min="17" max="17" width="6.6" customWidth="1"/>
    <col min="18" max="18" width="8.2" customWidth="1"/>
  </cols>
  <sheetData>
    <row r="1" s="11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="166" customFormat="1" spans="1:18">
      <c r="A2" s="151">
        <v>1</v>
      </c>
      <c r="B2" s="163" t="s">
        <v>521</v>
      </c>
      <c r="C2" s="151" t="s">
        <v>522</v>
      </c>
      <c r="D2" s="151" t="s">
        <v>523</v>
      </c>
      <c r="E2" s="151" t="s">
        <v>524</v>
      </c>
      <c r="F2" s="151" t="s">
        <v>525</v>
      </c>
      <c r="G2" s="163">
        <v>80</v>
      </c>
      <c r="H2" s="151">
        <f t="shared" ref="H2:H45" si="0">L2*10+50</f>
        <v>75.1</v>
      </c>
      <c r="I2" s="151">
        <v>70</v>
      </c>
      <c r="J2" s="151">
        <v>60</v>
      </c>
      <c r="K2" s="163">
        <f t="shared" ref="K2:K45" si="1">G2*15%+H2*70%+I2*10%+J2*5%</f>
        <v>74.57</v>
      </c>
      <c r="L2" s="151">
        <v>2.51</v>
      </c>
      <c r="M2" s="151">
        <v>0</v>
      </c>
      <c r="N2" s="151">
        <v>44</v>
      </c>
      <c r="O2" s="151">
        <f t="shared" ref="O2:O45" si="2">RANK(L2,$L$2:$L$45)</f>
        <v>23</v>
      </c>
      <c r="P2" s="154">
        <f t="shared" ref="P2:P45" si="3">O2/N2</f>
        <v>0.522727272727273</v>
      </c>
      <c r="Q2" s="151">
        <f t="shared" ref="Q2:Q45" si="4">RANK(K2,$K$2:$K$45)</f>
        <v>24</v>
      </c>
      <c r="R2" s="165">
        <f t="shared" ref="R2:R45" si="5">Q2/N2</f>
        <v>0.545454545454545</v>
      </c>
    </row>
    <row r="3" spans="1:18">
      <c r="A3" s="150">
        <v>2</v>
      </c>
      <c r="B3" s="164" t="s">
        <v>526</v>
      </c>
      <c r="C3" s="150" t="s">
        <v>527</v>
      </c>
      <c r="D3" s="151" t="s">
        <v>523</v>
      </c>
      <c r="E3" s="150" t="s">
        <v>524</v>
      </c>
      <c r="F3" s="150" t="s">
        <v>525</v>
      </c>
      <c r="G3" s="164">
        <v>80</v>
      </c>
      <c r="H3" s="151">
        <f t="shared" si="0"/>
        <v>70.7</v>
      </c>
      <c r="I3" s="150">
        <v>70</v>
      </c>
      <c r="J3" s="150">
        <v>60</v>
      </c>
      <c r="K3" s="163">
        <f t="shared" si="1"/>
        <v>71.49</v>
      </c>
      <c r="L3" s="150">
        <v>2.07</v>
      </c>
      <c r="M3" s="150">
        <v>4</v>
      </c>
      <c r="N3" s="150">
        <v>44</v>
      </c>
      <c r="O3" s="150">
        <f t="shared" si="2"/>
        <v>38</v>
      </c>
      <c r="P3" s="156">
        <f t="shared" si="3"/>
        <v>0.863636363636364</v>
      </c>
      <c r="Q3" s="150">
        <f t="shared" si="4"/>
        <v>39</v>
      </c>
      <c r="R3" s="155">
        <f t="shared" si="5"/>
        <v>0.886363636363636</v>
      </c>
    </row>
    <row r="4" spans="1:18">
      <c r="A4" s="150">
        <v>3</v>
      </c>
      <c r="B4" s="164" t="s">
        <v>528</v>
      </c>
      <c r="C4" s="150" t="s">
        <v>529</v>
      </c>
      <c r="D4" s="151" t="s">
        <v>523</v>
      </c>
      <c r="E4" s="150" t="s">
        <v>524</v>
      </c>
      <c r="F4" s="150" t="s">
        <v>525</v>
      </c>
      <c r="G4" s="164">
        <v>80</v>
      </c>
      <c r="H4" s="151">
        <f t="shared" si="0"/>
        <v>73.2</v>
      </c>
      <c r="I4" s="150">
        <v>70</v>
      </c>
      <c r="J4" s="150">
        <v>60</v>
      </c>
      <c r="K4" s="163">
        <f t="shared" si="1"/>
        <v>73.24</v>
      </c>
      <c r="L4" s="150">
        <v>2.32</v>
      </c>
      <c r="M4" s="150">
        <v>1</v>
      </c>
      <c r="N4" s="150">
        <v>44</v>
      </c>
      <c r="O4" s="150">
        <f t="shared" si="2"/>
        <v>30</v>
      </c>
      <c r="P4" s="156">
        <f t="shared" si="3"/>
        <v>0.681818181818182</v>
      </c>
      <c r="Q4" s="150">
        <f t="shared" si="4"/>
        <v>32</v>
      </c>
      <c r="R4" s="155">
        <f t="shared" si="5"/>
        <v>0.727272727272727</v>
      </c>
    </row>
    <row r="5" spans="1:18">
      <c r="A5" s="150">
        <v>4</v>
      </c>
      <c r="B5" s="164" t="s">
        <v>530</v>
      </c>
      <c r="C5" s="150" t="s">
        <v>531</v>
      </c>
      <c r="D5" s="151" t="s">
        <v>523</v>
      </c>
      <c r="E5" s="150" t="s">
        <v>524</v>
      </c>
      <c r="F5" s="150" t="s">
        <v>525</v>
      </c>
      <c r="G5" s="164">
        <v>80</v>
      </c>
      <c r="H5" s="151">
        <f t="shared" si="0"/>
        <v>71.9</v>
      </c>
      <c r="I5" s="150">
        <v>70</v>
      </c>
      <c r="J5" s="150">
        <v>60</v>
      </c>
      <c r="K5" s="163">
        <f t="shared" si="1"/>
        <v>72.33</v>
      </c>
      <c r="L5" s="150">
        <v>2.19</v>
      </c>
      <c r="M5" s="150">
        <v>2</v>
      </c>
      <c r="N5" s="150">
        <v>44</v>
      </c>
      <c r="O5" s="150">
        <f t="shared" si="2"/>
        <v>35</v>
      </c>
      <c r="P5" s="156">
        <f t="shared" si="3"/>
        <v>0.795454545454545</v>
      </c>
      <c r="Q5" s="150">
        <f t="shared" si="4"/>
        <v>36</v>
      </c>
      <c r="R5" s="155">
        <f t="shared" si="5"/>
        <v>0.818181818181818</v>
      </c>
    </row>
    <row r="6" spans="1:18">
      <c r="A6" s="150">
        <v>5</v>
      </c>
      <c r="B6" s="164" t="s">
        <v>532</v>
      </c>
      <c r="C6" s="150" t="s">
        <v>533</v>
      </c>
      <c r="D6" s="151" t="s">
        <v>523</v>
      </c>
      <c r="E6" s="150" t="s">
        <v>524</v>
      </c>
      <c r="F6" s="150" t="s">
        <v>525</v>
      </c>
      <c r="G6" s="164">
        <v>80</v>
      </c>
      <c r="H6" s="151">
        <f t="shared" si="0"/>
        <v>72.7</v>
      </c>
      <c r="I6" s="150">
        <v>70</v>
      </c>
      <c r="J6" s="150">
        <v>60</v>
      </c>
      <c r="K6" s="163">
        <f t="shared" si="1"/>
        <v>72.89</v>
      </c>
      <c r="L6" s="150">
        <v>2.27</v>
      </c>
      <c r="M6" s="150">
        <v>2</v>
      </c>
      <c r="N6" s="150">
        <v>44</v>
      </c>
      <c r="O6" s="150">
        <f t="shared" si="2"/>
        <v>32</v>
      </c>
      <c r="P6" s="156">
        <f t="shared" si="3"/>
        <v>0.727272727272727</v>
      </c>
      <c r="Q6" s="150">
        <f t="shared" si="4"/>
        <v>33</v>
      </c>
      <c r="R6" s="155">
        <f t="shared" si="5"/>
        <v>0.75</v>
      </c>
    </row>
    <row r="7" spans="1:18">
      <c r="A7" s="150">
        <v>6</v>
      </c>
      <c r="B7" s="164" t="s">
        <v>534</v>
      </c>
      <c r="C7" s="150" t="s">
        <v>535</v>
      </c>
      <c r="D7" s="151" t="s">
        <v>523</v>
      </c>
      <c r="E7" s="150" t="s">
        <v>524</v>
      </c>
      <c r="F7" s="150" t="s">
        <v>525</v>
      </c>
      <c r="G7" s="164">
        <v>91.5</v>
      </c>
      <c r="H7" s="151">
        <f t="shared" si="0"/>
        <v>80.3</v>
      </c>
      <c r="I7" s="150">
        <v>72</v>
      </c>
      <c r="J7" s="150">
        <v>66</v>
      </c>
      <c r="K7" s="163">
        <f t="shared" si="1"/>
        <v>80.435</v>
      </c>
      <c r="L7" s="150">
        <v>3.03</v>
      </c>
      <c r="M7" s="150">
        <v>0</v>
      </c>
      <c r="N7" s="150">
        <v>44</v>
      </c>
      <c r="O7" s="150">
        <f t="shared" si="2"/>
        <v>6</v>
      </c>
      <c r="P7" s="156">
        <f t="shared" si="3"/>
        <v>0.136363636363636</v>
      </c>
      <c r="Q7" s="150">
        <f t="shared" si="4"/>
        <v>7</v>
      </c>
      <c r="R7" s="155">
        <f t="shared" si="5"/>
        <v>0.159090909090909</v>
      </c>
    </row>
    <row r="8" spans="1:18">
      <c r="A8" s="150">
        <v>7</v>
      </c>
      <c r="B8" s="164" t="s">
        <v>536</v>
      </c>
      <c r="C8" s="150" t="s">
        <v>537</v>
      </c>
      <c r="D8" s="151" t="s">
        <v>523</v>
      </c>
      <c r="E8" s="150" t="s">
        <v>524</v>
      </c>
      <c r="F8" s="150" t="s">
        <v>525</v>
      </c>
      <c r="G8" s="164">
        <v>82</v>
      </c>
      <c r="H8" s="151">
        <f t="shared" si="0"/>
        <v>74.5</v>
      </c>
      <c r="I8" s="150">
        <v>71</v>
      </c>
      <c r="J8" s="150">
        <v>63</v>
      </c>
      <c r="K8" s="163">
        <f t="shared" si="1"/>
        <v>74.7</v>
      </c>
      <c r="L8" s="150">
        <v>2.45</v>
      </c>
      <c r="M8" s="150">
        <v>1</v>
      </c>
      <c r="N8" s="150">
        <v>44</v>
      </c>
      <c r="O8" s="150">
        <f t="shared" si="2"/>
        <v>24</v>
      </c>
      <c r="P8" s="156">
        <f t="shared" si="3"/>
        <v>0.545454545454545</v>
      </c>
      <c r="Q8" s="150">
        <f t="shared" si="4"/>
        <v>23</v>
      </c>
      <c r="R8" s="155">
        <f t="shared" si="5"/>
        <v>0.522727272727273</v>
      </c>
    </row>
    <row r="9" spans="1:18">
      <c r="A9" s="150">
        <v>8</v>
      </c>
      <c r="B9" s="164" t="s">
        <v>538</v>
      </c>
      <c r="C9" s="150" t="s">
        <v>539</v>
      </c>
      <c r="D9" s="151" t="s">
        <v>523</v>
      </c>
      <c r="E9" s="150" t="s">
        <v>524</v>
      </c>
      <c r="F9" s="150" t="s">
        <v>525</v>
      </c>
      <c r="G9" s="164">
        <v>80</v>
      </c>
      <c r="H9" s="151">
        <f t="shared" si="0"/>
        <v>72.3</v>
      </c>
      <c r="I9" s="150">
        <v>70</v>
      </c>
      <c r="J9" s="150">
        <v>60</v>
      </c>
      <c r="K9" s="163">
        <f t="shared" si="1"/>
        <v>72.61</v>
      </c>
      <c r="L9" s="150">
        <v>2.23</v>
      </c>
      <c r="M9" s="150">
        <v>3</v>
      </c>
      <c r="N9" s="150">
        <v>44</v>
      </c>
      <c r="O9" s="150">
        <f t="shared" si="2"/>
        <v>33</v>
      </c>
      <c r="P9" s="156">
        <f t="shared" si="3"/>
        <v>0.75</v>
      </c>
      <c r="Q9" s="150">
        <f t="shared" si="4"/>
        <v>34</v>
      </c>
      <c r="R9" s="155">
        <f t="shared" si="5"/>
        <v>0.772727272727273</v>
      </c>
    </row>
    <row r="10" spans="1:18">
      <c r="A10" s="150">
        <v>9</v>
      </c>
      <c r="B10" s="164" t="s">
        <v>540</v>
      </c>
      <c r="C10" s="150" t="s">
        <v>541</v>
      </c>
      <c r="D10" s="151" t="s">
        <v>523</v>
      </c>
      <c r="E10" s="150" t="s">
        <v>524</v>
      </c>
      <c r="F10" s="150" t="s">
        <v>525</v>
      </c>
      <c r="G10" s="164">
        <v>80</v>
      </c>
      <c r="H10" s="151">
        <f t="shared" si="0"/>
        <v>77.4</v>
      </c>
      <c r="I10" s="150">
        <v>70</v>
      </c>
      <c r="J10" s="150">
        <v>60</v>
      </c>
      <c r="K10" s="163">
        <f t="shared" si="1"/>
        <v>76.18</v>
      </c>
      <c r="L10" s="150">
        <v>2.74</v>
      </c>
      <c r="M10" s="150">
        <v>1</v>
      </c>
      <c r="N10" s="150">
        <v>44</v>
      </c>
      <c r="O10" s="150">
        <f t="shared" si="2"/>
        <v>13</v>
      </c>
      <c r="P10" s="156">
        <f t="shared" si="3"/>
        <v>0.295454545454545</v>
      </c>
      <c r="Q10" s="150">
        <f t="shared" si="4"/>
        <v>17</v>
      </c>
      <c r="R10" s="155">
        <f t="shared" si="5"/>
        <v>0.386363636363636</v>
      </c>
    </row>
    <row r="11" spans="1:18">
      <c r="A11" s="150">
        <v>10</v>
      </c>
      <c r="B11" s="164" t="s">
        <v>542</v>
      </c>
      <c r="C11" s="150" t="s">
        <v>543</v>
      </c>
      <c r="D11" s="151" t="s">
        <v>523</v>
      </c>
      <c r="E11" s="150" t="s">
        <v>524</v>
      </c>
      <c r="F11" s="150" t="s">
        <v>525</v>
      </c>
      <c r="G11" s="164">
        <v>80</v>
      </c>
      <c r="H11" s="151">
        <f t="shared" si="0"/>
        <v>59.7</v>
      </c>
      <c r="I11" s="150">
        <v>70</v>
      </c>
      <c r="J11" s="150">
        <v>60</v>
      </c>
      <c r="K11" s="163">
        <f t="shared" si="1"/>
        <v>63.79</v>
      </c>
      <c r="L11" s="150">
        <v>0.97</v>
      </c>
      <c r="M11" s="150">
        <v>11</v>
      </c>
      <c r="N11" s="150">
        <v>44</v>
      </c>
      <c r="O11" s="150">
        <f t="shared" si="2"/>
        <v>44</v>
      </c>
      <c r="P11" s="156">
        <f t="shared" si="3"/>
        <v>1</v>
      </c>
      <c r="Q11" s="150">
        <f t="shared" si="4"/>
        <v>44</v>
      </c>
      <c r="R11" s="155">
        <f t="shared" si="5"/>
        <v>1</v>
      </c>
    </row>
    <row r="12" spans="1:18">
      <c r="A12" s="150">
        <v>11</v>
      </c>
      <c r="B12" s="164" t="s">
        <v>544</v>
      </c>
      <c r="C12" s="150" t="s">
        <v>545</v>
      </c>
      <c r="D12" s="151" t="s">
        <v>523</v>
      </c>
      <c r="E12" s="150" t="s">
        <v>524</v>
      </c>
      <c r="F12" s="150" t="s">
        <v>525</v>
      </c>
      <c r="G12" s="164">
        <v>80</v>
      </c>
      <c r="H12" s="151">
        <f t="shared" si="0"/>
        <v>69.1</v>
      </c>
      <c r="I12" s="150">
        <v>70</v>
      </c>
      <c r="J12" s="150">
        <v>60</v>
      </c>
      <c r="K12" s="163">
        <f t="shared" si="1"/>
        <v>70.37</v>
      </c>
      <c r="L12" s="150">
        <v>1.91</v>
      </c>
      <c r="M12" s="150">
        <v>4</v>
      </c>
      <c r="N12" s="150">
        <v>44</v>
      </c>
      <c r="O12" s="150">
        <f t="shared" si="2"/>
        <v>41</v>
      </c>
      <c r="P12" s="156">
        <f t="shared" si="3"/>
        <v>0.931818181818182</v>
      </c>
      <c r="Q12" s="150">
        <f t="shared" si="4"/>
        <v>41</v>
      </c>
      <c r="R12" s="155">
        <f t="shared" si="5"/>
        <v>0.931818181818182</v>
      </c>
    </row>
    <row r="13" spans="1:18">
      <c r="A13" s="150">
        <v>12</v>
      </c>
      <c r="B13" s="164" t="s">
        <v>546</v>
      </c>
      <c r="C13" s="150" t="s">
        <v>547</v>
      </c>
      <c r="D13" s="151" t="s">
        <v>523</v>
      </c>
      <c r="E13" s="150" t="s">
        <v>524</v>
      </c>
      <c r="F13" s="150" t="s">
        <v>525</v>
      </c>
      <c r="G13" s="164">
        <v>81</v>
      </c>
      <c r="H13" s="151">
        <f t="shared" si="0"/>
        <v>77.3</v>
      </c>
      <c r="I13" s="150">
        <v>70</v>
      </c>
      <c r="J13" s="150">
        <v>61.5</v>
      </c>
      <c r="K13" s="163">
        <f t="shared" si="1"/>
        <v>76.335</v>
      </c>
      <c r="L13" s="150">
        <v>2.73</v>
      </c>
      <c r="M13" s="150">
        <v>0</v>
      </c>
      <c r="N13" s="150">
        <v>44</v>
      </c>
      <c r="O13" s="150">
        <f t="shared" si="2"/>
        <v>14</v>
      </c>
      <c r="P13" s="156">
        <f t="shared" si="3"/>
        <v>0.318181818181818</v>
      </c>
      <c r="Q13" s="150">
        <f t="shared" si="4"/>
        <v>16</v>
      </c>
      <c r="R13" s="155">
        <f t="shared" si="5"/>
        <v>0.363636363636364</v>
      </c>
    </row>
    <row r="14" spans="1:18">
      <c r="A14" s="150">
        <v>13</v>
      </c>
      <c r="B14" s="164" t="s">
        <v>548</v>
      </c>
      <c r="C14" s="150" t="s">
        <v>549</v>
      </c>
      <c r="D14" s="151" t="s">
        <v>523</v>
      </c>
      <c r="E14" s="150" t="s">
        <v>524</v>
      </c>
      <c r="F14" s="150" t="s">
        <v>525</v>
      </c>
      <c r="G14" s="164">
        <v>87</v>
      </c>
      <c r="H14" s="151">
        <f t="shared" si="0"/>
        <v>73</v>
      </c>
      <c r="I14" s="150">
        <v>70</v>
      </c>
      <c r="J14" s="150">
        <v>60.5</v>
      </c>
      <c r="K14" s="163">
        <f t="shared" si="1"/>
        <v>74.175</v>
      </c>
      <c r="L14" s="150">
        <v>2.3</v>
      </c>
      <c r="M14" s="150">
        <v>3</v>
      </c>
      <c r="N14" s="150">
        <v>44</v>
      </c>
      <c r="O14" s="150">
        <f t="shared" si="2"/>
        <v>31</v>
      </c>
      <c r="P14" s="156">
        <f t="shared" si="3"/>
        <v>0.704545454545455</v>
      </c>
      <c r="Q14" s="150">
        <f t="shared" si="4"/>
        <v>27</v>
      </c>
      <c r="R14" s="155">
        <f t="shared" si="5"/>
        <v>0.613636363636364</v>
      </c>
    </row>
    <row r="15" spans="1:18">
      <c r="A15" s="150">
        <v>14</v>
      </c>
      <c r="B15" s="164" t="s">
        <v>550</v>
      </c>
      <c r="C15" s="150" t="s">
        <v>551</v>
      </c>
      <c r="D15" s="151" t="s">
        <v>523</v>
      </c>
      <c r="E15" s="150" t="s">
        <v>524</v>
      </c>
      <c r="F15" s="150" t="s">
        <v>525</v>
      </c>
      <c r="G15" s="164">
        <v>80</v>
      </c>
      <c r="H15" s="151">
        <f t="shared" si="0"/>
        <v>69.4</v>
      </c>
      <c r="I15" s="150">
        <v>70</v>
      </c>
      <c r="J15" s="150">
        <v>60</v>
      </c>
      <c r="K15" s="163">
        <f t="shared" si="1"/>
        <v>70.58</v>
      </c>
      <c r="L15" s="150">
        <v>1.94</v>
      </c>
      <c r="M15" s="150">
        <v>0</v>
      </c>
      <c r="N15" s="150">
        <v>44</v>
      </c>
      <c r="O15" s="150">
        <f t="shared" si="2"/>
        <v>40</v>
      </c>
      <c r="P15" s="156">
        <f t="shared" si="3"/>
        <v>0.909090909090909</v>
      </c>
      <c r="Q15" s="150">
        <f t="shared" si="4"/>
        <v>40</v>
      </c>
      <c r="R15" s="155">
        <f t="shared" si="5"/>
        <v>0.909090909090909</v>
      </c>
    </row>
    <row r="16" spans="1:18">
      <c r="A16" s="150">
        <v>15</v>
      </c>
      <c r="B16" s="164" t="s">
        <v>552</v>
      </c>
      <c r="C16" s="150" t="s">
        <v>553</v>
      </c>
      <c r="D16" s="151" t="s">
        <v>523</v>
      </c>
      <c r="E16" s="150" t="s">
        <v>524</v>
      </c>
      <c r="F16" s="150" t="s">
        <v>525</v>
      </c>
      <c r="G16" s="164">
        <v>84</v>
      </c>
      <c r="H16" s="151">
        <f t="shared" si="0"/>
        <v>74.1</v>
      </c>
      <c r="I16" s="150">
        <v>70</v>
      </c>
      <c r="J16" s="150">
        <v>60.5</v>
      </c>
      <c r="K16" s="163">
        <f t="shared" si="1"/>
        <v>74.495</v>
      </c>
      <c r="L16" s="150">
        <v>2.41</v>
      </c>
      <c r="M16" s="150">
        <v>1</v>
      </c>
      <c r="N16" s="150">
        <v>44</v>
      </c>
      <c r="O16" s="150">
        <f t="shared" si="2"/>
        <v>25</v>
      </c>
      <c r="P16" s="156">
        <f t="shared" si="3"/>
        <v>0.568181818181818</v>
      </c>
      <c r="Q16" s="150">
        <f t="shared" si="4"/>
        <v>25</v>
      </c>
      <c r="R16" s="155">
        <f t="shared" si="5"/>
        <v>0.568181818181818</v>
      </c>
    </row>
    <row r="17" spans="1:18">
      <c r="A17" s="150">
        <v>16</v>
      </c>
      <c r="B17" s="164" t="s">
        <v>554</v>
      </c>
      <c r="C17" s="150" t="s">
        <v>555</v>
      </c>
      <c r="D17" s="151" t="s">
        <v>523</v>
      </c>
      <c r="E17" s="150" t="s">
        <v>524</v>
      </c>
      <c r="F17" s="150" t="s">
        <v>525</v>
      </c>
      <c r="G17" s="164">
        <v>87</v>
      </c>
      <c r="H17" s="151">
        <f t="shared" si="0"/>
        <v>76.6</v>
      </c>
      <c r="I17" s="150">
        <v>70</v>
      </c>
      <c r="J17" s="150">
        <v>60.5</v>
      </c>
      <c r="K17" s="163">
        <f t="shared" si="1"/>
        <v>76.695</v>
      </c>
      <c r="L17" s="150">
        <v>2.66</v>
      </c>
      <c r="M17" s="150">
        <v>1</v>
      </c>
      <c r="N17" s="150">
        <v>44</v>
      </c>
      <c r="O17" s="150">
        <f t="shared" si="2"/>
        <v>17</v>
      </c>
      <c r="P17" s="156">
        <f t="shared" si="3"/>
        <v>0.386363636363636</v>
      </c>
      <c r="Q17" s="150">
        <f t="shared" si="4"/>
        <v>15</v>
      </c>
      <c r="R17" s="155">
        <f t="shared" si="5"/>
        <v>0.340909090909091</v>
      </c>
    </row>
    <row r="18" spans="1:18">
      <c r="A18" s="150">
        <v>17</v>
      </c>
      <c r="B18" s="164" t="s">
        <v>556</v>
      </c>
      <c r="C18" s="150" t="s">
        <v>557</v>
      </c>
      <c r="D18" s="151" t="s">
        <v>523</v>
      </c>
      <c r="E18" s="150" t="s">
        <v>524</v>
      </c>
      <c r="F18" s="150" t="s">
        <v>525</v>
      </c>
      <c r="G18" s="164">
        <v>86</v>
      </c>
      <c r="H18" s="151">
        <f t="shared" si="0"/>
        <v>83.3</v>
      </c>
      <c r="I18" s="150">
        <v>70</v>
      </c>
      <c r="J18" s="150">
        <v>63.5</v>
      </c>
      <c r="K18" s="163">
        <f t="shared" si="1"/>
        <v>81.385</v>
      </c>
      <c r="L18" s="150">
        <v>3.33</v>
      </c>
      <c r="M18" s="150">
        <v>0</v>
      </c>
      <c r="N18" s="150">
        <v>44</v>
      </c>
      <c r="O18" s="150">
        <f t="shared" si="2"/>
        <v>4</v>
      </c>
      <c r="P18" s="156">
        <f t="shared" si="3"/>
        <v>0.0909090909090909</v>
      </c>
      <c r="Q18" s="150">
        <f t="shared" si="4"/>
        <v>5</v>
      </c>
      <c r="R18" s="155">
        <f t="shared" si="5"/>
        <v>0.113636363636364</v>
      </c>
    </row>
    <row r="19" spans="1:18">
      <c r="A19" s="150">
        <v>18</v>
      </c>
      <c r="B19" s="164" t="s">
        <v>558</v>
      </c>
      <c r="C19" s="150" t="s">
        <v>559</v>
      </c>
      <c r="D19" s="151" t="s">
        <v>523</v>
      </c>
      <c r="E19" s="150" t="s">
        <v>524</v>
      </c>
      <c r="F19" s="150" t="s">
        <v>525</v>
      </c>
      <c r="G19" s="164">
        <v>80</v>
      </c>
      <c r="H19" s="151">
        <f t="shared" si="0"/>
        <v>79.6</v>
      </c>
      <c r="I19" s="150">
        <v>70</v>
      </c>
      <c r="J19" s="150">
        <v>60.5</v>
      </c>
      <c r="K19" s="163">
        <f t="shared" si="1"/>
        <v>77.745</v>
      </c>
      <c r="L19" s="150">
        <v>2.96</v>
      </c>
      <c r="M19" s="150">
        <v>0</v>
      </c>
      <c r="N19" s="150">
        <v>44</v>
      </c>
      <c r="O19" s="150">
        <f t="shared" si="2"/>
        <v>8</v>
      </c>
      <c r="P19" s="156">
        <f t="shared" si="3"/>
        <v>0.181818181818182</v>
      </c>
      <c r="Q19" s="150">
        <f t="shared" si="4"/>
        <v>12</v>
      </c>
      <c r="R19" s="155">
        <f t="shared" si="5"/>
        <v>0.272727272727273</v>
      </c>
    </row>
    <row r="20" spans="1:18">
      <c r="A20" s="150">
        <v>19</v>
      </c>
      <c r="B20" s="164" t="s">
        <v>560</v>
      </c>
      <c r="C20" s="150" t="s">
        <v>561</v>
      </c>
      <c r="D20" s="151" t="s">
        <v>523</v>
      </c>
      <c r="E20" s="150" t="s">
        <v>524</v>
      </c>
      <c r="F20" s="150" t="s">
        <v>525</v>
      </c>
      <c r="G20" s="164">
        <v>91</v>
      </c>
      <c r="H20" s="151">
        <f t="shared" si="0"/>
        <v>71.5</v>
      </c>
      <c r="I20" s="150">
        <v>70</v>
      </c>
      <c r="J20" s="150">
        <v>62</v>
      </c>
      <c r="K20" s="163">
        <f t="shared" si="1"/>
        <v>73.8</v>
      </c>
      <c r="L20" s="150">
        <v>2.15</v>
      </c>
      <c r="M20" s="150">
        <v>2</v>
      </c>
      <c r="N20" s="150">
        <v>44</v>
      </c>
      <c r="O20" s="150">
        <f t="shared" si="2"/>
        <v>36</v>
      </c>
      <c r="P20" s="156">
        <f t="shared" si="3"/>
        <v>0.818181818181818</v>
      </c>
      <c r="Q20" s="150">
        <f t="shared" si="4"/>
        <v>30</v>
      </c>
      <c r="R20" s="155">
        <f t="shared" si="5"/>
        <v>0.681818181818182</v>
      </c>
    </row>
    <row r="21" spans="1:18">
      <c r="A21" s="150">
        <v>20</v>
      </c>
      <c r="B21" s="164" t="s">
        <v>562</v>
      </c>
      <c r="C21" s="150" t="s">
        <v>563</v>
      </c>
      <c r="D21" s="151" t="s">
        <v>523</v>
      </c>
      <c r="E21" s="150" t="s">
        <v>524</v>
      </c>
      <c r="F21" s="150" t="s">
        <v>525</v>
      </c>
      <c r="G21" s="164">
        <v>84</v>
      </c>
      <c r="H21" s="151">
        <f t="shared" si="0"/>
        <v>73.3</v>
      </c>
      <c r="I21" s="150">
        <v>70</v>
      </c>
      <c r="J21" s="150">
        <v>60.5</v>
      </c>
      <c r="K21" s="163">
        <f t="shared" si="1"/>
        <v>73.935</v>
      </c>
      <c r="L21" s="150">
        <v>2.33</v>
      </c>
      <c r="M21" s="150">
        <v>3</v>
      </c>
      <c r="N21" s="150">
        <v>44</v>
      </c>
      <c r="O21" s="150">
        <f t="shared" si="2"/>
        <v>29</v>
      </c>
      <c r="P21" s="156">
        <f t="shared" si="3"/>
        <v>0.659090909090909</v>
      </c>
      <c r="Q21" s="150">
        <f t="shared" si="4"/>
        <v>28</v>
      </c>
      <c r="R21" s="155">
        <f t="shared" si="5"/>
        <v>0.636363636363636</v>
      </c>
    </row>
    <row r="22" spans="1:18">
      <c r="A22" s="150">
        <v>21</v>
      </c>
      <c r="B22" s="164" t="s">
        <v>564</v>
      </c>
      <c r="C22" s="150" t="s">
        <v>565</v>
      </c>
      <c r="D22" s="151" t="s">
        <v>523</v>
      </c>
      <c r="E22" s="150" t="s">
        <v>524</v>
      </c>
      <c r="F22" s="150" t="s">
        <v>525</v>
      </c>
      <c r="G22" s="164">
        <v>82</v>
      </c>
      <c r="H22" s="151">
        <f t="shared" si="0"/>
        <v>74</v>
      </c>
      <c r="I22" s="150">
        <v>71</v>
      </c>
      <c r="J22" s="150">
        <v>63</v>
      </c>
      <c r="K22" s="163">
        <f t="shared" si="1"/>
        <v>74.35</v>
      </c>
      <c r="L22" s="150">
        <v>2.4</v>
      </c>
      <c r="M22" s="150">
        <v>2</v>
      </c>
      <c r="N22" s="150">
        <v>44</v>
      </c>
      <c r="O22" s="150">
        <f t="shared" si="2"/>
        <v>27</v>
      </c>
      <c r="P22" s="156">
        <f t="shared" si="3"/>
        <v>0.613636363636364</v>
      </c>
      <c r="Q22" s="150">
        <f t="shared" si="4"/>
        <v>26</v>
      </c>
      <c r="R22" s="155">
        <f t="shared" si="5"/>
        <v>0.590909090909091</v>
      </c>
    </row>
    <row r="23" spans="1:18">
      <c r="A23" s="150">
        <v>22</v>
      </c>
      <c r="B23" s="164" t="s">
        <v>566</v>
      </c>
      <c r="C23" s="150" t="s">
        <v>567</v>
      </c>
      <c r="D23" s="151" t="s">
        <v>523</v>
      </c>
      <c r="E23" s="150" t="s">
        <v>524</v>
      </c>
      <c r="F23" s="150" t="s">
        <v>525</v>
      </c>
      <c r="G23" s="164">
        <v>80</v>
      </c>
      <c r="H23" s="151">
        <f t="shared" si="0"/>
        <v>73.6</v>
      </c>
      <c r="I23" s="150">
        <v>71</v>
      </c>
      <c r="J23" s="150">
        <v>60</v>
      </c>
      <c r="K23" s="163">
        <f t="shared" si="1"/>
        <v>73.62</v>
      </c>
      <c r="L23" s="150">
        <v>2.36</v>
      </c>
      <c r="M23" s="150">
        <v>1</v>
      </c>
      <c r="N23" s="150">
        <v>44</v>
      </c>
      <c r="O23" s="150">
        <f t="shared" si="2"/>
        <v>28</v>
      </c>
      <c r="P23" s="156">
        <f t="shared" si="3"/>
        <v>0.636363636363636</v>
      </c>
      <c r="Q23" s="150">
        <f t="shared" si="4"/>
        <v>31</v>
      </c>
      <c r="R23" s="155">
        <f t="shared" si="5"/>
        <v>0.704545454545455</v>
      </c>
    </row>
    <row r="24" spans="1:18">
      <c r="A24" s="150">
        <v>23</v>
      </c>
      <c r="B24" s="164" t="s">
        <v>568</v>
      </c>
      <c r="C24" s="150" t="s">
        <v>569</v>
      </c>
      <c r="D24" s="151" t="s">
        <v>523</v>
      </c>
      <c r="E24" s="150" t="s">
        <v>524</v>
      </c>
      <c r="F24" s="150" t="s">
        <v>525</v>
      </c>
      <c r="G24" s="164">
        <v>80</v>
      </c>
      <c r="H24" s="151">
        <f t="shared" si="0"/>
        <v>74.1</v>
      </c>
      <c r="I24" s="150">
        <v>70</v>
      </c>
      <c r="J24" s="150">
        <v>60.5</v>
      </c>
      <c r="K24" s="163">
        <f t="shared" si="1"/>
        <v>73.895</v>
      </c>
      <c r="L24" s="150">
        <v>2.41</v>
      </c>
      <c r="M24" s="150">
        <v>1</v>
      </c>
      <c r="N24" s="150">
        <v>44</v>
      </c>
      <c r="O24" s="150">
        <f t="shared" si="2"/>
        <v>25</v>
      </c>
      <c r="P24" s="156">
        <f t="shared" si="3"/>
        <v>0.568181818181818</v>
      </c>
      <c r="Q24" s="150">
        <f t="shared" si="4"/>
        <v>29</v>
      </c>
      <c r="R24" s="155">
        <f t="shared" si="5"/>
        <v>0.659090909090909</v>
      </c>
    </row>
    <row r="25" spans="1:18">
      <c r="A25" s="150">
        <v>24</v>
      </c>
      <c r="B25" s="164" t="s">
        <v>570</v>
      </c>
      <c r="C25" s="150" t="s">
        <v>571</v>
      </c>
      <c r="D25" s="151" t="s">
        <v>523</v>
      </c>
      <c r="E25" s="150" t="s">
        <v>524</v>
      </c>
      <c r="F25" s="150" t="s">
        <v>525</v>
      </c>
      <c r="G25" s="164">
        <v>88</v>
      </c>
      <c r="H25" s="151">
        <f t="shared" si="0"/>
        <v>84.9</v>
      </c>
      <c r="I25" s="150">
        <v>71.5</v>
      </c>
      <c r="J25" s="150">
        <v>88</v>
      </c>
      <c r="K25" s="163">
        <f t="shared" si="1"/>
        <v>84.18</v>
      </c>
      <c r="L25" s="150">
        <v>3.49</v>
      </c>
      <c r="M25" s="150">
        <v>0</v>
      </c>
      <c r="N25" s="150">
        <v>44</v>
      </c>
      <c r="O25" s="150">
        <f t="shared" si="2"/>
        <v>2</v>
      </c>
      <c r="P25" s="156">
        <f t="shared" si="3"/>
        <v>0.0454545454545455</v>
      </c>
      <c r="Q25" s="150">
        <f t="shared" si="4"/>
        <v>2</v>
      </c>
      <c r="R25" s="155">
        <f t="shared" si="5"/>
        <v>0.0454545454545455</v>
      </c>
    </row>
    <row r="26" spans="1:18">
      <c r="A26" s="150">
        <v>25</v>
      </c>
      <c r="B26" s="164" t="s">
        <v>572</v>
      </c>
      <c r="C26" s="150" t="s">
        <v>573</v>
      </c>
      <c r="D26" s="151" t="s">
        <v>523</v>
      </c>
      <c r="E26" s="150" t="s">
        <v>524</v>
      </c>
      <c r="F26" s="150" t="s">
        <v>525</v>
      </c>
      <c r="G26" s="164">
        <v>100</v>
      </c>
      <c r="H26" s="151">
        <f t="shared" si="0"/>
        <v>78.8</v>
      </c>
      <c r="I26" s="150">
        <v>71</v>
      </c>
      <c r="J26" s="150">
        <v>65</v>
      </c>
      <c r="K26" s="163">
        <f t="shared" si="1"/>
        <v>80.51</v>
      </c>
      <c r="L26" s="150">
        <v>2.88</v>
      </c>
      <c r="M26" s="150">
        <v>2</v>
      </c>
      <c r="N26" s="150">
        <v>44</v>
      </c>
      <c r="O26" s="150">
        <f t="shared" si="2"/>
        <v>11</v>
      </c>
      <c r="P26" s="156">
        <f t="shared" si="3"/>
        <v>0.25</v>
      </c>
      <c r="Q26" s="150">
        <f t="shared" si="4"/>
        <v>6</v>
      </c>
      <c r="R26" s="155">
        <f t="shared" si="5"/>
        <v>0.136363636363636</v>
      </c>
    </row>
    <row r="27" spans="1:18">
      <c r="A27" s="150">
        <v>26</v>
      </c>
      <c r="B27" s="164" t="s">
        <v>574</v>
      </c>
      <c r="C27" s="150" t="s">
        <v>575</v>
      </c>
      <c r="D27" s="151" t="s">
        <v>523</v>
      </c>
      <c r="E27" s="150" t="s">
        <v>524</v>
      </c>
      <c r="F27" s="150" t="s">
        <v>525</v>
      </c>
      <c r="G27" s="164">
        <v>87</v>
      </c>
      <c r="H27" s="151">
        <f t="shared" si="0"/>
        <v>82.9</v>
      </c>
      <c r="I27" s="150">
        <v>70</v>
      </c>
      <c r="J27" s="150">
        <v>85</v>
      </c>
      <c r="K27" s="163">
        <f t="shared" si="1"/>
        <v>82.33</v>
      </c>
      <c r="L27" s="150">
        <v>3.29</v>
      </c>
      <c r="M27" s="150">
        <v>0</v>
      </c>
      <c r="N27" s="150">
        <v>44</v>
      </c>
      <c r="O27" s="150">
        <f t="shared" si="2"/>
        <v>5</v>
      </c>
      <c r="P27" s="156">
        <f t="shared" si="3"/>
        <v>0.113636363636364</v>
      </c>
      <c r="Q27" s="150">
        <f t="shared" si="4"/>
        <v>4</v>
      </c>
      <c r="R27" s="155">
        <f t="shared" si="5"/>
        <v>0.0909090909090909</v>
      </c>
    </row>
    <row r="28" spans="1:18">
      <c r="A28" s="150">
        <v>27</v>
      </c>
      <c r="B28" s="164" t="s">
        <v>576</v>
      </c>
      <c r="C28" s="150" t="s">
        <v>577</v>
      </c>
      <c r="D28" s="151" t="s">
        <v>523</v>
      </c>
      <c r="E28" s="150" t="s">
        <v>524</v>
      </c>
      <c r="F28" s="150" t="s">
        <v>525</v>
      </c>
      <c r="G28" s="164">
        <v>80</v>
      </c>
      <c r="H28" s="151">
        <f t="shared" si="0"/>
        <v>79.5</v>
      </c>
      <c r="I28" s="150">
        <v>70</v>
      </c>
      <c r="J28" s="150">
        <v>60.5</v>
      </c>
      <c r="K28" s="163">
        <f t="shared" si="1"/>
        <v>77.675</v>
      </c>
      <c r="L28" s="150">
        <v>2.95</v>
      </c>
      <c r="M28" s="150">
        <v>0</v>
      </c>
      <c r="N28" s="150">
        <v>44</v>
      </c>
      <c r="O28" s="150">
        <f t="shared" si="2"/>
        <v>9</v>
      </c>
      <c r="P28" s="156">
        <f t="shared" si="3"/>
        <v>0.204545454545455</v>
      </c>
      <c r="Q28" s="150">
        <f t="shared" si="4"/>
        <v>13</v>
      </c>
      <c r="R28" s="155">
        <f t="shared" si="5"/>
        <v>0.295454545454545</v>
      </c>
    </row>
    <row r="29" spans="1:18">
      <c r="A29" s="150">
        <v>28</v>
      </c>
      <c r="B29" s="164" t="s">
        <v>578</v>
      </c>
      <c r="C29" s="150" t="s">
        <v>579</v>
      </c>
      <c r="D29" s="151" t="s">
        <v>523</v>
      </c>
      <c r="E29" s="150" t="s">
        <v>524</v>
      </c>
      <c r="F29" s="150" t="s">
        <v>525</v>
      </c>
      <c r="G29" s="164">
        <v>80</v>
      </c>
      <c r="H29" s="151">
        <f t="shared" si="0"/>
        <v>64.1</v>
      </c>
      <c r="I29" s="150">
        <v>70</v>
      </c>
      <c r="J29" s="150">
        <v>60</v>
      </c>
      <c r="K29" s="163">
        <f t="shared" si="1"/>
        <v>66.87</v>
      </c>
      <c r="L29" s="150">
        <v>1.41</v>
      </c>
      <c r="M29" s="150">
        <v>9</v>
      </c>
      <c r="N29" s="150">
        <v>44</v>
      </c>
      <c r="O29" s="150">
        <f t="shared" si="2"/>
        <v>43</v>
      </c>
      <c r="P29" s="156">
        <f t="shared" si="3"/>
        <v>0.977272727272727</v>
      </c>
      <c r="Q29" s="150">
        <f t="shared" si="4"/>
        <v>43</v>
      </c>
      <c r="R29" s="155">
        <f t="shared" si="5"/>
        <v>0.977272727272727</v>
      </c>
    </row>
    <row r="30" spans="1:18">
      <c r="A30" s="150">
        <v>29</v>
      </c>
      <c r="B30" s="164" t="s">
        <v>580</v>
      </c>
      <c r="C30" s="150" t="s">
        <v>581</v>
      </c>
      <c r="D30" s="151" t="s">
        <v>523</v>
      </c>
      <c r="E30" s="150" t="s">
        <v>524</v>
      </c>
      <c r="F30" s="150" t="s">
        <v>525</v>
      </c>
      <c r="G30" s="164">
        <v>89</v>
      </c>
      <c r="H30" s="151">
        <f t="shared" si="0"/>
        <v>84.6</v>
      </c>
      <c r="I30" s="150">
        <v>70</v>
      </c>
      <c r="J30" s="150">
        <v>64</v>
      </c>
      <c r="K30" s="163">
        <f t="shared" si="1"/>
        <v>82.77</v>
      </c>
      <c r="L30" s="150">
        <v>3.46</v>
      </c>
      <c r="M30" s="150">
        <v>0</v>
      </c>
      <c r="N30" s="150">
        <v>44</v>
      </c>
      <c r="O30" s="150">
        <f t="shared" si="2"/>
        <v>3</v>
      </c>
      <c r="P30" s="156">
        <f t="shared" si="3"/>
        <v>0.0681818181818182</v>
      </c>
      <c r="Q30" s="150">
        <f t="shared" si="4"/>
        <v>3</v>
      </c>
      <c r="R30" s="155">
        <f t="shared" si="5"/>
        <v>0.0681818181818182</v>
      </c>
    </row>
    <row r="31" spans="1:18">
      <c r="A31" s="150">
        <v>30</v>
      </c>
      <c r="B31" s="164" t="s">
        <v>582</v>
      </c>
      <c r="C31" s="150" t="s">
        <v>583</v>
      </c>
      <c r="D31" s="151" t="s">
        <v>523</v>
      </c>
      <c r="E31" s="150" t="s">
        <v>524</v>
      </c>
      <c r="F31" s="150" t="s">
        <v>525</v>
      </c>
      <c r="G31" s="164">
        <v>100</v>
      </c>
      <c r="H31" s="151">
        <f t="shared" si="0"/>
        <v>89.9</v>
      </c>
      <c r="I31" s="150">
        <v>73</v>
      </c>
      <c r="J31" s="150">
        <v>65.5</v>
      </c>
      <c r="K31" s="163">
        <f t="shared" si="1"/>
        <v>88.505</v>
      </c>
      <c r="L31" s="150">
        <v>3.99</v>
      </c>
      <c r="M31" s="150">
        <v>0</v>
      </c>
      <c r="N31" s="150">
        <v>44</v>
      </c>
      <c r="O31" s="150">
        <f t="shared" si="2"/>
        <v>1</v>
      </c>
      <c r="P31" s="156">
        <f t="shared" si="3"/>
        <v>0.0227272727272727</v>
      </c>
      <c r="Q31" s="150">
        <f t="shared" si="4"/>
        <v>1</v>
      </c>
      <c r="R31" s="155">
        <f t="shared" si="5"/>
        <v>0.0227272727272727</v>
      </c>
    </row>
    <row r="32" spans="1:18">
      <c r="A32" s="150">
        <v>31</v>
      </c>
      <c r="B32" s="164" t="s">
        <v>584</v>
      </c>
      <c r="C32" s="150" t="s">
        <v>585</v>
      </c>
      <c r="D32" s="151" t="s">
        <v>523</v>
      </c>
      <c r="E32" s="150" t="s">
        <v>524</v>
      </c>
      <c r="F32" s="150" t="s">
        <v>525</v>
      </c>
      <c r="G32" s="164">
        <v>80</v>
      </c>
      <c r="H32" s="151">
        <f t="shared" si="0"/>
        <v>71</v>
      </c>
      <c r="I32" s="150">
        <v>71</v>
      </c>
      <c r="J32" s="150">
        <v>60</v>
      </c>
      <c r="K32" s="163">
        <f t="shared" si="1"/>
        <v>71.8</v>
      </c>
      <c r="L32" s="150">
        <v>2.1</v>
      </c>
      <c r="M32" s="150">
        <v>1</v>
      </c>
      <c r="N32" s="150">
        <v>44</v>
      </c>
      <c r="O32" s="150">
        <f t="shared" si="2"/>
        <v>37</v>
      </c>
      <c r="P32" s="156">
        <f t="shared" si="3"/>
        <v>0.840909090909091</v>
      </c>
      <c r="Q32" s="150">
        <f t="shared" si="4"/>
        <v>37</v>
      </c>
      <c r="R32" s="155">
        <f t="shared" si="5"/>
        <v>0.840909090909091</v>
      </c>
    </row>
    <row r="33" spans="1:18">
      <c r="A33" s="150">
        <v>32</v>
      </c>
      <c r="B33" s="164" t="s">
        <v>586</v>
      </c>
      <c r="C33" s="150" t="s">
        <v>587</v>
      </c>
      <c r="D33" s="151" t="s">
        <v>523</v>
      </c>
      <c r="E33" s="150" t="s">
        <v>524</v>
      </c>
      <c r="F33" s="150" t="s">
        <v>525</v>
      </c>
      <c r="G33" s="164">
        <v>80</v>
      </c>
      <c r="H33" s="151">
        <f t="shared" si="0"/>
        <v>68.5</v>
      </c>
      <c r="I33" s="150">
        <v>70</v>
      </c>
      <c r="J33" s="150">
        <v>60</v>
      </c>
      <c r="K33" s="163">
        <f t="shared" si="1"/>
        <v>69.95</v>
      </c>
      <c r="L33" s="150">
        <v>1.85</v>
      </c>
      <c r="M33" s="150">
        <v>6</v>
      </c>
      <c r="N33" s="150">
        <v>44</v>
      </c>
      <c r="O33" s="150">
        <f t="shared" si="2"/>
        <v>42</v>
      </c>
      <c r="P33" s="156">
        <f t="shared" si="3"/>
        <v>0.954545454545455</v>
      </c>
      <c r="Q33" s="150">
        <f t="shared" si="4"/>
        <v>42</v>
      </c>
      <c r="R33" s="155">
        <f t="shared" si="5"/>
        <v>0.954545454545455</v>
      </c>
    </row>
    <row r="34" spans="1:18">
      <c r="A34" s="150">
        <v>33</v>
      </c>
      <c r="B34" s="164" t="s">
        <v>588</v>
      </c>
      <c r="C34" s="150" t="s">
        <v>589</v>
      </c>
      <c r="D34" s="151" t="s">
        <v>523</v>
      </c>
      <c r="E34" s="150" t="s">
        <v>524</v>
      </c>
      <c r="F34" s="150" t="s">
        <v>525</v>
      </c>
      <c r="G34" s="164">
        <v>95</v>
      </c>
      <c r="H34" s="151">
        <f t="shared" si="0"/>
        <v>76.7</v>
      </c>
      <c r="I34" s="150">
        <v>71.5</v>
      </c>
      <c r="J34" s="150">
        <v>71.5</v>
      </c>
      <c r="K34" s="163">
        <f t="shared" si="1"/>
        <v>78.665</v>
      </c>
      <c r="L34" s="150">
        <v>2.67</v>
      </c>
      <c r="M34" s="150">
        <v>0</v>
      </c>
      <c r="N34" s="150">
        <v>44</v>
      </c>
      <c r="O34" s="150">
        <f t="shared" si="2"/>
        <v>16</v>
      </c>
      <c r="P34" s="156">
        <f t="shared" si="3"/>
        <v>0.363636363636364</v>
      </c>
      <c r="Q34" s="150">
        <f t="shared" si="4"/>
        <v>10</v>
      </c>
      <c r="R34" s="155">
        <f t="shared" si="5"/>
        <v>0.227272727272727</v>
      </c>
    </row>
    <row r="35" spans="1:18">
      <c r="A35" s="150">
        <v>34</v>
      </c>
      <c r="B35" s="164" t="s">
        <v>590</v>
      </c>
      <c r="C35" s="150" t="s">
        <v>591</v>
      </c>
      <c r="D35" s="151" t="s">
        <v>523</v>
      </c>
      <c r="E35" s="150" t="s">
        <v>524</v>
      </c>
      <c r="F35" s="150" t="s">
        <v>525</v>
      </c>
      <c r="G35" s="164">
        <v>85</v>
      </c>
      <c r="H35" s="151">
        <f t="shared" si="0"/>
        <v>75.4</v>
      </c>
      <c r="I35" s="150">
        <v>70</v>
      </c>
      <c r="J35" s="150">
        <v>60</v>
      </c>
      <c r="K35" s="163">
        <f t="shared" si="1"/>
        <v>75.53</v>
      </c>
      <c r="L35" s="150">
        <v>2.54</v>
      </c>
      <c r="M35" s="150">
        <v>0</v>
      </c>
      <c r="N35" s="150">
        <v>44</v>
      </c>
      <c r="O35" s="150">
        <f t="shared" si="2"/>
        <v>22</v>
      </c>
      <c r="P35" s="156">
        <f t="shared" si="3"/>
        <v>0.5</v>
      </c>
      <c r="Q35" s="150">
        <f t="shared" si="4"/>
        <v>20</v>
      </c>
      <c r="R35" s="155">
        <f t="shared" si="5"/>
        <v>0.454545454545455</v>
      </c>
    </row>
    <row r="36" spans="1:18">
      <c r="A36" s="150">
        <v>35</v>
      </c>
      <c r="B36" s="164" t="s">
        <v>592</v>
      </c>
      <c r="C36" s="150" t="s">
        <v>593</v>
      </c>
      <c r="D36" s="151" t="s">
        <v>523</v>
      </c>
      <c r="E36" s="150" t="s">
        <v>524</v>
      </c>
      <c r="F36" s="150" t="s">
        <v>525</v>
      </c>
      <c r="G36" s="164">
        <v>80</v>
      </c>
      <c r="H36" s="151">
        <f t="shared" si="0"/>
        <v>72</v>
      </c>
      <c r="I36" s="150">
        <v>70</v>
      </c>
      <c r="J36" s="150">
        <v>61.5</v>
      </c>
      <c r="K36" s="163">
        <f t="shared" si="1"/>
        <v>72.475</v>
      </c>
      <c r="L36" s="150">
        <v>2.2</v>
      </c>
      <c r="M36" s="150">
        <v>2</v>
      </c>
      <c r="N36" s="150">
        <v>44</v>
      </c>
      <c r="O36" s="150">
        <f t="shared" si="2"/>
        <v>34</v>
      </c>
      <c r="P36" s="156">
        <f t="shared" si="3"/>
        <v>0.772727272727273</v>
      </c>
      <c r="Q36" s="150">
        <f t="shared" si="4"/>
        <v>35</v>
      </c>
      <c r="R36" s="155">
        <f t="shared" si="5"/>
        <v>0.795454545454545</v>
      </c>
    </row>
    <row r="37" spans="1:18">
      <c r="A37" s="150">
        <v>36</v>
      </c>
      <c r="B37" s="164" t="s">
        <v>594</v>
      </c>
      <c r="C37" s="150" t="s">
        <v>595</v>
      </c>
      <c r="D37" s="151" t="s">
        <v>523</v>
      </c>
      <c r="E37" s="150" t="s">
        <v>524</v>
      </c>
      <c r="F37" s="150" t="s">
        <v>525</v>
      </c>
      <c r="G37" s="164">
        <v>80</v>
      </c>
      <c r="H37" s="151">
        <f t="shared" si="0"/>
        <v>75.8</v>
      </c>
      <c r="I37" s="150">
        <v>70</v>
      </c>
      <c r="J37" s="150">
        <v>60.5</v>
      </c>
      <c r="K37" s="163">
        <f t="shared" si="1"/>
        <v>75.085</v>
      </c>
      <c r="L37" s="150">
        <v>2.58</v>
      </c>
      <c r="M37" s="150">
        <v>1</v>
      </c>
      <c r="N37" s="150">
        <v>44</v>
      </c>
      <c r="O37" s="150">
        <f t="shared" si="2"/>
        <v>21</v>
      </c>
      <c r="P37" s="156">
        <f t="shared" si="3"/>
        <v>0.477272727272727</v>
      </c>
      <c r="Q37" s="150">
        <f t="shared" si="4"/>
        <v>22</v>
      </c>
      <c r="R37" s="155">
        <f t="shared" si="5"/>
        <v>0.5</v>
      </c>
    </row>
    <row r="38" spans="1:18">
      <c r="A38" s="150">
        <v>37</v>
      </c>
      <c r="B38" s="164" t="s">
        <v>596</v>
      </c>
      <c r="C38" s="150" t="s">
        <v>597</v>
      </c>
      <c r="D38" s="151" t="s">
        <v>523</v>
      </c>
      <c r="E38" s="150" t="s">
        <v>524</v>
      </c>
      <c r="F38" s="150" t="s">
        <v>525</v>
      </c>
      <c r="G38" s="164">
        <v>84</v>
      </c>
      <c r="H38" s="151">
        <f t="shared" si="0"/>
        <v>76.2</v>
      </c>
      <c r="I38" s="150">
        <v>70</v>
      </c>
      <c r="J38" s="150">
        <v>64</v>
      </c>
      <c r="K38" s="163">
        <f t="shared" si="1"/>
        <v>76.14</v>
      </c>
      <c r="L38" s="150">
        <v>2.62</v>
      </c>
      <c r="M38" s="150">
        <v>0</v>
      </c>
      <c r="N38" s="150">
        <v>44</v>
      </c>
      <c r="O38" s="150">
        <f t="shared" si="2"/>
        <v>19</v>
      </c>
      <c r="P38" s="156">
        <f t="shared" si="3"/>
        <v>0.431818181818182</v>
      </c>
      <c r="Q38" s="150">
        <f t="shared" si="4"/>
        <v>18</v>
      </c>
      <c r="R38" s="155">
        <f t="shared" si="5"/>
        <v>0.409090909090909</v>
      </c>
    </row>
    <row r="39" spans="1:18">
      <c r="A39" s="150">
        <v>38</v>
      </c>
      <c r="B39" s="164" t="s">
        <v>598</v>
      </c>
      <c r="C39" s="150" t="s">
        <v>599</v>
      </c>
      <c r="D39" s="151" t="s">
        <v>523</v>
      </c>
      <c r="E39" s="150" t="s">
        <v>524</v>
      </c>
      <c r="F39" s="150" t="s">
        <v>525</v>
      </c>
      <c r="G39" s="164">
        <v>80</v>
      </c>
      <c r="H39" s="151">
        <f t="shared" si="0"/>
        <v>76.2</v>
      </c>
      <c r="I39" s="150">
        <v>70</v>
      </c>
      <c r="J39" s="150">
        <v>60</v>
      </c>
      <c r="K39" s="163">
        <f t="shared" si="1"/>
        <v>75.34</v>
      </c>
      <c r="L39" s="150">
        <v>2.62</v>
      </c>
      <c r="M39" s="150">
        <v>0</v>
      </c>
      <c r="N39" s="150">
        <v>44</v>
      </c>
      <c r="O39" s="150">
        <f t="shared" si="2"/>
        <v>19</v>
      </c>
      <c r="P39" s="156">
        <f t="shared" si="3"/>
        <v>0.431818181818182</v>
      </c>
      <c r="Q39" s="150">
        <f t="shared" si="4"/>
        <v>21</v>
      </c>
      <c r="R39" s="155">
        <f t="shared" si="5"/>
        <v>0.477272727272727</v>
      </c>
    </row>
    <row r="40" spans="1:18">
      <c r="A40" s="150">
        <v>39</v>
      </c>
      <c r="B40" s="164" t="s">
        <v>600</v>
      </c>
      <c r="C40" s="150" t="s">
        <v>601</v>
      </c>
      <c r="D40" s="151" t="s">
        <v>523</v>
      </c>
      <c r="E40" s="150" t="s">
        <v>524</v>
      </c>
      <c r="F40" s="150" t="s">
        <v>525</v>
      </c>
      <c r="G40" s="164">
        <v>80</v>
      </c>
      <c r="H40" s="151">
        <f t="shared" si="0"/>
        <v>77</v>
      </c>
      <c r="I40" s="150">
        <v>70</v>
      </c>
      <c r="J40" s="150">
        <v>60</v>
      </c>
      <c r="K40" s="163">
        <f t="shared" si="1"/>
        <v>75.9</v>
      </c>
      <c r="L40" s="150">
        <v>2.7</v>
      </c>
      <c r="M40" s="150">
        <v>1</v>
      </c>
      <c r="N40" s="150">
        <v>44</v>
      </c>
      <c r="O40" s="150">
        <f t="shared" si="2"/>
        <v>15</v>
      </c>
      <c r="P40" s="156">
        <f t="shared" si="3"/>
        <v>0.340909090909091</v>
      </c>
      <c r="Q40" s="150">
        <f t="shared" si="4"/>
        <v>19</v>
      </c>
      <c r="R40" s="155">
        <f t="shared" si="5"/>
        <v>0.431818181818182</v>
      </c>
    </row>
    <row r="41" spans="1:18">
      <c r="A41" s="150">
        <v>40</v>
      </c>
      <c r="B41" s="164" t="s">
        <v>602</v>
      </c>
      <c r="C41" s="150" t="s">
        <v>603</v>
      </c>
      <c r="D41" s="151" t="s">
        <v>523</v>
      </c>
      <c r="E41" s="150" t="s">
        <v>524</v>
      </c>
      <c r="F41" s="150" t="s">
        <v>525</v>
      </c>
      <c r="G41" s="164">
        <v>81</v>
      </c>
      <c r="H41" s="151">
        <f t="shared" si="0"/>
        <v>79.8</v>
      </c>
      <c r="I41" s="150">
        <v>70</v>
      </c>
      <c r="J41" s="150">
        <v>60</v>
      </c>
      <c r="K41" s="163">
        <f t="shared" si="1"/>
        <v>78.01</v>
      </c>
      <c r="L41" s="150">
        <v>2.98</v>
      </c>
      <c r="M41" s="150">
        <v>0</v>
      </c>
      <c r="N41" s="150">
        <v>44</v>
      </c>
      <c r="O41" s="150">
        <f t="shared" si="2"/>
        <v>7</v>
      </c>
      <c r="P41" s="156">
        <f t="shared" si="3"/>
        <v>0.159090909090909</v>
      </c>
      <c r="Q41" s="150">
        <f t="shared" si="4"/>
        <v>11</v>
      </c>
      <c r="R41" s="155">
        <f t="shared" si="5"/>
        <v>0.25</v>
      </c>
    </row>
    <row r="42" spans="1:18">
      <c r="A42" s="150">
        <v>41</v>
      </c>
      <c r="B42" s="164" t="s">
        <v>604</v>
      </c>
      <c r="C42" s="150" t="s">
        <v>605</v>
      </c>
      <c r="D42" s="151" t="s">
        <v>523</v>
      </c>
      <c r="E42" s="150" t="s">
        <v>524</v>
      </c>
      <c r="F42" s="150" t="s">
        <v>525</v>
      </c>
      <c r="G42" s="164">
        <v>82</v>
      </c>
      <c r="H42" s="151">
        <f t="shared" si="0"/>
        <v>70.7</v>
      </c>
      <c r="I42" s="150">
        <v>70</v>
      </c>
      <c r="J42" s="150">
        <v>60</v>
      </c>
      <c r="K42" s="163">
        <f t="shared" si="1"/>
        <v>71.79</v>
      </c>
      <c r="L42" s="150">
        <v>2.07</v>
      </c>
      <c r="M42" s="150">
        <v>3</v>
      </c>
      <c r="N42" s="150">
        <v>44</v>
      </c>
      <c r="O42" s="150">
        <f t="shared" si="2"/>
        <v>38</v>
      </c>
      <c r="P42" s="156">
        <f t="shared" si="3"/>
        <v>0.863636363636364</v>
      </c>
      <c r="Q42" s="150">
        <f t="shared" si="4"/>
        <v>38</v>
      </c>
      <c r="R42" s="155">
        <f t="shared" si="5"/>
        <v>0.863636363636364</v>
      </c>
    </row>
    <row r="43" spans="1:18">
      <c r="A43" s="150">
        <v>42</v>
      </c>
      <c r="B43" s="164" t="s">
        <v>606</v>
      </c>
      <c r="C43" s="150" t="s">
        <v>607</v>
      </c>
      <c r="D43" s="151" t="s">
        <v>523</v>
      </c>
      <c r="E43" s="150" t="s">
        <v>524</v>
      </c>
      <c r="F43" s="150" t="s">
        <v>525</v>
      </c>
      <c r="G43" s="164">
        <v>92</v>
      </c>
      <c r="H43" s="151">
        <f t="shared" si="0"/>
        <v>76.3</v>
      </c>
      <c r="I43" s="150">
        <v>88</v>
      </c>
      <c r="J43" s="150">
        <v>71.5</v>
      </c>
      <c r="K43" s="163">
        <f t="shared" si="1"/>
        <v>79.585</v>
      </c>
      <c r="L43" s="150">
        <v>2.63</v>
      </c>
      <c r="M43" s="150">
        <v>2</v>
      </c>
      <c r="N43" s="150">
        <v>44</v>
      </c>
      <c r="O43" s="150">
        <f t="shared" si="2"/>
        <v>18</v>
      </c>
      <c r="P43" s="156">
        <f t="shared" si="3"/>
        <v>0.409090909090909</v>
      </c>
      <c r="Q43" s="150">
        <f t="shared" si="4"/>
        <v>8</v>
      </c>
      <c r="R43" s="155">
        <f t="shared" si="5"/>
        <v>0.181818181818182</v>
      </c>
    </row>
    <row r="44" spans="1:18">
      <c r="A44" s="150">
        <v>43</v>
      </c>
      <c r="B44" s="164" t="s">
        <v>608</v>
      </c>
      <c r="C44" s="150" t="s">
        <v>609</v>
      </c>
      <c r="D44" s="151" t="s">
        <v>523</v>
      </c>
      <c r="E44" s="150" t="s">
        <v>524</v>
      </c>
      <c r="F44" s="150" t="s">
        <v>525</v>
      </c>
      <c r="G44" s="164">
        <v>89.5</v>
      </c>
      <c r="H44" s="151">
        <f t="shared" si="0"/>
        <v>79.2</v>
      </c>
      <c r="I44" s="150">
        <v>71</v>
      </c>
      <c r="J44" s="150">
        <v>61</v>
      </c>
      <c r="K44" s="163">
        <f t="shared" si="1"/>
        <v>79.015</v>
      </c>
      <c r="L44" s="150">
        <v>2.92</v>
      </c>
      <c r="M44" s="150">
        <v>0</v>
      </c>
      <c r="N44" s="150">
        <v>44</v>
      </c>
      <c r="O44" s="150">
        <f t="shared" si="2"/>
        <v>10</v>
      </c>
      <c r="P44" s="156">
        <f t="shared" si="3"/>
        <v>0.227272727272727</v>
      </c>
      <c r="Q44" s="150">
        <f t="shared" si="4"/>
        <v>9</v>
      </c>
      <c r="R44" s="155">
        <f t="shared" si="5"/>
        <v>0.204545454545455</v>
      </c>
    </row>
    <row r="45" spans="1:18">
      <c r="A45" s="150">
        <v>44</v>
      </c>
      <c r="B45" s="164" t="s">
        <v>610</v>
      </c>
      <c r="C45" s="150" t="s">
        <v>611</v>
      </c>
      <c r="D45" s="151" t="s">
        <v>523</v>
      </c>
      <c r="E45" s="150" t="s">
        <v>524</v>
      </c>
      <c r="F45" s="150" t="s">
        <v>525</v>
      </c>
      <c r="G45" s="164">
        <v>81</v>
      </c>
      <c r="H45" s="151">
        <f t="shared" si="0"/>
        <v>78.7</v>
      </c>
      <c r="I45" s="150">
        <v>70.5</v>
      </c>
      <c r="J45" s="150">
        <v>60</v>
      </c>
      <c r="K45" s="163">
        <f t="shared" si="1"/>
        <v>77.29</v>
      </c>
      <c r="L45" s="150">
        <v>2.87</v>
      </c>
      <c r="M45" s="150">
        <v>0</v>
      </c>
      <c r="N45" s="150">
        <v>44</v>
      </c>
      <c r="O45" s="150">
        <f t="shared" si="2"/>
        <v>12</v>
      </c>
      <c r="P45" s="156">
        <f t="shared" si="3"/>
        <v>0.272727272727273</v>
      </c>
      <c r="Q45" s="150">
        <f t="shared" si="4"/>
        <v>14</v>
      </c>
      <c r="R45" s="155">
        <f t="shared" si="5"/>
        <v>0.318181818181818</v>
      </c>
    </row>
  </sheetData>
  <autoFilter xmlns:etc="http://www.wps.cn/officeDocument/2017/etCustomData" ref="A1:R45" etc:filterBottomFollowUsedRange="0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workbookViewId="0">
      <selection activeCell="J30" sqref="J30"/>
    </sheetView>
  </sheetViews>
  <sheetFormatPr defaultColWidth="9" defaultRowHeight="14.25"/>
  <cols>
    <col min="1" max="1" width="4.4" customWidth="1"/>
    <col min="2" max="2" width="11.9" style="162" customWidth="1"/>
    <col min="3" max="3" width="7.1" customWidth="1"/>
    <col min="4" max="4" width="5.5" customWidth="1"/>
    <col min="7" max="8" width="7.5" customWidth="1"/>
    <col min="9" max="9" width="7.9" customWidth="1"/>
    <col min="10" max="10" width="8.5" customWidth="1"/>
    <col min="11" max="11" width="7.1" customWidth="1"/>
    <col min="12" max="12" width="8" customWidth="1"/>
    <col min="13" max="13" width="8.4" customWidth="1"/>
    <col min="14" max="14" width="5.2" customWidth="1"/>
    <col min="15" max="15" width="5.1" customWidth="1"/>
    <col min="16" max="16" width="8.1" customWidth="1"/>
    <col min="17" max="17" width="6.6" customWidth="1"/>
    <col min="18" max="18" width="8.2" customWidth="1"/>
  </cols>
  <sheetData>
    <row r="1" ht="37.5" customHeight="1" spans="1:18">
      <c r="A1" s="167" t="s">
        <v>0</v>
      </c>
      <c r="B1" s="168" t="s">
        <v>1</v>
      </c>
      <c r="C1" s="167" t="s">
        <v>2</v>
      </c>
      <c r="D1" s="167" t="s">
        <v>3</v>
      </c>
      <c r="E1" s="167" t="s">
        <v>4</v>
      </c>
      <c r="F1" s="167" t="s">
        <v>5</v>
      </c>
      <c r="G1" s="167" t="s">
        <v>6</v>
      </c>
      <c r="H1" s="167" t="s">
        <v>7</v>
      </c>
      <c r="I1" s="167" t="s">
        <v>8</v>
      </c>
      <c r="J1" s="167" t="s">
        <v>9</v>
      </c>
      <c r="K1" s="167" t="s">
        <v>10</v>
      </c>
      <c r="L1" s="167" t="s">
        <v>11</v>
      </c>
      <c r="M1" s="167" t="s">
        <v>12</v>
      </c>
      <c r="N1" s="167" t="s">
        <v>13</v>
      </c>
      <c r="O1" s="169" t="s">
        <v>14</v>
      </c>
      <c r="P1" s="169" t="s">
        <v>15</v>
      </c>
      <c r="Q1" s="169" t="s">
        <v>16</v>
      </c>
      <c r="R1" s="169" t="s">
        <v>17</v>
      </c>
    </row>
    <row r="2" spans="1:18">
      <c r="A2" s="150">
        <v>1</v>
      </c>
      <c r="B2" s="163" t="s">
        <v>612</v>
      </c>
      <c r="C2" s="151" t="s">
        <v>613</v>
      </c>
      <c r="D2" s="151">
        <v>2024</v>
      </c>
      <c r="E2" s="151" t="s">
        <v>524</v>
      </c>
      <c r="F2" s="151" t="s">
        <v>614</v>
      </c>
      <c r="G2" s="151">
        <v>100</v>
      </c>
      <c r="H2" s="151">
        <f t="shared" ref="H2:H44" si="0">L2*10+50</f>
        <v>89.3</v>
      </c>
      <c r="I2" s="151">
        <v>81</v>
      </c>
      <c r="J2" s="151">
        <v>79.5</v>
      </c>
      <c r="K2" s="151">
        <f t="shared" ref="K2:K44" si="1">G2*15%+H2*70%+I2*10%+J2*5%</f>
        <v>89.585</v>
      </c>
      <c r="L2" s="151">
        <v>3.93</v>
      </c>
      <c r="M2" s="151">
        <v>0</v>
      </c>
      <c r="N2" s="151">
        <v>43</v>
      </c>
      <c r="O2" s="151">
        <v>1</v>
      </c>
      <c r="P2" s="154">
        <v>0.0232558139534884</v>
      </c>
      <c r="Q2" s="151">
        <v>1</v>
      </c>
      <c r="R2" s="165">
        <v>0.0232558139534884</v>
      </c>
    </row>
    <row r="3" spans="1:18">
      <c r="A3" s="150">
        <v>2</v>
      </c>
      <c r="B3" s="163" t="s">
        <v>615</v>
      </c>
      <c r="C3" s="151" t="s">
        <v>616</v>
      </c>
      <c r="D3" s="151">
        <v>2024</v>
      </c>
      <c r="E3" s="151" t="s">
        <v>524</v>
      </c>
      <c r="F3" s="151" t="s">
        <v>614</v>
      </c>
      <c r="G3" s="151">
        <v>93</v>
      </c>
      <c r="H3" s="151">
        <f t="shared" si="0"/>
        <v>84.5</v>
      </c>
      <c r="I3" s="151">
        <v>72.5</v>
      </c>
      <c r="J3" s="151">
        <v>65</v>
      </c>
      <c r="K3" s="151">
        <f t="shared" si="1"/>
        <v>83.6</v>
      </c>
      <c r="L3" s="151">
        <v>3.45</v>
      </c>
      <c r="M3" s="151">
        <v>0</v>
      </c>
      <c r="N3" s="151">
        <v>43</v>
      </c>
      <c r="O3" s="151">
        <v>6</v>
      </c>
      <c r="P3" s="154">
        <v>0.13953488372093</v>
      </c>
      <c r="Q3" s="151">
        <v>5</v>
      </c>
      <c r="R3" s="165">
        <v>0.116279069767442</v>
      </c>
    </row>
    <row r="4" spans="1:18">
      <c r="A4" s="150">
        <v>3</v>
      </c>
      <c r="B4" s="163" t="s">
        <v>617</v>
      </c>
      <c r="C4" s="151" t="s">
        <v>618</v>
      </c>
      <c r="D4" s="151">
        <v>2024</v>
      </c>
      <c r="E4" s="151" t="s">
        <v>524</v>
      </c>
      <c r="F4" s="151" t="s">
        <v>614</v>
      </c>
      <c r="G4" s="151">
        <v>98</v>
      </c>
      <c r="H4" s="151">
        <f t="shared" si="0"/>
        <v>76.3</v>
      </c>
      <c r="I4" s="151">
        <v>71</v>
      </c>
      <c r="J4" s="151">
        <v>84.5</v>
      </c>
      <c r="K4" s="151">
        <f t="shared" si="1"/>
        <v>79.435</v>
      </c>
      <c r="L4" s="151">
        <v>2.63</v>
      </c>
      <c r="M4" s="151">
        <v>0</v>
      </c>
      <c r="N4" s="151">
        <v>43</v>
      </c>
      <c r="O4" s="151">
        <v>28</v>
      </c>
      <c r="P4" s="154">
        <v>0.651162790697674</v>
      </c>
      <c r="Q4" s="151">
        <v>20</v>
      </c>
      <c r="R4" s="165">
        <v>0.465116279069767</v>
      </c>
    </row>
    <row r="5" spans="1:18">
      <c r="A5" s="150">
        <v>4</v>
      </c>
      <c r="B5" s="163" t="s">
        <v>619</v>
      </c>
      <c r="C5" s="151" t="s">
        <v>620</v>
      </c>
      <c r="D5" s="151">
        <v>2024</v>
      </c>
      <c r="E5" s="151" t="s">
        <v>524</v>
      </c>
      <c r="F5" s="151" t="s">
        <v>614</v>
      </c>
      <c r="G5" s="151">
        <v>80</v>
      </c>
      <c r="H5" s="151">
        <f t="shared" si="0"/>
        <v>80.2</v>
      </c>
      <c r="I5" s="151">
        <v>72</v>
      </c>
      <c r="J5" s="151">
        <v>60.5</v>
      </c>
      <c r="K5" s="151">
        <f t="shared" si="1"/>
        <v>78.365</v>
      </c>
      <c r="L5" s="151">
        <v>3.02</v>
      </c>
      <c r="M5" s="151">
        <v>0</v>
      </c>
      <c r="N5" s="151">
        <v>43</v>
      </c>
      <c r="O5" s="151">
        <v>20</v>
      </c>
      <c r="P5" s="154">
        <v>0.465116279069767</v>
      </c>
      <c r="Q5" s="151">
        <v>42</v>
      </c>
      <c r="R5" s="165">
        <v>0.976744186046512</v>
      </c>
    </row>
    <row r="6" spans="1:18">
      <c r="A6" s="150">
        <v>5</v>
      </c>
      <c r="B6" s="163" t="s">
        <v>621</v>
      </c>
      <c r="C6" s="151" t="s">
        <v>622</v>
      </c>
      <c r="D6" s="151">
        <v>2024</v>
      </c>
      <c r="E6" s="151" t="s">
        <v>524</v>
      </c>
      <c r="F6" s="151" t="s">
        <v>614</v>
      </c>
      <c r="G6" s="151">
        <v>86</v>
      </c>
      <c r="H6" s="151">
        <f t="shared" si="0"/>
        <v>87.3</v>
      </c>
      <c r="I6" s="151">
        <v>71.5</v>
      </c>
      <c r="J6" s="151">
        <v>62</v>
      </c>
      <c r="K6" s="151">
        <f t="shared" si="1"/>
        <v>84.26</v>
      </c>
      <c r="L6" s="151">
        <v>3.73</v>
      </c>
      <c r="M6" s="151">
        <v>0</v>
      </c>
      <c r="N6" s="151">
        <v>43</v>
      </c>
      <c r="O6" s="151">
        <v>2</v>
      </c>
      <c r="P6" s="154">
        <v>0.0465116279069767</v>
      </c>
      <c r="Q6" s="151">
        <v>4</v>
      </c>
      <c r="R6" s="165">
        <v>0.0930232558139535</v>
      </c>
    </row>
    <row r="7" spans="1:18">
      <c r="A7" s="150">
        <v>6</v>
      </c>
      <c r="B7" s="163" t="s">
        <v>623</v>
      </c>
      <c r="C7" s="151" t="s">
        <v>624</v>
      </c>
      <c r="D7" s="151">
        <v>2024</v>
      </c>
      <c r="E7" s="151" t="s">
        <v>524</v>
      </c>
      <c r="F7" s="151" t="s">
        <v>614</v>
      </c>
      <c r="G7" s="151">
        <v>82</v>
      </c>
      <c r="H7" s="151">
        <f t="shared" si="0"/>
        <v>81.9</v>
      </c>
      <c r="I7" s="151">
        <v>71</v>
      </c>
      <c r="J7" s="151">
        <v>60.5</v>
      </c>
      <c r="K7" s="151">
        <f t="shared" si="1"/>
        <v>79.755</v>
      </c>
      <c r="L7" s="151">
        <v>3.19</v>
      </c>
      <c r="M7" s="151">
        <v>0</v>
      </c>
      <c r="N7" s="151">
        <v>43</v>
      </c>
      <c r="O7" s="151">
        <v>12</v>
      </c>
      <c r="P7" s="154">
        <v>0.27906976744186</v>
      </c>
      <c r="Q7" s="151">
        <v>16</v>
      </c>
      <c r="R7" s="165">
        <v>0.372093023255814</v>
      </c>
    </row>
    <row r="8" spans="1:18">
      <c r="A8" s="150">
        <v>7</v>
      </c>
      <c r="B8" s="163" t="s">
        <v>625</v>
      </c>
      <c r="C8" s="151" t="s">
        <v>626</v>
      </c>
      <c r="D8" s="151">
        <v>2024</v>
      </c>
      <c r="E8" s="151" t="s">
        <v>524</v>
      </c>
      <c r="F8" s="151" t="s">
        <v>614</v>
      </c>
      <c r="G8" s="151">
        <v>80</v>
      </c>
      <c r="H8" s="151">
        <f t="shared" si="0"/>
        <v>76.9</v>
      </c>
      <c r="I8" s="151">
        <v>70</v>
      </c>
      <c r="J8" s="151">
        <v>60</v>
      </c>
      <c r="K8" s="151">
        <f t="shared" si="1"/>
        <v>75.83</v>
      </c>
      <c r="L8" s="151">
        <v>2.69</v>
      </c>
      <c r="M8" s="151">
        <v>0</v>
      </c>
      <c r="N8" s="151">
        <v>43</v>
      </c>
      <c r="O8" s="151">
        <v>27</v>
      </c>
      <c r="P8" s="154">
        <v>0.627906976744186</v>
      </c>
      <c r="Q8" s="151">
        <v>34</v>
      </c>
      <c r="R8" s="165">
        <v>0.790697674418605</v>
      </c>
    </row>
    <row r="9" spans="1:18">
      <c r="A9" s="150">
        <v>8</v>
      </c>
      <c r="B9" s="163" t="s">
        <v>627</v>
      </c>
      <c r="C9" s="151" t="s">
        <v>628</v>
      </c>
      <c r="D9" s="151">
        <v>2024</v>
      </c>
      <c r="E9" s="151" t="s">
        <v>524</v>
      </c>
      <c r="F9" s="151" t="s">
        <v>614</v>
      </c>
      <c r="G9" s="151">
        <v>80</v>
      </c>
      <c r="H9" s="151">
        <f t="shared" si="0"/>
        <v>73.7</v>
      </c>
      <c r="I9" s="151">
        <v>70</v>
      </c>
      <c r="J9" s="151">
        <v>60</v>
      </c>
      <c r="K9" s="151">
        <f t="shared" si="1"/>
        <v>73.59</v>
      </c>
      <c r="L9" s="151">
        <v>2.37</v>
      </c>
      <c r="M9" s="151">
        <v>0</v>
      </c>
      <c r="N9" s="151">
        <v>43</v>
      </c>
      <c r="O9" s="151">
        <v>39</v>
      </c>
      <c r="P9" s="154">
        <v>0.906976744186046</v>
      </c>
      <c r="Q9" s="151">
        <v>41</v>
      </c>
      <c r="R9" s="165">
        <v>0.953488372093023</v>
      </c>
    </row>
    <row r="10" spans="1:18">
      <c r="A10" s="150">
        <v>9</v>
      </c>
      <c r="B10" s="163" t="s">
        <v>629</v>
      </c>
      <c r="C10" s="151" t="s">
        <v>630</v>
      </c>
      <c r="D10" s="151">
        <v>2024</v>
      </c>
      <c r="E10" s="151" t="s">
        <v>524</v>
      </c>
      <c r="F10" s="151" t="s">
        <v>614</v>
      </c>
      <c r="G10" s="151">
        <v>84</v>
      </c>
      <c r="H10" s="151">
        <f t="shared" si="0"/>
        <v>78.7</v>
      </c>
      <c r="I10" s="151">
        <v>73</v>
      </c>
      <c r="J10" s="151">
        <v>60.5</v>
      </c>
      <c r="K10" s="151">
        <f t="shared" si="1"/>
        <v>78.015</v>
      </c>
      <c r="L10" s="151">
        <v>2.87</v>
      </c>
      <c r="M10" s="151">
        <v>0</v>
      </c>
      <c r="N10" s="151">
        <v>43</v>
      </c>
      <c r="O10" s="151">
        <v>24</v>
      </c>
      <c r="P10" s="154">
        <v>0.558139534883721</v>
      </c>
      <c r="Q10" s="151">
        <v>25</v>
      </c>
      <c r="R10" s="165">
        <v>0.581395348837209</v>
      </c>
    </row>
    <row r="11" spans="1:18">
      <c r="A11" s="150">
        <v>10</v>
      </c>
      <c r="B11" s="163" t="s">
        <v>631</v>
      </c>
      <c r="C11" s="151" t="s">
        <v>632</v>
      </c>
      <c r="D11" s="151">
        <v>2024</v>
      </c>
      <c r="E11" s="151" t="s">
        <v>524</v>
      </c>
      <c r="F11" s="151" t="s">
        <v>614</v>
      </c>
      <c r="G11" s="151">
        <v>89</v>
      </c>
      <c r="H11" s="151">
        <f t="shared" si="0"/>
        <v>74.1</v>
      </c>
      <c r="I11" s="151">
        <v>71</v>
      </c>
      <c r="J11" s="151">
        <v>62.5</v>
      </c>
      <c r="K11" s="151">
        <f t="shared" si="1"/>
        <v>75.445</v>
      </c>
      <c r="L11" s="151">
        <v>2.41</v>
      </c>
      <c r="M11" s="151">
        <v>0</v>
      </c>
      <c r="N11" s="151">
        <v>43</v>
      </c>
      <c r="O11" s="151">
        <v>36</v>
      </c>
      <c r="P11" s="154">
        <v>0.837209302325581</v>
      </c>
      <c r="Q11" s="151">
        <v>36</v>
      </c>
      <c r="R11" s="165">
        <v>0.837209302325581</v>
      </c>
    </row>
    <row r="12" spans="1:18">
      <c r="A12" s="150">
        <v>11</v>
      </c>
      <c r="B12" s="163" t="s">
        <v>633</v>
      </c>
      <c r="C12" s="151" t="s">
        <v>634</v>
      </c>
      <c r="D12" s="151">
        <v>2024</v>
      </c>
      <c r="E12" s="151" t="s">
        <v>524</v>
      </c>
      <c r="F12" s="151" t="s">
        <v>614</v>
      </c>
      <c r="G12" s="151">
        <v>80</v>
      </c>
      <c r="H12" s="151">
        <f t="shared" si="0"/>
        <v>75.9</v>
      </c>
      <c r="I12" s="151">
        <v>73</v>
      </c>
      <c r="J12" s="151">
        <v>60</v>
      </c>
      <c r="K12" s="151">
        <f t="shared" si="1"/>
        <v>75.43</v>
      </c>
      <c r="L12" s="151">
        <v>2.59</v>
      </c>
      <c r="M12" s="151">
        <v>1</v>
      </c>
      <c r="N12" s="151">
        <v>43</v>
      </c>
      <c r="O12" s="151">
        <v>30</v>
      </c>
      <c r="P12" s="154">
        <v>0.697674418604651</v>
      </c>
      <c r="Q12" s="151">
        <v>38</v>
      </c>
      <c r="R12" s="165">
        <v>0.883720930232558</v>
      </c>
    </row>
    <row r="13" spans="1:18">
      <c r="A13" s="150">
        <v>12</v>
      </c>
      <c r="B13" s="163" t="s">
        <v>635</v>
      </c>
      <c r="C13" s="151" t="s">
        <v>636</v>
      </c>
      <c r="D13" s="151">
        <v>2024</v>
      </c>
      <c r="E13" s="151" t="s">
        <v>524</v>
      </c>
      <c r="F13" s="151" t="s">
        <v>614</v>
      </c>
      <c r="G13" s="151">
        <v>84</v>
      </c>
      <c r="H13" s="151">
        <f t="shared" si="0"/>
        <v>75.1</v>
      </c>
      <c r="I13" s="151">
        <v>72.5</v>
      </c>
      <c r="J13" s="151">
        <v>60</v>
      </c>
      <c r="K13" s="151">
        <f t="shared" si="1"/>
        <v>75.42</v>
      </c>
      <c r="L13" s="151">
        <v>2.51</v>
      </c>
      <c r="M13" s="151">
        <v>0</v>
      </c>
      <c r="N13" s="151">
        <v>43</v>
      </c>
      <c r="O13" s="151">
        <v>33</v>
      </c>
      <c r="P13" s="154">
        <v>0.767441860465116</v>
      </c>
      <c r="Q13" s="151">
        <v>31</v>
      </c>
      <c r="R13" s="165">
        <v>0.720930232558139</v>
      </c>
    </row>
    <row r="14" spans="1:18">
      <c r="A14" s="150">
        <v>13</v>
      </c>
      <c r="B14" s="163" t="s">
        <v>637</v>
      </c>
      <c r="C14" s="151" t="s">
        <v>638</v>
      </c>
      <c r="D14" s="151">
        <v>2024</v>
      </c>
      <c r="E14" s="151" t="s">
        <v>524</v>
      </c>
      <c r="F14" s="151" t="s">
        <v>614</v>
      </c>
      <c r="G14" s="151">
        <v>85</v>
      </c>
      <c r="H14" s="151">
        <f t="shared" si="0"/>
        <v>72.2</v>
      </c>
      <c r="I14" s="151">
        <v>71</v>
      </c>
      <c r="J14" s="151">
        <v>64.5</v>
      </c>
      <c r="K14" s="151">
        <f t="shared" si="1"/>
        <v>73.615</v>
      </c>
      <c r="L14" s="151">
        <v>2.22</v>
      </c>
      <c r="M14" s="151">
        <v>1</v>
      </c>
      <c r="N14" s="151">
        <v>43</v>
      </c>
      <c r="O14" s="151">
        <v>42</v>
      </c>
      <c r="P14" s="154">
        <v>0.976744186046512</v>
      </c>
      <c r="Q14" s="151">
        <v>40</v>
      </c>
      <c r="R14" s="165">
        <v>0.930232558139535</v>
      </c>
    </row>
    <row r="15" spans="1:18">
      <c r="A15" s="150">
        <v>14</v>
      </c>
      <c r="B15" s="163" t="s">
        <v>639</v>
      </c>
      <c r="C15" s="151" t="s">
        <v>640</v>
      </c>
      <c r="D15" s="151">
        <v>2024</v>
      </c>
      <c r="E15" s="151" t="s">
        <v>524</v>
      </c>
      <c r="F15" s="151" t="s">
        <v>614</v>
      </c>
      <c r="G15" s="151">
        <v>88</v>
      </c>
      <c r="H15" s="151">
        <f t="shared" si="0"/>
        <v>83.1</v>
      </c>
      <c r="I15" s="151">
        <v>74.5</v>
      </c>
      <c r="J15" s="151">
        <v>61</v>
      </c>
      <c r="K15" s="151">
        <f t="shared" si="1"/>
        <v>81.87</v>
      </c>
      <c r="L15" s="151">
        <v>3.31</v>
      </c>
      <c r="M15" s="151">
        <v>0</v>
      </c>
      <c r="N15" s="151">
        <v>43</v>
      </c>
      <c r="O15" s="151">
        <v>10</v>
      </c>
      <c r="P15" s="154">
        <v>0.232558139534884</v>
      </c>
      <c r="Q15" s="151">
        <v>10</v>
      </c>
      <c r="R15" s="165">
        <v>0.232558139534884</v>
      </c>
    </row>
    <row r="16" spans="1:18">
      <c r="A16" s="150">
        <v>15</v>
      </c>
      <c r="B16" s="163" t="s">
        <v>641</v>
      </c>
      <c r="C16" s="151" t="s">
        <v>642</v>
      </c>
      <c r="D16" s="151">
        <v>2024</v>
      </c>
      <c r="E16" s="151" t="s">
        <v>524</v>
      </c>
      <c r="F16" s="151" t="s">
        <v>614</v>
      </c>
      <c r="G16" s="151">
        <v>88.5</v>
      </c>
      <c r="H16" s="151">
        <f t="shared" si="0"/>
        <v>84.6</v>
      </c>
      <c r="I16" s="151">
        <v>72</v>
      </c>
      <c r="J16" s="151">
        <v>60.5</v>
      </c>
      <c r="K16" s="151">
        <f t="shared" si="1"/>
        <v>82.72</v>
      </c>
      <c r="L16" s="151">
        <v>3.46</v>
      </c>
      <c r="M16" s="151">
        <v>0</v>
      </c>
      <c r="N16" s="151">
        <v>43</v>
      </c>
      <c r="O16" s="151">
        <v>5</v>
      </c>
      <c r="P16" s="154">
        <v>0.116279069767442</v>
      </c>
      <c r="Q16" s="151">
        <v>8</v>
      </c>
      <c r="R16" s="165">
        <v>0.186046511627907</v>
      </c>
    </row>
    <row r="17" spans="1:18">
      <c r="A17" s="150">
        <v>16</v>
      </c>
      <c r="B17" s="163" t="s">
        <v>643</v>
      </c>
      <c r="C17" s="151" t="s">
        <v>644</v>
      </c>
      <c r="D17" s="151">
        <v>2024</v>
      </c>
      <c r="E17" s="151" t="s">
        <v>524</v>
      </c>
      <c r="F17" s="151" t="s">
        <v>614</v>
      </c>
      <c r="G17" s="151">
        <v>80</v>
      </c>
      <c r="H17" s="151">
        <f t="shared" si="0"/>
        <v>74.1</v>
      </c>
      <c r="I17" s="151">
        <v>70</v>
      </c>
      <c r="J17" s="151">
        <v>61</v>
      </c>
      <c r="K17" s="151">
        <f t="shared" si="1"/>
        <v>73.92</v>
      </c>
      <c r="L17" s="151">
        <v>2.41</v>
      </c>
      <c r="M17" s="151">
        <v>0</v>
      </c>
      <c r="N17" s="151">
        <v>43</v>
      </c>
      <c r="O17" s="151">
        <v>38</v>
      </c>
      <c r="P17" s="154">
        <v>0.883720930232558</v>
      </c>
      <c r="Q17" s="151">
        <v>27</v>
      </c>
      <c r="R17" s="165">
        <v>0.627906976744186</v>
      </c>
    </row>
    <row r="18" spans="1:18">
      <c r="A18" s="150">
        <v>17</v>
      </c>
      <c r="B18" s="163" t="s">
        <v>645</v>
      </c>
      <c r="C18" s="151" t="s">
        <v>646</v>
      </c>
      <c r="D18" s="151">
        <v>2024</v>
      </c>
      <c r="E18" s="151" t="s">
        <v>524</v>
      </c>
      <c r="F18" s="151" t="s">
        <v>614</v>
      </c>
      <c r="G18" s="151">
        <v>86</v>
      </c>
      <c r="H18" s="151">
        <f t="shared" si="0"/>
        <v>74.6</v>
      </c>
      <c r="I18" s="151">
        <v>70</v>
      </c>
      <c r="J18" s="151">
        <v>60</v>
      </c>
      <c r="K18" s="151">
        <f t="shared" si="1"/>
        <v>75.12</v>
      </c>
      <c r="L18" s="151">
        <v>2.46</v>
      </c>
      <c r="M18" s="151">
        <v>0</v>
      </c>
      <c r="N18" s="151">
        <v>43</v>
      </c>
      <c r="O18" s="151">
        <v>35</v>
      </c>
      <c r="P18" s="154">
        <v>0.813953488372093</v>
      </c>
      <c r="Q18" s="151">
        <v>23</v>
      </c>
      <c r="R18" s="165">
        <v>0.534883720930233</v>
      </c>
    </row>
    <row r="19" spans="1:18">
      <c r="A19" s="150">
        <v>18</v>
      </c>
      <c r="B19" s="163" t="s">
        <v>647</v>
      </c>
      <c r="C19" s="151" t="s">
        <v>648</v>
      </c>
      <c r="D19" s="151">
        <v>2024</v>
      </c>
      <c r="E19" s="151" t="s">
        <v>524</v>
      </c>
      <c r="F19" s="151" t="s">
        <v>614</v>
      </c>
      <c r="G19" s="151">
        <v>88</v>
      </c>
      <c r="H19" s="151">
        <f t="shared" si="0"/>
        <v>74.3</v>
      </c>
      <c r="I19" s="151">
        <v>70</v>
      </c>
      <c r="J19" s="151">
        <v>67</v>
      </c>
      <c r="K19" s="151">
        <f t="shared" si="1"/>
        <v>75.56</v>
      </c>
      <c r="L19" s="151">
        <v>2.43</v>
      </c>
      <c r="M19" s="151">
        <v>0</v>
      </c>
      <c r="N19" s="151">
        <v>43</v>
      </c>
      <c r="O19" s="151">
        <v>37</v>
      </c>
      <c r="P19" s="154">
        <v>0.86046511627907</v>
      </c>
      <c r="Q19" s="151">
        <v>37</v>
      </c>
      <c r="R19" s="165">
        <v>0.86046511627907</v>
      </c>
    </row>
    <row r="20" spans="1:18">
      <c r="A20" s="150">
        <v>19</v>
      </c>
      <c r="B20" s="163" t="s">
        <v>649</v>
      </c>
      <c r="C20" s="151" t="s">
        <v>650</v>
      </c>
      <c r="D20" s="151">
        <v>2024</v>
      </c>
      <c r="E20" s="151" t="s">
        <v>524</v>
      </c>
      <c r="F20" s="151" t="s">
        <v>614</v>
      </c>
      <c r="G20" s="151">
        <v>95</v>
      </c>
      <c r="H20" s="151">
        <f t="shared" si="0"/>
        <v>76.3</v>
      </c>
      <c r="I20" s="151">
        <v>71</v>
      </c>
      <c r="J20" s="151">
        <v>60</v>
      </c>
      <c r="K20" s="151">
        <f t="shared" si="1"/>
        <v>77.76</v>
      </c>
      <c r="L20" s="151">
        <v>2.63</v>
      </c>
      <c r="M20" s="151">
        <v>0</v>
      </c>
      <c r="N20" s="151">
        <v>43</v>
      </c>
      <c r="O20" s="151">
        <v>28</v>
      </c>
      <c r="P20" s="154">
        <v>0.651162790697674</v>
      </c>
      <c r="Q20" s="151">
        <v>26</v>
      </c>
      <c r="R20" s="165">
        <v>0.604651162790698</v>
      </c>
    </row>
    <row r="21" spans="1:18">
      <c r="A21" s="150">
        <v>20</v>
      </c>
      <c r="B21" s="163" t="s">
        <v>651</v>
      </c>
      <c r="C21" s="151" t="s">
        <v>652</v>
      </c>
      <c r="D21" s="151">
        <v>2024</v>
      </c>
      <c r="E21" s="151" t="s">
        <v>524</v>
      </c>
      <c r="F21" s="151" t="s">
        <v>614</v>
      </c>
      <c r="G21" s="151">
        <v>84</v>
      </c>
      <c r="H21" s="151">
        <f t="shared" si="0"/>
        <v>75.8</v>
      </c>
      <c r="I21" s="151">
        <v>73</v>
      </c>
      <c r="J21" s="151">
        <v>62.5</v>
      </c>
      <c r="K21" s="151">
        <f t="shared" si="1"/>
        <v>76.085</v>
      </c>
      <c r="L21" s="151">
        <v>2.58</v>
      </c>
      <c r="M21" s="151">
        <v>0</v>
      </c>
      <c r="N21" s="151">
        <v>43</v>
      </c>
      <c r="O21" s="151">
        <v>31</v>
      </c>
      <c r="P21" s="154">
        <v>0.720930232558139</v>
      </c>
      <c r="Q21" s="151">
        <v>32</v>
      </c>
      <c r="R21" s="165">
        <v>0.744186046511628</v>
      </c>
    </row>
    <row r="22" spans="1:18">
      <c r="A22" s="150">
        <v>21</v>
      </c>
      <c r="B22" s="163" t="s">
        <v>653</v>
      </c>
      <c r="C22" s="151" t="s">
        <v>654</v>
      </c>
      <c r="D22" s="151">
        <v>2024</v>
      </c>
      <c r="E22" s="151" t="s">
        <v>524</v>
      </c>
      <c r="F22" s="151" t="s">
        <v>614</v>
      </c>
      <c r="G22" s="151">
        <v>99</v>
      </c>
      <c r="H22" s="151">
        <f t="shared" si="0"/>
        <v>80.5</v>
      </c>
      <c r="I22" s="151">
        <v>71</v>
      </c>
      <c r="J22" s="151">
        <v>68</v>
      </c>
      <c r="K22" s="151">
        <f t="shared" si="1"/>
        <v>81.7</v>
      </c>
      <c r="L22" s="151">
        <v>3.05</v>
      </c>
      <c r="M22" s="151">
        <v>0</v>
      </c>
      <c r="N22" s="151">
        <v>43</v>
      </c>
      <c r="O22" s="151">
        <v>18</v>
      </c>
      <c r="P22" s="154">
        <v>0.418604651162791</v>
      </c>
      <c r="Q22" s="151">
        <v>12</v>
      </c>
      <c r="R22" s="165">
        <v>0.27906976744186</v>
      </c>
    </row>
    <row r="23" spans="1:18">
      <c r="A23" s="150">
        <v>22</v>
      </c>
      <c r="B23" s="163" t="s">
        <v>655</v>
      </c>
      <c r="C23" s="151" t="s">
        <v>656</v>
      </c>
      <c r="D23" s="151">
        <v>2024</v>
      </c>
      <c r="E23" s="151" t="s">
        <v>524</v>
      </c>
      <c r="F23" s="151" t="s">
        <v>614</v>
      </c>
      <c r="G23" s="151">
        <v>82</v>
      </c>
      <c r="H23" s="151">
        <f t="shared" si="0"/>
        <v>67.4</v>
      </c>
      <c r="I23" s="151">
        <v>70</v>
      </c>
      <c r="J23" s="151">
        <v>61.5</v>
      </c>
      <c r="K23" s="151">
        <f t="shared" si="1"/>
        <v>69.555</v>
      </c>
      <c r="L23" s="151">
        <v>1.74</v>
      </c>
      <c r="M23" s="151">
        <v>0</v>
      </c>
      <c r="N23" s="151">
        <v>43</v>
      </c>
      <c r="O23" s="151">
        <v>44</v>
      </c>
      <c r="P23" s="154">
        <v>1.02325581395349</v>
      </c>
      <c r="Q23" s="151">
        <v>44</v>
      </c>
      <c r="R23" s="165">
        <v>1.02325581395349</v>
      </c>
    </row>
    <row r="24" spans="1:18">
      <c r="A24" s="150">
        <v>23</v>
      </c>
      <c r="B24" s="163" t="s">
        <v>657</v>
      </c>
      <c r="C24" s="151" t="s">
        <v>658</v>
      </c>
      <c r="D24" s="151">
        <v>2024</v>
      </c>
      <c r="E24" s="151" t="s">
        <v>524</v>
      </c>
      <c r="F24" s="151" t="s">
        <v>614</v>
      </c>
      <c r="G24" s="151">
        <v>81</v>
      </c>
      <c r="H24" s="151">
        <f t="shared" si="0"/>
        <v>74.9</v>
      </c>
      <c r="I24" s="151">
        <v>70</v>
      </c>
      <c r="J24" s="151">
        <v>60</v>
      </c>
      <c r="K24" s="151">
        <f t="shared" si="1"/>
        <v>74.58</v>
      </c>
      <c r="L24" s="151">
        <v>2.49</v>
      </c>
      <c r="M24" s="151">
        <v>0</v>
      </c>
      <c r="N24" s="151">
        <v>43</v>
      </c>
      <c r="O24" s="151">
        <v>34</v>
      </c>
      <c r="P24" s="154">
        <v>0.790697674418605</v>
      </c>
      <c r="Q24" s="151">
        <v>39</v>
      </c>
      <c r="R24" s="165">
        <v>0.906976744186046</v>
      </c>
    </row>
    <row r="25" spans="1:18">
      <c r="A25" s="150">
        <v>24</v>
      </c>
      <c r="B25" s="163" t="s">
        <v>659</v>
      </c>
      <c r="C25" s="151" t="s">
        <v>660</v>
      </c>
      <c r="D25" s="151">
        <v>2024</v>
      </c>
      <c r="E25" s="151" t="s">
        <v>524</v>
      </c>
      <c r="F25" s="151" t="s">
        <v>614</v>
      </c>
      <c r="G25" s="151">
        <v>80</v>
      </c>
      <c r="H25" s="151">
        <f t="shared" si="0"/>
        <v>80.9</v>
      </c>
      <c r="I25" s="151">
        <v>70</v>
      </c>
      <c r="J25" s="151">
        <v>62</v>
      </c>
      <c r="K25" s="151">
        <f t="shared" si="1"/>
        <v>78.73</v>
      </c>
      <c r="L25" s="151">
        <v>3.09</v>
      </c>
      <c r="M25" s="151">
        <v>0</v>
      </c>
      <c r="N25" s="151">
        <v>43</v>
      </c>
      <c r="O25" s="151">
        <v>16</v>
      </c>
      <c r="P25" s="154">
        <v>0.372093023255814</v>
      </c>
      <c r="Q25" s="151">
        <v>22</v>
      </c>
      <c r="R25" s="165">
        <v>0.511627906976744</v>
      </c>
    </row>
    <row r="26" spans="1:18">
      <c r="A26" s="150">
        <v>25</v>
      </c>
      <c r="B26" s="163" t="s">
        <v>661</v>
      </c>
      <c r="C26" s="151" t="s">
        <v>662</v>
      </c>
      <c r="D26" s="151">
        <v>2024</v>
      </c>
      <c r="E26" s="151" t="s">
        <v>524</v>
      </c>
      <c r="F26" s="151" t="s">
        <v>614</v>
      </c>
      <c r="G26" s="151">
        <v>88.5</v>
      </c>
      <c r="H26" s="151">
        <f t="shared" si="0"/>
        <v>80.4</v>
      </c>
      <c r="I26" s="151">
        <v>77</v>
      </c>
      <c r="J26" s="151">
        <v>66</v>
      </c>
      <c r="K26" s="151">
        <f t="shared" si="1"/>
        <v>80.555</v>
      </c>
      <c r="L26" s="151">
        <v>3.04</v>
      </c>
      <c r="M26" s="151">
        <v>0</v>
      </c>
      <c r="N26" s="151">
        <v>43</v>
      </c>
      <c r="O26" s="151">
        <v>19</v>
      </c>
      <c r="P26" s="154">
        <v>0.441860465116279</v>
      </c>
      <c r="Q26" s="151">
        <v>14</v>
      </c>
      <c r="R26" s="165">
        <v>0.325581395348837</v>
      </c>
    </row>
    <row r="27" spans="1:18">
      <c r="A27" s="150">
        <v>26</v>
      </c>
      <c r="B27" s="163" t="s">
        <v>663</v>
      </c>
      <c r="C27" s="151" t="s">
        <v>664</v>
      </c>
      <c r="D27" s="151">
        <v>2024</v>
      </c>
      <c r="E27" s="151" t="s">
        <v>524</v>
      </c>
      <c r="F27" s="151" t="s">
        <v>614</v>
      </c>
      <c r="G27" s="151">
        <v>85</v>
      </c>
      <c r="H27" s="151">
        <f t="shared" si="0"/>
        <v>73.4</v>
      </c>
      <c r="I27" s="151">
        <v>87</v>
      </c>
      <c r="J27" s="151">
        <v>83</v>
      </c>
      <c r="K27" s="151">
        <f t="shared" si="1"/>
        <v>76.98</v>
      </c>
      <c r="L27" s="151">
        <v>2.34</v>
      </c>
      <c r="M27" s="151">
        <v>0</v>
      </c>
      <c r="N27" s="151">
        <v>43</v>
      </c>
      <c r="O27" s="151">
        <v>41</v>
      </c>
      <c r="P27" s="154">
        <v>0.953488372093023</v>
      </c>
      <c r="Q27" s="151">
        <v>28</v>
      </c>
      <c r="R27" s="165">
        <v>0.651162790697674</v>
      </c>
    </row>
    <row r="28" spans="1:18">
      <c r="A28" s="150">
        <v>27</v>
      </c>
      <c r="B28" s="163" t="s">
        <v>665</v>
      </c>
      <c r="C28" s="151" t="s">
        <v>666</v>
      </c>
      <c r="D28" s="151">
        <v>2024</v>
      </c>
      <c r="E28" s="151" t="s">
        <v>524</v>
      </c>
      <c r="F28" s="151" t="s">
        <v>614</v>
      </c>
      <c r="G28" s="151">
        <v>100</v>
      </c>
      <c r="H28" s="151">
        <f t="shared" si="0"/>
        <v>84.5</v>
      </c>
      <c r="I28" s="151">
        <v>71</v>
      </c>
      <c r="J28" s="151">
        <v>69.5</v>
      </c>
      <c r="K28" s="151">
        <f t="shared" si="1"/>
        <v>84.725</v>
      </c>
      <c r="L28" s="151">
        <v>3.45</v>
      </c>
      <c r="M28" s="151">
        <v>0</v>
      </c>
      <c r="N28" s="151">
        <v>43</v>
      </c>
      <c r="O28" s="151">
        <v>6</v>
      </c>
      <c r="P28" s="154">
        <v>0.13953488372093</v>
      </c>
      <c r="Q28" s="151">
        <v>3</v>
      </c>
      <c r="R28" s="165">
        <v>0.0697674418604651</v>
      </c>
    </row>
    <row r="29" spans="1:18">
      <c r="A29" s="150">
        <v>28</v>
      </c>
      <c r="B29" s="163" t="s">
        <v>667</v>
      </c>
      <c r="C29" s="151" t="s">
        <v>668</v>
      </c>
      <c r="D29" s="151">
        <v>2024</v>
      </c>
      <c r="E29" s="151" t="s">
        <v>524</v>
      </c>
      <c r="F29" s="151" t="s">
        <v>614</v>
      </c>
      <c r="G29" s="151">
        <v>80</v>
      </c>
      <c r="H29" s="151">
        <f t="shared" si="0"/>
        <v>77.7</v>
      </c>
      <c r="I29" s="151">
        <v>70</v>
      </c>
      <c r="J29" s="151">
        <v>60.5</v>
      </c>
      <c r="K29" s="151">
        <f t="shared" si="1"/>
        <v>76.415</v>
      </c>
      <c r="L29" s="151">
        <v>2.77</v>
      </c>
      <c r="M29" s="151">
        <v>0</v>
      </c>
      <c r="N29" s="151">
        <v>43</v>
      </c>
      <c r="O29" s="151">
        <v>26</v>
      </c>
      <c r="P29" s="154">
        <v>0.604651162790698</v>
      </c>
      <c r="Q29" s="151">
        <v>30</v>
      </c>
      <c r="R29" s="165">
        <v>0.697674418604651</v>
      </c>
    </row>
    <row r="30" spans="1:18">
      <c r="A30" s="150">
        <v>29</v>
      </c>
      <c r="B30" s="163" t="s">
        <v>669</v>
      </c>
      <c r="C30" s="151" t="s">
        <v>670</v>
      </c>
      <c r="D30" s="151">
        <v>2024</v>
      </c>
      <c r="E30" s="151" t="s">
        <v>524</v>
      </c>
      <c r="F30" s="151" t="s">
        <v>614</v>
      </c>
      <c r="G30" s="151">
        <v>90.5</v>
      </c>
      <c r="H30" s="151">
        <f t="shared" si="0"/>
        <v>85.8</v>
      </c>
      <c r="I30" s="151">
        <v>81.5</v>
      </c>
      <c r="J30" s="151">
        <v>75</v>
      </c>
      <c r="K30" s="151">
        <f t="shared" si="1"/>
        <v>85.535</v>
      </c>
      <c r="L30" s="151">
        <v>3.58</v>
      </c>
      <c r="M30" s="151">
        <v>0</v>
      </c>
      <c r="N30" s="151">
        <v>43</v>
      </c>
      <c r="O30" s="151">
        <v>3</v>
      </c>
      <c r="P30" s="154">
        <v>0.0697674418604651</v>
      </c>
      <c r="Q30" s="151">
        <v>6</v>
      </c>
      <c r="R30" s="165">
        <v>0.13953488372093</v>
      </c>
    </row>
    <row r="31" spans="1:18">
      <c r="A31" s="150">
        <v>30</v>
      </c>
      <c r="B31" s="163" t="s">
        <v>671</v>
      </c>
      <c r="C31" s="151" t="s">
        <v>672</v>
      </c>
      <c r="D31" s="151">
        <v>2024</v>
      </c>
      <c r="E31" s="151" t="s">
        <v>524</v>
      </c>
      <c r="F31" s="151" t="s">
        <v>614</v>
      </c>
      <c r="G31" s="151">
        <v>98</v>
      </c>
      <c r="H31" s="151">
        <f t="shared" si="0"/>
        <v>81.6</v>
      </c>
      <c r="I31" s="151">
        <v>70</v>
      </c>
      <c r="J31" s="151">
        <v>60</v>
      </c>
      <c r="K31" s="151">
        <f t="shared" si="1"/>
        <v>81.82</v>
      </c>
      <c r="L31" s="151">
        <v>3.16</v>
      </c>
      <c r="M31" s="151">
        <v>0</v>
      </c>
      <c r="N31" s="151">
        <v>43</v>
      </c>
      <c r="O31" s="151">
        <v>13</v>
      </c>
      <c r="P31" s="154">
        <v>0.302325581395349</v>
      </c>
      <c r="Q31" s="151">
        <v>11</v>
      </c>
      <c r="R31" s="165">
        <v>0.255813953488372</v>
      </c>
    </row>
    <row r="32" spans="1:18">
      <c r="A32" s="150">
        <v>31</v>
      </c>
      <c r="B32" s="163" t="s">
        <v>673</v>
      </c>
      <c r="C32" s="151" t="s">
        <v>674</v>
      </c>
      <c r="D32" s="151">
        <v>2024</v>
      </c>
      <c r="E32" s="151" t="s">
        <v>524</v>
      </c>
      <c r="F32" s="151" t="s">
        <v>614</v>
      </c>
      <c r="G32" s="151">
        <v>100</v>
      </c>
      <c r="H32" s="151">
        <f t="shared" si="0"/>
        <v>84.9</v>
      </c>
      <c r="I32" s="151">
        <v>73</v>
      </c>
      <c r="J32" s="151">
        <v>72.5</v>
      </c>
      <c r="K32" s="151">
        <f t="shared" si="1"/>
        <v>85.355</v>
      </c>
      <c r="L32" s="151">
        <v>3.49</v>
      </c>
      <c r="M32" s="151">
        <v>0</v>
      </c>
      <c r="N32" s="151">
        <v>43</v>
      </c>
      <c r="O32" s="151">
        <v>4</v>
      </c>
      <c r="P32" s="154">
        <v>0.0930232558139535</v>
      </c>
      <c r="Q32" s="151">
        <v>2</v>
      </c>
      <c r="R32" s="165">
        <v>0.0465116279069767</v>
      </c>
    </row>
    <row r="33" spans="1:18">
      <c r="A33" s="150">
        <v>32</v>
      </c>
      <c r="B33" s="163" t="s">
        <v>675</v>
      </c>
      <c r="C33" s="151" t="s">
        <v>676</v>
      </c>
      <c r="D33" s="151">
        <v>2024</v>
      </c>
      <c r="E33" s="151" t="s">
        <v>524</v>
      </c>
      <c r="F33" s="151" t="s">
        <v>614</v>
      </c>
      <c r="G33" s="151">
        <v>89</v>
      </c>
      <c r="H33" s="151">
        <f t="shared" si="0"/>
        <v>75.2</v>
      </c>
      <c r="I33" s="151">
        <v>70.5</v>
      </c>
      <c r="J33" s="151">
        <v>60</v>
      </c>
      <c r="K33" s="151">
        <f t="shared" si="1"/>
        <v>76.04</v>
      </c>
      <c r="L33" s="151">
        <v>2.52</v>
      </c>
      <c r="M33" s="151">
        <v>0</v>
      </c>
      <c r="N33" s="151">
        <v>43</v>
      </c>
      <c r="O33" s="151">
        <v>32</v>
      </c>
      <c r="P33" s="154">
        <v>0.744186046511628</v>
      </c>
      <c r="Q33" s="151">
        <v>33</v>
      </c>
      <c r="R33" s="165">
        <v>0.767441860465116</v>
      </c>
    </row>
    <row r="34" spans="1:18">
      <c r="A34" s="150">
        <v>33</v>
      </c>
      <c r="B34" s="163" t="s">
        <v>677</v>
      </c>
      <c r="C34" s="151" t="s">
        <v>678</v>
      </c>
      <c r="D34" s="151">
        <v>2024</v>
      </c>
      <c r="E34" s="151" t="s">
        <v>524</v>
      </c>
      <c r="F34" s="151" t="s">
        <v>614</v>
      </c>
      <c r="G34" s="151">
        <v>87</v>
      </c>
      <c r="H34" s="151">
        <f t="shared" si="0"/>
        <v>80.6</v>
      </c>
      <c r="I34" s="151">
        <v>70</v>
      </c>
      <c r="J34" s="151">
        <v>61.5</v>
      </c>
      <c r="K34" s="151">
        <f t="shared" si="1"/>
        <v>79.545</v>
      </c>
      <c r="L34" s="151">
        <v>3.06</v>
      </c>
      <c r="M34" s="151">
        <v>0</v>
      </c>
      <c r="N34" s="151">
        <v>43</v>
      </c>
      <c r="O34" s="151">
        <v>17</v>
      </c>
      <c r="P34" s="154">
        <v>0.395348837209302</v>
      </c>
      <c r="Q34" s="151">
        <v>18</v>
      </c>
      <c r="R34" s="165">
        <v>0.418604651162791</v>
      </c>
    </row>
    <row r="35" spans="1:18">
      <c r="A35" s="150">
        <v>34</v>
      </c>
      <c r="B35" s="163" t="s">
        <v>679</v>
      </c>
      <c r="C35" s="151" t="s">
        <v>680</v>
      </c>
      <c r="D35" s="151">
        <v>2024</v>
      </c>
      <c r="E35" s="151" t="s">
        <v>524</v>
      </c>
      <c r="F35" s="151" t="s">
        <v>614</v>
      </c>
      <c r="G35" s="151">
        <v>95</v>
      </c>
      <c r="H35" s="151">
        <f t="shared" si="0"/>
        <v>83.6</v>
      </c>
      <c r="I35" s="151">
        <v>71.5</v>
      </c>
      <c r="J35" s="151">
        <v>61</v>
      </c>
      <c r="K35" s="151">
        <f t="shared" si="1"/>
        <v>82.97</v>
      </c>
      <c r="L35" s="151">
        <v>3.36</v>
      </c>
      <c r="M35" s="151">
        <v>0</v>
      </c>
      <c r="N35" s="151">
        <v>43</v>
      </c>
      <c r="O35" s="151">
        <v>9</v>
      </c>
      <c r="P35" s="154">
        <v>0.209302325581395</v>
      </c>
      <c r="Q35" s="151">
        <v>7</v>
      </c>
      <c r="R35" s="165">
        <v>0.162790697674419</v>
      </c>
    </row>
    <row r="36" spans="1:18">
      <c r="A36" s="150">
        <v>35</v>
      </c>
      <c r="B36" s="163" t="s">
        <v>681</v>
      </c>
      <c r="C36" s="151" t="s">
        <v>682</v>
      </c>
      <c r="D36" s="151">
        <v>2024</v>
      </c>
      <c r="E36" s="151" t="s">
        <v>524</v>
      </c>
      <c r="F36" s="151" t="s">
        <v>614</v>
      </c>
      <c r="G36" s="151">
        <v>80</v>
      </c>
      <c r="H36" s="151">
        <f t="shared" si="0"/>
        <v>81.2</v>
      </c>
      <c r="I36" s="151">
        <v>73</v>
      </c>
      <c r="J36" s="151">
        <v>62</v>
      </c>
      <c r="K36" s="151">
        <f t="shared" si="1"/>
        <v>79.24</v>
      </c>
      <c r="L36" s="151">
        <v>3.12</v>
      </c>
      <c r="M36" s="151">
        <v>0</v>
      </c>
      <c r="N36" s="151">
        <v>43</v>
      </c>
      <c r="O36" s="151">
        <v>15</v>
      </c>
      <c r="P36" s="154">
        <v>0.348837209302326</v>
      </c>
      <c r="Q36" s="151">
        <v>21</v>
      </c>
      <c r="R36" s="165">
        <v>0.488372093023256</v>
      </c>
    </row>
    <row r="37" spans="1:18">
      <c r="A37" s="150">
        <v>36</v>
      </c>
      <c r="B37" s="163" t="s">
        <v>683</v>
      </c>
      <c r="C37" s="151" t="s">
        <v>684</v>
      </c>
      <c r="D37" s="151">
        <v>2024</v>
      </c>
      <c r="E37" s="151" t="s">
        <v>524</v>
      </c>
      <c r="F37" s="151" t="s">
        <v>614</v>
      </c>
      <c r="G37" s="151">
        <v>80</v>
      </c>
      <c r="H37" s="151">
        <f t="shared" si="0"/>
        <v>78</v>
      </c>
      <c r="I37" s="151">
        <v>71</v>
      </c>
      <c r="J37" s="151">
        <v>60</v>
      </c>
      <c r="K37" s="151">
        <f t="shared" si="1"/>
        <v>76.7</v>
      </c>
      <c r="L37" s="151">
        <v>2.8</v>
      </c>
      <c r="M37" s="151">
        <v>0</v>
      </c>
      <c r="N37" s="151">
        <v>43</v>
      </c>
      <c r="O37" s="151">
        <v>25</v>
      </c>
      <c r="P37" s="154">
        <v>0.581395348837209</v>
      </c>
      <c r="Q37" s="151">
        <v>29</v>
      </c>
      <c r="R37" s="165">
        <v>0.674418604651163</v>
      </c>
    </row>
    <row r="38" spans="1:18">
      <c r="A38" s="150">
        <v>37</v>
      </c>
      <c r="B38" s="163" t="s">
        <v>685</v>
      </c>
      <c r="C38" s="151" t="s">
        <v>686</v>
      </c>
      <c r="D38" s="151">
        <v>2024</v>
      </c>
      <c r="E38" s="151" t="s">
        <v>524</v>
      </c>
      <c r="F38" s="151" t="s">
        <v>614</v>
      </c>
      <c r="G38" s="151">
        <v>90</v>
      </c>
      <c r="H38" s="151">
        <f t="shared" si="0"/>
        <v>83.9</v>
      </c>
      <c r="I38" s="151">
        <v>71</v>
      </c>
      <c r="J38" s="151">
        <v>61.5</v>
      </c>
      <c r="K38" s="151">
        <f t="shared" si="1"/>
        <v>82.405</v>
      </c>
      <c r="L38" s="151">
        <v>3.39</v>
      </c>
      <c r="M38" s="151">
        <v>0</v>
      </c>
      <c r="N38" s="151">
        <v>43</v>
      </c>
      <c r="O38" s="151">
        <v>8</v>
      </c>
      <c r="P38" s="154">
        <v>0.186046511627907</v>
      </c>
      <c r="Q38" s="151">
        <v>9</v>
      </c>
      <c r="R38" s="165">
        <v>0.209302325581395</v>
      </c>
    </row>
    <row r="39" spans="1:18">
      <c r="A39" s="150">
        <v>38</v>
      </c>
      <c r="B39" s="163" t="s">
        <v>687</v>
      </c>
      <c r="C39" s="151" t="s">
        <v>688</v>
      </c>
      <c r="D39" s="151">
        <v>2024</v>
      </c>
      <c r="E39" s="151" t="s">
        <v>524</v>
      </c>
      <c r="F39" s="151" t="s">
        <v>614</v>
      </c>
      <c r="G39" s="151">
        <v>86</v>
      </c>
      <c r="H39" s="151">
        <f t="shared" si="0"/>
        <v>73.6</v>
      </c>
      <c r="I39" s="151">
        <v>71</v>
      </c>
      <c r="J39" s="151">
        <v>83</v>
      </c>
      <c r="K39" s="151">
        <f t="shared" si="1"/>
        <v>75.67</v>
      </c>
      <c r="L39" s="151">
        <v>2.36</v>
      </c>
      <c r="M39" s="151">
        <v>0</v>
      </c>
      <c r="N39" s="151">
        <v>43</v>
      </c>
      <c r="O39" s="151">
        <v>40</v>
      </c>
      <c r="P39" s="154">
        <v>0.930232558139535</v>
      </c>
      <c r="Q39" s="151">
        <v>35</v>
      </c>
      <c r="R39" s="165">
        <v>0.813953488372093</v>
      </c>
    </row>
    <row r="40" spans="1:18">
      <c r="A40" s="150">
        <v>39</v>
      </c>
      <c r="B40" s="163" t="s">
        <v>689</v>
      </c>
      <c r="C40" s="151" t="s">
        <v>690</v>
      </c>
      <c r="D40" s="151">
        <v>2024</v>
      </c>
      <c r="E40" s="151" t="s">
        <v>524</v>
      </c>
      <c r="F40" s="151" t="s">
        <v>614</v>
      </c>
      <c r="G40" s="151">
        <v>80</v>
      </c>
      <c r="H40" s="151">
        <f t="shared" si="0"/>
        <v>70.6</v>
      </c>
      <c r="I40" s="151">
        <v>70</v>
      </c>
      <c r="J40" s="151">
        <v>60</v>
      </c>
      <c r="K40" s="151">
        <f t="shared" si="1"/>
        <v>71.42</v>
      </c>
      <c r="L40" s="151">
        <v>2.06</v>
      </c>
      <c r="M40" s="151">
        <v>0</v>
      </c>
      <c r="N40" s="151">
        <v>43</v>
      </c>
      <c r="O40" s="151">
        <v>43</v>
      </c>
      <c r="P40" s="154">
        <v>1</v>
      </c>
      <c r="Q40" s="151">
        <v>43</v>
      </c>
      <c r="R40" s="165">
        <v>1</v>
      </c>
    </row>
    <row r="41" spans="1:18">
      <c r="A41" s="150">
        <v>40</v>
      </c>
      <c r="B41" s="163" t="s">
        <v>691</v>
      </c>
      <c r="C41" s="151" t="s">
        <v>692</v>
      </c>
      <c r="D41" s="151">
        <v>2024</v>
      </c>
      <c r="E41" s="151" t="s">
        <v>524</v>
      </c>
      <c r="F41" s="151" t="s">
        <v>614</v>
      </c>
      <c r="G41" s="151">
        <v>80</v>
      </c>
      <c r="H41" s="151">
        <f t="shared" si="0"/>
        <v>79.7</v>
      </c>
      <c r="I41" s="151">
        <v>70</v>
      </c>
      <c r="J41" s="151">
        <v>60</v>
      </c>
      <c r="K41" s="151">
        <f t="shared" si="1"/>
        <v>77.79</v>
      </c>
      <c r="L41" s="151">
        <v>2.97</v>
      </c>
      <c r="M41" s="151">
        <v>0</v>
      </c>
      <c r="N41" s="151">
        <v>43</v>
      </c>
      <c r="O41" s="151">
        <v>22</v>
      </c>
      <c r="P41" s="154">
        <v>0.511627906976744</v>
      </c>
      <c r="Q41" s="151">
        <v>17</v>
      </c>
      <c r="R41" s="165">
        <v>0.395348837209302</v>
      </c>
    </row>
    <row r="42" spans="1:18">
      <c r="A42" s="150">
        <v>41</v>
      </c>
      <c r="B42" s="163" t="s">
        <v>693</v>
      </c>
      <c r="C42" s="151" t="s">
        <v>694</v>
      </c>
      <c r="D42" s="151">
        <v>2024</v>
      </c>
      <c r="E42" s="151" t="s">
        <v>524</v>
      </c>
      <c r="F42" s="151" t="s">
        <v>614</v>
      </c>
      <c r="G42" s="151">
        <v>80</v>
      </c>
      <c r="H42" s="151">
        <f t="shared" si="0"/>
        <v>79.9</v>
      </c>
      <c r="I42" s="151">
        <v>72</v>
      </c>
      <c r="J42" s="151">
        <v>60</v>
      </c>
      <c r="K42" s="151">
        <f t="shared" si="1"/>
        <v>78.13</v>
      </c>
      <c r="L42" s="151">
        <v>2.99</v>
      </c>
      <c r="M42" s="151">
        <v>0</v>
      </c>
      <c r="N42" s="151">
        <v>43</v>
      </c>
      <c r="O42" s="151">
        <v>21</v>
      </c>
      <c r="P42" s="154">
        <v>0.488372093023256</v>
      </c>
      <c r="Q42" s="151">
        <v>24</v>
      </c>
      <c r="R42" s="165">
        <v>0.558139534883721</v>
      </c>
    </row>
    <row r="43" spans="1:18">
      <c r="A43" s="150">
        <v>42</v>
      </c>
      <c r="B43" s="163" t="s">
        <v>695</v>
      </c>
      <c r="C43" s="151" t="s">
        <v>696</v>
      </c>
      <c r="D43" s="151">
        <v>2024</v>
      </c>
      <c r="E43" s="151" t="s">
        <v>524</v>
      </c>
      <c r="F43" s="151" t="s">
        <v>614</v>
      </c>
      <c r="G43" s="151">
        <v>87</v>
      </c>
      <c r="H43" s="151">
        <f t="shared" si="0"/>
        <v>82.6</v>
      </c>
      <c r="I43" s="151">
        <v>71</v>
      </c>
      <c r="J43" s="151">
        <v>69</v>
      </c>
      <c r="K43" s="151">
        <f t="shared" si="1"/>
        <v>81.42</v>
      </c>
      <c r="L43" s="151">
        <v>3.26</v>
      </c>
      <c r="M43" s="151">
        <v>0</v>
      </c>
      <c r="N43" s="151">
        <v>43</v>
      </c>
      <c r="O43" s="151">
        <v>11</v>
      </c>
      <c r="P43" s="154">
        <v>0.255813953488372</v>
      </c>
      <c r="Q43" s="151">
        <v>13</v>
      </c>
      <c r="R43" s="165">
        <v>0.302325581395349</v>
      </c>
    </row>
    <row r="44" spans="1:18">
      <c r="A44" s="150">
        <v>43</v>
      </c>
      <c r="B44" s="163" t="s">
        <v>697</v>
      </c>
      <c r="C44" s="151" t="s">
        <v>698</v>
      </c>
      <c r="D44" s="151">
        <v>2024</v>
      </c>
      <c r="E44" s="151" t="s">
        <v>524</v>
      </c>
      <c r="F44" s="151" t="s">
        <v>614</v>
      </c>
      <c r="G44" s="151">
        <v>88</v>
      </c>
      <c r="H44" s="151">
        <f t="shared" si="0"/>
        <v>79.5</v>
      </c>
      <c r="I44" s="151">
        <v>72.5</v>
      </c>
      <c r="J44" s="151">
        <v>60</v>
      </c>
      <c r="K44" s="151">
        <f t="shared" si="1"/>
        <v>79.1</v>
      </c>
      <c r="L44" s="151">
        <v>2.95</v>
      </c>
      <c r="M44" s="151">
        <v>0</v>
      </c>
      <c r="N44" s="151">
        <v>43</v>
      </c>
      <c r="O44" s="151">
        <v>23</v>
      </c>
      <c r="P44" s="154">
        <v>0.534883720930233</v>
      </c>
      <c r="Q44" s="151">
        <v>19</v>
      </c>
      <c r="R44" s="165">
        <v>0.441860465116279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workbookViewId="0">
      <selection activeCell="A1" sqref="$A1:$XFD1"/>
    </sheetView>
  </sheetViews>
  <sheetFormatPr defaultColWidth="9" defaultRowHeight="14.25"/>
  <cols>
    <col min="1" max="1" width="4.4" customWidth="1"/>
    <col min="2" max="2" width="11.9" style="162" customWidth="1"/>
    <col min="3" max="3" width="7.1" customWidth="1"/>
    <col min="4" max="4" width="5.5" customWidth="1"/>
    <col min="5" max="5" width="13" customWidth="1"/>
    <col min="7" max="8" width="7.5" customWidth="1"/>
    <col min="9" max="9" width="7.9" customWidth="1"/>
    <col min="10" max="10" width="8.5" customWidth="1"/>
    <col min="11" max="11" width="7.1" customWidth="1"/>
    <col min="12" max="12" width="8" customWidth="1"/>
    <col min="13" max="13" width="8.4" customWidth="1"/>
    <col min="14" max="14" width="5.2" customWidth="1"/>
    <col min="15" max="15" width="5.1" customWidth="1"/>
    <col min="16" max="16" width="8.1" customWidth="1"/>
    <col min="17" max="17" width="6.6" customWidth="1"/>
    <col min="18" max="18" width="8.2" customWidth="1"/>
  </cols>
  <sheetData>
    <row r="1" s="11" customFormat="1" ht="37.5" customHeight="1" spans="1:18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r="2" spans="1:18">
      <c r="A2" s="150">
        <v>1</v>
      </c>
      <c r="B2" s="163" t="s">
        <v>699</v>
      </c>
      <c r="C2" s="151" t="s">
        <v>700</v>
      </c>
      <c r="D2" s="151">
        <v>2024</v>
      </c>
      <c r="E2" s="151" t="s">
        <v>701</v>
      </c>
      <c r="F2" s="151" t="s">
        <v>702</v>
      </c>
      <c r="G2" s="151">
        <v>83</v>
      </c>
      <c r="H2" s="151">
        <f t="shared" ref="H2:H46" si="0">L2*10+50</f>
        <v>67.5</v>
      </c>
      <c r="I2" s="151">
        <v>71</v>
      </c>
      <c r="J2" s="151">
        <v>60</v>
      </c>
      <c r="K2" s="151">
        <f t="shared" ref="K2:K46" si="1">G2*15%+H2*70%+I2*10%+J2*5%</f>
        <v>69.8</v>
      </c>
      <c r="L2" s="151">
        <v>1.75</v>
      </c>
      <c r="M2" s="151">
        <v>5</v>
      </c>
      <c r="N2" s="151">
        <v>45</v>
      </c>
      <c r="O2" s="151">
        <f t="shared" ref="O2:O46" si="2">RANK(L2,$L$2:$L$46)</f>
        <v>45</v>
      </c>
      <c r="P2" s="154">
        <f t="shared" ref="P2:P46" si="3">O2/N2</f>
        <v>1</v>
      </c>
      <c r="Q2" s="151">
        <f t="shared" ref="Q2:Q46" si="4">RANK(K2,$K$2:$K$46)</f>
        <v>44</v>
      </c>
      <c r="R2" s="165">
        <f t="shared" ref="R2:R46" si="5">Q2/N2</f>
        <v>0.977777777777778</v>
      </c>
    </row>
    <row r="3" spans="1:18">
      <c r="A3" s="150">
        <v>2</v>
      </c>
      <c r="B3" s="163" t="s">
        <v>703</v>
      </c>
      <c r="C3" s="151" t="s">
        <v>704</v>
      </c>
      <c r="D3" s="151">
        <v>2024</v>
      </c>
      <c r="E3" s="151" t="s">
        <v>701</v>
      </c>
      <c r="F3" s="151" t="s">
        <v>702</v>
      </c>
      <c r="G3" s="151">
        <v>80</v>
      </c>
      <c r="H3" s="151">
        <f t="shared" si="0"/>
        <v>67.7</v>
      </c>
      <c r="I3" s="151">
        <v>70</v>
      </c>
      <c r="J3" s="151">
        <v>60</v>
      </c>
      <c r="K3" s="151">
        <f t="shared" si="1"/>
        <v>69.39</v>
      </c>
      <c r="L3" s="151">
        <v>1.77</v>
      </c>
      <c r="M3" s="151">
        <v>3</v>
      </c>
      <c r="N3" s="151">
        <v>45</v>
      </c>
      <c r="O3" s="151">
        <f t="shared" si="2"/>
        <v>44</v>
      </c>
      <c r="P3" s="154">
        <f t="shared" si="3"/>
        <v>0.977777777777778</v>
      </c>
      <c r="Q3" s="151">
        <f t="shared" si="4"/>
        <v>45</v>
      </c>
      <c r="R3" s="165">
        <f t="shared" si="5"/>
        <v>1</v>
      </c>
    </row>
    <row r="4" spans="1:18">
      <c r="A4" s="150">
        <v>3</v>
      </c>
      <c r="B4" s="163" t="s">
        <v>705</v>
      </c>
      <c r="C4" s="151" t="s">
        <v>706</v>
      </c>
      <c r="D4" s="151">
        <v>2024</v>
      </c>
      <c r="E4" s="151" t="s">
        <v>701</v>
      </c>
      <c r="F4" s="151" t="s">
        <v>702</v>
      </c>
      <c r="G4" s="151">
        <v>80</v>
      </c>
      <c r="H4" s="151">
        <f t="shared" si="0"/>
        <v>68.8</v>
      </c>
      <c r="I4" s="151">
        <v>70</v>
      </c>
      <c r="J4" s="151">
        <v>60</v>
      </c>
      <c r="K4" s="151">
        <f t="shared" si="1"/>
        <v>70.16</v>
      </c>
      <c r="L4" s="151">
        <v>1.88</v>
      </c>
      <c r="M4" s="151">
        <v>3</v>
      </c>
      <c r="N4" s="151">
        <v>45</v>
      </c>
      <c r="O4" s="151">
        <f t="shared" si="2"/>
        <v>43</v>
      </c>
      <c r="P4" s="154">
        <f t="shared" si="3"/>
        <v>0.955555555555556</v>
      </c>
      <c r="Q4" s="151">
        <f t="shared" si="4"/>
        <v>43</v>
      </c>
      <c r="R4" s="165">
        <f t="shared" si="5"/>
        <v>0.955555555555556</v>
      </c>
    </row>
    <row r="5" spans="1:18">
      <c r="A5" s="150">
        <v>4</v>
      </c>
      <c r="B5" s="163" t="s">
        <v>707</v>
      </c>
      <c r="C5" s="151" t="s">
        <v>708</v>
      </c>
      <c r="D5" s="151">
        <v>2024</v>
      </c>
      <c r="E5" s="151" t="s">
        <v>701</v>
      </c>
      <c r="F5" s="151" t="s">
        <v>702</v>
      </c>
      <c r="G5" s="151">
        <v>80</v>
      </c>
      <c r="H5" s="151">
        <f t="shared" si="0"/>
        <v>68.9</v>
      </c>
      <c r="I5" s="151">
        <v>71</v>
      </c>
      <c r="J5" s="151">
        <v>60</v>
      </c>
      <c r="K5" s="151">
        <f t="shared" si="1"/>
        <v>70.33</v>
      </c>
      <c r="L5" s="151">
        <v>1.89</v>
      </c>
      <c r="M5" s="151">
        <v>4</v>
      </c>
      <c r="N5" s="151">
        <v>45</v>
      </c>
      <c r="O5" s="151">
        <f t="shared" si="2"/>
        <v>42</v>
      </c>
      <c r="P5" s="154">
        <f t="shared" si="3"/>
        <v>0.933333333333333</v>
      </c>
      <c r="Q5" s="151">
        <f t="shared" si="4"/>
        <v>42</v>
      </c>
      <c r="R5" s="165">
        <f t="shared" si="5"/>
        <v>0.933333333333333</v>
      </c>
    </row>
    <row r="6" spans="1:18">
      <c r="A6" s="150">
        <v>5</v>
      </c>
      <c r="B6" s="163" t="s">
        <v>709</v>
      </c>
      <c r="C6" s="151" t="s">
        <v>710</v>
      </c>
      <c r="D6" s="151">
        <v>2024</v>
      </c>
      <c r="E6" s="151" t="s">
        <v>701</v>
      </c>
      <c r="F6" s="151" t="s">
        <v>702</v>
      </c>
      <c r="G6" s="151">
        <v>80</v>
      </c>
      <c r="H6" s="151">
        <f t="shared" si="0"/>
        <v>70.2</v>
      </c>
      <c r="I6" s="151">
        <v>70</v>
      </c>
      <c r="J6" s="151">
        <v>60</v>
      </c>
      <c r="K6" s="151">
        <f t="shared" si="1"/>
        <v>71.14</v>
      </c>
      <c r="L6" s="151">
        <v>2.02</v>
      </c>
      <c r="M6" s="151">
        <v>4</v>
      </c>
      <c r="N6" s="151">
        <v>45</v>
      </c>
      <c r="O6" s="151">
        <f t="shared" si="2"/>
        <v>41</v>
      </c>
      <c r="P6" s="154">
        <f t="shared" si="3"/>
        <v>0.911111111111111</v>
      </c>
      <c r="Q6" s="151">
        <f t="shared" si="4"/>
        <v>41</v>
      </c>
      <c r="R6" s="165">
        <f t="shared" si="5"/>
        <v>0.911111111111111</v>
      </c>
    </row>
    <row r="7" spans="1:18">
      <c r="A7" s="150">
        <v>6</v>
      </c>
      <c r="B7" s="163" t="s">
        <v>711</v>
      </c>
      <c r="C7" s="151" t="s">
        <v>712</v>
      </c>
      <c r="D7" s="151">
        <v>2024</v>
      </c>
      <c r="E7" s="151" t="s">
        <v>701</v>
      </c>
      <c r="F7" s="151" t="s">
        <v>702</v>
      </c>
      <c r="G7" s="151">
        <v>86</v>
      </c>
      <c r="H7" s="151">
        <f t="shared" si="0"/>
        <v>70.6</v>
      </c>
      <c r="I7" s="151">
        <v>72</v>
      </c>
      <c r="J7" s="151">
        <v>62</v>
      </c>
      <c r="K7" s="151">
        <f t="shared" si="1"/>
        <v>72.62</v>
      </c>
      <c r="L7" s="151">
        <v>2.06</v>
      </c>
      <c r="M7" s="151">
        <v>2</v>
      </c>
      <c r="N7" s="151">
        <v>45</v>
      </c>
      <c r="O7" s="151">
        <f t="shared" si="2"/>
        <v>40</v>
      </c>
      <c r="P7" s="154">
        <f t="shared" si="3"/>
        <v>0.888888888888889</v>
      </c>
      <c r="Q7" s="151">
        <f t="shared" si="4"/>
        <v>38</v>
      </c>
      <c r="R7" s="165">
        <f t="shared" si="5"/>
        <v>0.844444444444444</v>
      </c>
    </row>
    <row r="8" spans="1:18">
      <c r="A8" s="150">
        <v>7</v>
      </c>
      <c r="B8" s="163" t="s">
        <v>713</v>
      </c>
      <c r="C8" s="151" t="s">
        <v>714</v>
      </c>
      <c r="D8" s="151">
        <v>2024</v>
      </c>
      <c r="E8" s="151" t="s">
        <v>701</v>
      </c>
      <c r="F8" s="151" t="s">
        <v>702</v>
      </c>
      <c r="G8" s="151">
        <v>84</v>
      </c>
      <c r="H8" s="151">
        <f t="shared" si="0"/>
        <v>71.4</v>
      </c>
      <c r="I8" s="151">
        <v>71</v>
      </c>
      <c r="J8" s="151">
        <v>60</v>
      </c>
      <c r="K8" s="151">
        <f t="shared" si="1"/>
        <v>72.68</v>
      </c>
      <c r="L8" s="151">
        <v>2.14</v>
      </c>
      <c r="M8" s="151">
        <v>2</v>
      </c>
      <c r="N8" s="151">
        <v>45</v>
      </c>
      <c r="O8" s="151">
        <f t="shared" si="2"/>
        <v>38</v>
      </c>
      <c r="P8" s="154">
        <f t="shared" si="3"/>
        <v>0.844444444444444</v>
      </c>
      <c r="Q8" s="151">
        <f t="shared" si="4"/>
        <v>36</v>
      </c>
      <c r="R8" s="165">
        <f t="shared" si="5"/>
        <v>0.8</v>
      </c>
    </row>
    <row r="9" spans="1:18">
      <c r="A9" s="150">
        <v>8</v>
      </c>
      <c r="B9" s="163" t="s">
        <v>715</v>
      </c>
      <c r="C9" s="151" t="s">
        <v>716</v>
      </c>
      <c r="D9" s="151">
        <v>2024</v>
      </c>
      <c r="E9" s="151" t="s">
        <v>701</v>
      </c>
      <c r="F9" s="151" t="s">
        <v>702</v>
      </c>
      <c r="G9" s="151">
        <v>80</v>
      </c>
      <c r="H9" s="151">
        <f t="shared" si="0"/>
        <v>71.4</v>
      </c>
      <c r="I9" s="151">
        <v>70</v>
      </c>
      <c r="J9" s="151">
        <v>60</v>
      </c>
      <c r="K9" s="151">
        <f t="shared" si="1"/>
        <v>71.98</v>
      </c>
      <c r="L9" s="151">
        <v>2.14</v>
      </c>
      <c r="M9" s="151">
        <v>1</v>
      </c>
      <c r="N9" s="151">
        <v>45</v>
      </c>
      <c r="O9" s="151">
        <f t="shared" si="2"/>
        <v>38</v>
      </c>
      <c r="P9" s="154">
        <f t="shared" si="3"/>
        <v>0.844444444444444</v>
      </c>
      <c r="Q9" s="151">
        <f t="shared" si="4"/>
        <v>40</v>
      </c>
      <c r="R9" s="165">
        <f t="shared" si="5"/>
        <v>0.888888888888889</v>
      </c>
    </row>
    <row r="10" spans="1:18">
      <c r="A10" s="150">
        <v>9</v>
      </c>
      <c r="B10" s="163" t="s">
        <v>717</v>
      </c>
      <c r="C10" s="151" t="s">
        <v>718</v>
      </c>
      <c r="D10" s="151">
        <v>2024</v>
      </c>
      <c r="E10" s="151" t="s">
        <v>701</v>
      </c>
      <c r="F10" s="151" t="s">
        <v>702</v>
      </c>
      <c r="G10" s="151">
        <v>80</v>
      </c>
      <c r="H10" s="151">
        <f t="shared" si="0"/>
        <v>71.7</v>
      </c>
      <c r="I10" s="151">
        <v>71</v>
      </c>
      <c r="J10" s="151">
        <v>60</v>
      </c>
      <c r="K10" s="151">
        <f t="shared" si="1"/>
        <v>72.29</v>
      </c>
      <c r="L10" s="151">
        <v>2.17</v>
      </c>
      <c r="M10" s="151">
        <v>3</v>
      </c>
      <c r="N10" s="151">
        <v>45</v>
      </c>
      <c r="O10" s="151">
        <f t="shared" si="2"/>
        <v>37</v>
      </c>
      <c r="P10" s="154">
        <f t="shared" si="3"/>
        <v>0.822222222222222</v>
      </c>
      <c r="Q10" s="151">
        <f t="shared" si="4"/>
        <v>39</v>
      </c>
      <c r="R10" s="165">
        <f t="shared" si="5"/>
        <v>0.866666666666667</v>
      </c>
    </row>
    <row r="11" spans="1:18">
      <c r="A11" s="150">
        <v>10</v>
      </c>
      <c r="B11" s="163" t="s">
        <v>719</v>
      </c>
      <c r="C11" s="151" t="s">
        <v>720</v>
      </c>
      <c r="D11" s="151">
        <v>2024</v>
      </c>
      <c r="E11" s="151" t="s">
        <v>701</v>
      </c>
      <c r="F11" s="151" t="s">
        <v>702</v>
      </c>
      <c r="G11" s="151">
        <v>84</v>
      </c>
      <c r="H11" s="151">
        <f t="shared" si="0"/>
        <v>72.3</v>
      </c>
      <c r="I11" s="151">
        <v>70</v>
      </c>
      <c r="J11" s="151">
        <v>62</v>
      </c>
      <c r="K11" s="151">
        <f t="shared" si="1"/>
        <v>73.31</v>
      </c>
      <c r="L11" s="151">
        <v>2.23</v>
      </c>
      <c r="M11" s="151">
        <v>3</v>
      </c>
      <c r="N11" s="151">
        <v>45</v>
      </c>
      <c r="O11" s="151">
        <f t="shared" si="2"/>
        <v>36</v>
      </c>
      <c r="P11" s="154">
        <f t="shared" si="3"/>
        <v>0.8</v>
      </c>
      <c r="Q11" s="151">
        <f t="shared" si="4"/>
        <v>31</v>
      </c>
      <c r="R11" s="165">
        <f t="shared" si="5"/>
        <v>0.688888888888889</v>
      </c>
    </row>
    <row r="12" spans="1:18">
      <c r="A12" s="150">
        <v>11</v>
      </c>
      <c r="B12" s="163" t="s">
        <v>721</v>
      </c>
      <c r="C12" s="151" t="s">
        <v>722</v>
      </c>
      <c r="D12" s="151">
        <v>2024</v>
      </c>
      <c r="E12" s="151" t="s">
        <v>701</v>
      </c>
      <c r="F12" s="151" t="s">
        <v>702</v>
      </c>
      <c r="G12" s="151">
        <v>80</v>
      </c>
      <c r="H12" s="151">
        <f t="shared" si="0"/>
        <v>72.4</v>
      </c>
      <c r="I12" s="151">
        <v>70</v>
      </c>
      <c r="J12" s="151">
        <v>60</v>
      </c>
      <c r="K12" s="151">
        <f t="shared" si="1"/>
        <v>72.68</v>
      </c>
      <c r="L12" s="151">
        <v>2.24</v>
      </c>
      <c r="M12" s="151">
        <v>2</v>
      </c>
      <c r="N12" s="151">
        <v>45</v>
      </c>
      <c r="O12" s="151">
        <f t="shared" si="2"/>
        <v>35</v>
      </c>
      <c r="P12" s="154">
        <f t="shared" si="3"/>
        <v>0.777777777777778</v>
      </c>
      <c r="Q12" s="151">
        <f t="shared" si="4"/>
        <v>36</v>
      </c>
      <c r="R12" s="165">
        <f t="shared" si="5"/>
        <v>0.8</v>
      </c>
    </row>
    <row r="13" spans="1:18">
      <c r="A13" s="150">
        <v>12</v>
      </c>
      <c r="B13" s="163" t="s">
        <v>723</v>
      </c>
      <c r="C13" s="151" t="s">
        <v>724</v>
      </c>
      <c r="D13" s="151">
        <v>2024</v>
      </c>
      <c r="E13" s="151" t="s">
        <v>701</v>
      </c>
      <c r="F13" s="151" t="s">
        <v>702</v>
      </c>
      <c r="G13" s="151">
        <v>80</v>
      </c>
      <c r="H13" s="151">
        <f t="shared" si="0"/>
        <v>72.6</v>
      </c>
      <c r="I13" s="151">
        <v>71</v>
      </c>
      <c r="J13" s="151">
        <v>60</v>
      </c>
      <c r="K13" s="151">
        <f t="shared" si="1"/>
        <v>72.92</v>
      </c>
      <c r="L13" s="151">
        <v>2.26</v>
      </c>
      <c r="M13" s="151">
        <v>1</v>
      </c>
      <c r="N13" s="151">
        <v>45</v>
      </c>
      <c r="O13" s="151">
        <f t="shared" si="2"/>
        <v>34</v>
      </c>
      <c r="P13" s="154">
        <f t="shared" si="3"/>
        <v>0.755555555555556</v>
      </c>
      <c r="Q13" s="151">
        <f t="shared" si="4"/>
        <v>35</v>
      </c>
      <c r="R13" s="165">
        <f t="shared" si="5"/>
        <v>0.777777777777778</v>
      </c>
    </row>
    <row r="14" spans="1:18">
      <c r="A14" s="150">
        <v>13</v>
      </c>
      <c r="B14" s="163" t="s">
        <v>725</v>
      </c>
      <c r="C14" s="151" t="s">
        <v>726</v>
      </c>
      <c r="D14" s="151">
        <v>2024</v>
      </c>
      <c r="E14" s="151" t="s">
        <v>701</v>
      </c>
      <c r="F14" s="151" t="s">
        <v>702</v>
      </c>
      <c r="G14" s="151">
        <v>80</v>
      </c>
      <c r="H14" s="151">
        <f t="shared" si="0"/>
        <v>72.7</v>
      </c>
      <c r="I14" s="151">
        <v>71</v>
      </c>
      <c r="J14" s="151">
        <v>60</v>
      </c>
      <c r="K14" s="151">
        <f t="shared" si="1"/>
        <v>72.99</v>
      </c>
      <c r="L14" s="151">
        <v>2.27</v>
      </c>
      <c r="M14" s="151">
        <v>1</v>
      </c>
      <c r="N14" s="151">
        <v>45</v>
      </c>
      <c r="O14" s="151">
        <f t="shared" si="2"/>
        <v>33</v>
      </c>
      <c r="P14" s="154">
        <f t="shared" si="3"/>
        <v>0.733333333333333</v>
      </c>
      <c r="Q14" s="151">
        <f t="shared" si="4"/>
        <v>34</v>
      </c>
      <c r="R14" s="165">
        <f t="shared" si="5"/>
        <v>0.755555555555556</v>
      </c>
    </row>
    <row r="15" spans="1:18">
      <c r="A15" s="150">
        <v>14</v>
      </c>
      <c r="B15" s="163" t="s">
        <v>727</v>
      </c>
      <c r="C15" s="151" t="s">
        <v>728</v>
      </c>
      <c r="D15" s="151">
        <v>2024</v>
      </c>
      <c r="E15" s="151" t="s">
        <v>701</v>
      </c>
      <c r="F15" s="151" t="s">
        <v>702</v>
      </c>
      <c r="G15" s="151">
        <v>80</v>
      </c>
      <c r="H15" s="151">
        <f t="shared" si="0"/>
        <v>73</v>
      </c>
      <c r="I15" s="151">
        <v>71</v>
      </c>
      <c r="J15" s="151">
        <v>61.5</v>
      </c>
      <c r="K15" s="151">
        <f t="shared" si="1"/>
        <v>73.275</v>
      </c>
      <c r="L15" s="151">
        <v>2.3</v>
      </c>
      <c r="M15" s="151">
        <v>1</v>
      </c>
      <c r="N15" s="151">
        <v>45</v>
      </c>
      <c r="O15" s="151">
        <f t="shared" si="2"/>
        <v>32</v>
      </c>
      <c r="P15" s="154">
        <f t="shared" si="3"/>
        <v>0.711111111111111</v>
      </c>
      <c r="Q15" s="151">
        <f t="shared" si="4"/>
        <v>32</v>
      </c>
      <c r="R15" s="165">
        <f t="shared" si="5"/>
        <v>0.711111111111111</v>
      </c>
    </row>
    <row r="16" spans="1:18">
      <c r="A16" s="150">
        <v>15</v>
      </c>
      <c r="B16" s="163" t="s">
        <v>729</v>
      </c>
      <c r="C16" s="151" t="s">
        <v>730</v>
      </c>
      <c r="D16" s="151">
        <v>2024</v>
      </c>
      <c r="E16" s="151" t="s">
        <v>701</v>
      </c>
      <c r="F16" s="151" t="s">
        <v>702</v>
      </c>
      <c r="G16" s="151">
        <v>80</v>
      </c>
      <c r="H16" s="151">
        <f t="shared" si="0"/>
        <v>73.1</v>
      </c>
      <c r="I16" s="151">
        <v>71</v>
      </c>
      <c r="J16" s="151">
        <v>60</v>
      </c>
      <c r="K16" s="151">
        <f t="shared" si="1"/>
        <v>73.27</v>
      </c>
      <c r="L16" s="151">
        <v>2.31</v>
      </c>
      <c r="M16" s="151">
        <v>1</v>
      </c>
      <c r="N16" s="151">
        <v>45</v>
      </c>
      <c r="O16" s="151">
        <f t="shared" si="2"/>
        <v>31</v>
      </c>
      <c r="P16" s="154">
        <f t="shared" si="3"/>
        <v>0.688888888888889</v>
      </c>
      <c r="Q16" s="151">
        <f t="shared" si="4"/>
        <v>33</v>
      </c>
      <c r="R16" s="165">
        <f t="shared" si="5"/>
        <v>0.733333333333333</v>
      </c>
    </row>
    <row r="17" spans="1:18">
      <c r="A17" s="150">
        <v>16</v>
      </c>
      <c r="B17" s="163" t="s">
        <v>731</v>
      </c>
      <c r="C17" s="151" t="s">
        <v>732</v>
      </c>
      <c r="D17" s="151">
        <v>2024</v>
      </c>
      <c r="E17" s="151" t="s">
        <v>701</v>
      </c>
      <c r="F17" s="151" t="s">
        <v>702</v>
      </c>
      <c r="G17" s="151">
        <v>80</v>
      </c>
      <c r="H17" s="151">
        <f t="shared" si="0"/>
        <v>73.2</v>
      </c>
      <c r="I17" s="151">
        <v>71</v>
      </c>
      <c r="J17" s="151">
        <v>60</v>
      </c>
      <c r="K17" s="151">
        <f t="shared" si="1"/>
        <v>73.34</v>
      </c>
      <c r="L17" s="151">
        <v>2.32</v>
      </c>
      <c r="M17" s="151">
        <v>1</v>
      </c>
      <c r="N17" s="151">
        <v>45</v>
      </c>
      <c r="O17" s="151">
        <f t="shared" si="2"/>
        <v>30</v>
      </c>
      <c r="P17" s="154">
        <f t="shared" si="3"/>
        <v>0.666666666666667</v>
      </c>
      <c r="Q17" s="151">
        <f t="shared" si="4"/>
        <v>30</v>
      </c>
      <c r="R17" s="165">
        <f t="shared" si="5"/>
        <v>0.666666666666667</v>
      </c>
    </row>
    <row r="18" spans="1:18">
      <c r="A18" s="150">
        <v>17</v>
      </c>
      <c r="B18" s="163" t="s">
        <v>733</v>
      </c>
      <c r="C18" s="151" t="s">
        <v>734</v>
      </c>
      <c r="D18" s="151">
        <v>2024</v>
      </c>
      <c r="E18" s="151" t="s">
        <v>701</v>
      </c>
      <c r="F18" s="151" t="s">
        <v>702</v>
      </c>
      <c r="G18" s="151">
        <v>80</v>
      </c>
      <c r="H18" s="151">
        <f t="shared" si="0"/>
        <v>73.6</v>
      </c>
      <c r="I18" s="151">
        <v>70</v>
      </c>
      <c r="J18" s="151">
        <v>60.5</v>
      </c>
      <c r="K18" s="151">
        <f t="shared" si="1"/>
        <v>73.545</v>
      </c>
      <c r="L18" s="151">
        <v>2.36</v>
      </c>
      <c r="M18" s="151">
        <v>2</v>
      </c>
      <c r="N18" s="151">
        <v>45</v>
      </c>
      <c r="O18" s="151">
        <f t="shared" si="2"/>
        <v>29</v>
      </c>
      <c r="P18" s="154">
        <f t="shared" si="3"/>
        <v>0.644444444444444</v>
      </c>
      <c r="Q18" s="151">
        <f t="shared" si="4"/>
        <v>29</v>
      </c>
      <c r="R18" s="165">
        <f t="shared" si="5"/>
        <v>0.644444444444444</v>
      </c>
    </row>
    <row r="19" spans="1:18">
      <c r="A19" s="150">
        <v>18</v>
      </c>
      <c r="B19" s="163" t="s">
        <v>735</v>
      </c>
      <c r="C19" s="151" t="s">
        <v>736</v>
      </c>
      <c r="D19" s="151">
        <v>2024</v>
      </c>
      <c r="E19" s="151" t="s">
        <v>701</v>
      </c>
      <c r="F19" s="151" t="s">
        <v>702</v>
      </c>
      <c r="G19" s="151">
        <v>80</v>
      </c>
      <c r="H19" s="151">
        <f t="shared" si="0"/>
        <v>73.8</v>
      </c>
      <c r="I19" s="151">
        <v>71</v>
      </c>
      <c r="J19" s="151">
        <v>61</v>
      </c>
      <c r="K19" s="151">
        <f t="shared" si="1"/>
        <v>73.81</v>
      </c>
      <c r="L19" s="151">
        <v>2.38</v>
      </c>
      <c r="M19" s="151">
        <v>2</v>
      </c>
      <c r="N19" s="151">
        <v>45</v>
      </c>
      <c r="O19" s="151">
        <f t="shared" si="2"/>
        <v>28</v>
      </c>
      <c r="P19" s="154">
        <f t="shared" si="3"/>
        <v>0.622222222222222</v>
      </c>
      <c r="Q19" s="151">
        <f t="shared" si="4"/>
        <v>28</v>
      </c>
      <c r="R19" s="165">
        <f t="shared" si="5"/>
        <v>0.622222222222222</v>
      </c>
    </row>
    <row r="20" spans="1:18">
      <c r="A20" s="150">
        <v>19</v>
      </c>
      <c r="B20" s="163" t="s">
        <v>737</v>
      </c>
      <c r="C20" s="151" t="s">
        <v>738</v>
      </c>
      <c r="D20" s="151">
        <v>2024</v>
      </c>
      <c r="E20" s="151" t="s">
        <v>701</v>
      </c>
      <c r="F20" s="151" t="s">
        <v>702</v>
      </c>
      <c r="G20" s="151">
        <v>83</v>
      </c>
      <c r="H20" s="151">
        <f t="shared" si="0"/>
        <v>74.1</v>
      </c>
      <c r="I20" s="151">
        <v>71.5</v>
      </c>
      <c r="J20" s="151">
        <v>62</v>
      </c>
      <c r="K20" s="151">
        <f t="shared" si="1"/>
        <v>74.57</v>
      </c>
      <c r="L20" s="151">
        <v>2.41</v>
      </c>
      <c r="M20" s="151">
        <v>2</v>
      </c>
      <c r="N20" s="151">
        <v>45</v>
      </c>
      <c r="O20" s="151">
        <f t="shared" si="2"/>
        <v>27</v>
      </c>
      <c r="P20" s="154">
        <f t="shared" si="3"/>
        <v>0.6</v>
      </c>
      <c r="Q20" s="151">
        <f t="shared" si="4"/>
        <v>22</v>
      </c>
      <c r="R20" s="165">
        <f t="shared" si="5"/>
        <v>0.488888888888889</v>
      </c>
    </row>
    <row r="21" spans="1:18">
      <c r="A21" s="150">
        <v>20</v>
      </c>
      <c r="B21" s="163" t="s">
        <v>739</v>
      </c>
      <c r="C21" s="151" t="s">
        <v>740</v>
      </c>
      <c r="D21" s="151">
        <v>2024</v>
      </c>
      <c r="E21" s="151" t="s">
        <v>701</v>
      </c>
      <c r="F21" s="151" t="s">
        <v>702</v>
      </c>
      <c r="G21" s="151">
        <v>80</v>
      </c>
      <c r="H21" s="151">
        <f t="shared" si="0"/>
        <v>74.2</v>
      </c>
      <c r="I21" s="151">
        <v>70</v>
      </c>
      <c r="J21" s="151">
        <v>60</v>
      </c>
      <c r="K21" s="151">
        <f t="shared" si="1"/>
        <v>73.94</v>
      </c>
      <c r="L21" s="151">
        <v>2.42</v>
      </c>
      <c r="M21" s="151">
        <v>3</v>
      </c>
      <c r="N21" s="151">
        <v>45</v>
      </c>
      <c r="O21" s="151">
        <f t="shared" si="2"/>
        <v>25</v>
      </c>
      <c r="P21" s="154">
        <f t="shared" si="3"/>
        <v>0.555555555555556</v>
      </c>
      <c r="Q21" s="151">
        <f t="shared" si="4"/>
        <v>27</v>
      </c>
      <c r="R21" s="165">
        <f t="shared" si="5"/>
        <v>0.6</v>
      </c>
    </row>
    <row r="22" spans="1:18">
      <c r="A22" s="150">
        <v>21</v>
      </c>
      <c r="B22" s="163" t="s">
        <v>741</v>
      </c>
      <c r="C22" s="151" t="s">
        <v>742</v>
      </c>
      <c r="D22" s="151">
        <v>2024</v>
      </c>
      <c r="E22" s="151" t="s">
        <v>701</v>
      </c>
      <c r="F22" s="151" t="s">
        <v>702</v>
      </c>
      <c r="G22" s="151">
        <v>80</v>
      </c>
      <c r="H22" s="151">
        <f t="shared" si="0"/>
        <v>74.2</v>
      </c>
      <c r="I22" s="151">
        <v>71.5</v>
      </c>
      <c r="J22" s="151">
        <v>61</v>
      </c>
      <c r="K22" s="151">
        <f t="shared" si="1"/>
        <v>74.14</v>
      </c>
      <c r="L22" s="151">
        <v>2.42</v>
      </c>
      <c r="M22" s="151">
        <v>1</v>
      </c>
      <c r="N22" s="151">
        <v>45</v>
      </c>
      <c r="O22" s="151">
        <f t="shared" si="2"/>
        <v>25</v>
      </c>
      <c r="P22" s="154">
        <f t="shared" si="3"/>
        <v>0.555555555555556</v>
      </c>
      <c r="Q22" s="151">
        <f t="shared" si="4"/>
        <v>26</v>
      </c>
      <c r="R22" s="165">
        <f t="shared" si="5"/>
        <v>0.577777777777778</v>
      </c>
    </row>
    <row r="23" spans="1:18">
      <c r="A23" s="150">
        <v>22</v>
      </c>
      <c r="B23" s="163" t="s">
        <v>743</v>
      </c>
      <c r="C23" s="151" t="s">
        <v>744</v>
      </c>
      <c r="D23" s="151">
        <v>2024</v>
      </c>
      <c r="E23" s="151" t="s">
        <v>701</v>
      </c>
      <c r="F23" s="151" t="s">
        <v>702</v>
      </c>
      <c r="G23" s="151">
        <v>80</v>
      </c>
      <c r="H23" s="151">
        <f t="shared" si="0"/>
        <v>74.4</v>
      </c>
      <c r="I23" s="151">
        <v>71</v>
      </c>
      <c r="J23" s="151">
        <v>60.5</v>
      </c>
      <c r="K23" s="151">
        <f t="shared" si="1"/>
        <v>74.205</v>
      </c>
      <c r="L23" s="151">
        <v>2.44</v>
      </c>
      <c r="M23" s="151">
        <v>2</v>
      </c>
      <c r="N23" s="151">
        <v>45</v>
      </c>
      <c r="O23" s="151">
        <f t="shared" si="2"/>
        <v>24</v>
      </c>
      <c r="P23" s="154">
        <f t="shared" si="3"/>
        <v>0.533333333333333</v>
      </c>
      <c r="Q23" s="151">
        <f t="shared" si="4"/>
        <v>25</v>
      </c>
      <c r="R23" s="165">
        <f t="shared" si="5"/>
        <v>0.555555555555556</v>
      </c>
    </row>
    <row r="24" spans="1:18">
      <c r="A24" s="150">
        <v>23</v>
      </c>
      <c r="B24" s="163" t="s">
        <v>745</v>
      </c>
      <c r="C24" s="151" t="s">
        <v>746</v>
      </c>
      <c r="D24" s="151">
        <v>2024</v>
      </c>
      <c r="E24" s="151" t="s">
        <v>701</v>
      </c>
      <c r="F24" s="151" t="s">
        <v>702</v>
      </c>
      <c r="G24" s="151">
        <v>84</v>
      </c>
      <c r="H24" s="151">
        <f t="shared" si="0"/>
        <v>74.6</v>
      </c>
      <c r="I24" s="151">
        <v>71</v>
      </c>
      <c r="J24" s="151">
        <v>60</v>
      </c>
      <c r="K24" s="151">
        <f t="shared" si="1"/>
        <v>74.92</v>
      </c>
      <c r="L24" s="151">
        <v>2.46</v>
      </c>
      <c r="M24" s="151">
        <v>0</v>
      </c>
      <c r="N24" s="151">
        <v>45</v>
      </c>
      <c r="O24" s="151">
        <f t="shared" si="2"/>
        <v>23</v>
      </c>
      <c r="P24" s="154">
        <f t="shared" si="3"/>
        <v>0.511111111111111</v>
      </c>
      <c r="Q24" s="151">
        <f t="shared" si="4"/>
        <v>16</v>
      </c>
      <c r="R24" s="165">
        <f t="shared" si="5"/>
        <v>0.355555555555556</v>
      </c>
    </row>
    <row r="25" spans="1:18">
      <c r="A25" s="150">
        <v>24</v>
      </c>
      <c r="B25" s="163" t="s">
        <v>747</v>
      </c>
      <c r="C25" s="151" t="s">
        <v>748</v>
      </c>
      <c r="D25" s="151">
        <v>2024</v>
      </c>
      <c r="E25" s="151" t="s">
        <v>701</v>
      </c>
      <c r="F25" s="151" t="s">
        <v>702</v>
      </c>
      <c r="G25" s="151">
        <v>80</v>
      </c>
      <c r="H25" s="151">
        <f t="shared" si="0"/>
        <v>74.9</v>
      </c>
      <c r="I25" s="151">
        <v>71</v>
      </c>
      <c r="J25" s="151">
        <v>60</v>
      </c>
      <c r="K25" s="151">
        <f t="shared" si="1"/>
        <v>74.53</v>
      </c>
      <c r="L25" s="151">
        <v>2.49</v>
      </c>
      <c r="M25" s="151">
        <v>2</v>
      </c>
      <c r="N25" s="151">
        <v>45</v>
      </c>
      <c r="O25" s="151">
        <f t="shared" si="2"/>
        <v>21</v>
      </c>
      <c r="P25" s="154">
        <f t="shared" si="3"/>
        <v>0.466666666666667</v>
      </c>
      <c r="Q25" s="151">
        <f t="shared" si="4"/>
        <v>23</v>
      </c>
      <c r="R25" s="165">
        <f t="shared" si="5"/>
        <v>0.511111111111111</v>
      </c>
    </row>
    <row r="26" spans="1:18">
      <c r="A26" s="150">
        <v>25</v>
      </c>
      <c r="B26" s="163" t="s">
        <v>749</v>
      </c>
      <c r="C26" s="151" t="s">
        <v>750</v>
      </c>
      <c r="D26" s="151">
        <v>2024</v>
      </c>
      <c r="E26" s="151" t="s">
        <v>701</v>
      </c>
      <c r="F26" s="151" t="s">
        <v>702</v>
      </c>
      <c r="G26" s="151">
        <v>80</v>
      </c>
      <c r="H26" s="151">
        <f t="shared" si="0"/>
        <v>74.9</v>
      </c>
      <c r="I26" s="151">
        <v>71</v>
      </c>
      <c r="J26" s="151">
        <v>62</v>
      </c>
      <c r="K26" s="151">
        <f t="shared" si="1"/>
        <v>74.63</v>
      </c>
      <c r="L26" s="151">
        <v>2.49</v>
      </c>
      <c r="M26" s="151">
        <v>1</v>
      </c>
      <c r="N26" s="151">
        <v>45</v>
      </c>
      <c r="O26" s="151">
        <f t="shared" si="2"/>
        <v>21</v>
      </c>
      <c r="P26" s="154">
        <f t="shared" si="3"/>
        <v>0.466666666666667</v>
      </c>
      <c r="Q26" s="151">
        <f t="shared" si="4"/>
        <v>21</v>
      </c>
      <c r="R26" s="165">
        <f t="shared" si="5"/>
        <v>0.466666666666667</v>
      </c>
    </row>
    <row r="27" spans="1:18">
      <c r="A27" s="150">
        <v>26</v>
      </c>
      <c r="B27" s="163" t="s">
        <v>751</v>
      </c>
      <c r="C27" s="151" t="s">
        <v>752</v>
      </c>
      <c r="D27" s="151">
        <v>2024</v>
      </c>
      <c r="E27" s="151" t="s">
        <v>701</v>
      </c>
      <c r="F27" s="151" t="s">
        <v>702</v>
      </c>
      <c r="G27" s="151">
        <v>80</v>
      </c>
      <c r="H27" s="151">
        <f t="shared" si="0"/>
        <v>75</v>
      </c>
      <c r="I27" s="151">
        <v>70</v>
      </c>
      <c r="J27" s="151">
        <v>60.5</v>
      </c>
      <c r="K27" s="151">
        <f t="shared" si="1"/>
        <v>74.525</v>
      </c>
      <c r="L27" s="151">
        <v>2.5</v>
      </c>
      <c r="M27" s="151">
        <v>0</v>
      </c>
      <c r="N27" s="151">
        <v>45</v>
      </c>
      <c r="O27" s="151">
        <f t="shared" si="2"/>
        <v>20</v>
      </c>
      <c r="P27" s="154">
        <f t="shared" si="3"/>
        <v>0.444444444444444</v>
      </c>
      <c r="Q27" s="151">
        <f t="shared" si="4"/>
        <v>24</v>
      </c>
      <c r="R27" s="165">
        <f t="shared" si="5"/>
        <v>0.533333333333333</v>
      </c>
    </row>
    <row r="28" spans="1:18">
      <c r="A28" s="150">
        <v>27</v>
      </c>
      <c r="B28" s="163" t="s">
        <v>753</v>
      </c>
      <c r="C28" s="151" t="s">
        <v>754</v>
      </c>
      <c r="D28" s="151">
        <v>2024</v>
      </c>
      <c r="E28" s="151" t="s">
        <v>701</v>
      </c>
      <c r="F28" s="151" t="s">
        <v>702</v>
      </c>
      <c r="G28" s="151">
        <v>80</v>
      </c>
      <c r="H28" s="151">
        <f t="shared" si="0"/>
        <v>75.3</v>
      </c>
      <c r="I28" s="151">
        <v>71</v>
      </c>
      <c r="J28" s="151">
        <v>60</v>
      </c>
      <c r="K28" s="151">
        <f t="shared" si="1"/>
        <v>74.81</v>
      </c>
      <c r="L28" s="151">
        <v>2.53</v>
      </c>
      <c r="M28" s="151">
        <v>2</v>
      </c>
      <c r="N28" s="151">
        <v>45</v>
      </c>
      <c r="O28" s="151">
        <f t="shared" si="2"/>
        <v>19</v>
      </c>
      <c r="P28" s="154">
        <f t="shared" si="3"/>
        <v>0.422222222222222</v>
      </c>
      <c r="Q28" s="151">
        <f t="shared" si="4"/>
        <v>20</v>
      </c>
      <c r="R28" s="165">
        <f t="shared" si="5"/>
        <v>0.444444444444444</v>
      </c>
    </row>
    <row r="29" spans="1:18">
      <c r="A29" s="150">
        <v>28</v>
      </c>
      <c r="B29" s="163" t="s">
        <v>755</v>
      </c>
      <c r="C29" s="151" t="s">
        <v>756</v>
      </c>
      <c r="D29" s="151">
        <v>2024</v>
      </c>
      <c r="E29" s="151" t="s">
        <v>701</v>
      </c>
      <c r="F29" s="151" t="s">
        <v>702</v>
      </c>
      <c r="G29" s="151">
        <v>80</v>
      </c>
      <c r="H29" s="151">
        <f t="shared" si="0"/>
        <v>75.4</v>
      </c>
      <c r="I29" s="151">
        <v>71</v>
      </c>
      <c r="J29" s="151">
        <v>60.5</v>
      </c>
      <c r="K29" s="151">
        <f t="shared" si="1"/>
        <v>74.905</v>
      </c>
      <c r="L29" s="151">
        <v>2.54</v>
      </c>
      <c r="M29" s="151">
        <v>2</v>
      </c>
      <c r="N29" s="151">
        <v>45</v>
      </c>
      <c r="O29" s="151">
        <f t="shared" si="2"/>
        <v>17</v>
      </c>
      <c r="P29" s="154">
        <f t="shared" si="3"/>
        <v>0.377777777777778</v>
      </c>
      <c r="Q29" s="151">
        <f t="shared" si="4"/>
        <v>18</v>
      </c>
      <c r="R29" s="165">
        <f t="shared" si="5"/>
        <v>0.4</v>
      </c>
    </row>
    <row r="30" spans="1:18">
      <c r="A30" s="150">
        <v>29</v>
      </c>
      <c r="B30" s="163" t="s">
        <v>757</v>
      </c>
      <c r="C30" s="151" t="s">
        <v>758</v>
      </c>
      <c r="D30" s="151">
        <v>2024</v>
      </c>
      <c r="E30" s="151" t="s">
        <v>701</v>
      </c>
      <c r="F30" s="151" t="s">
        <v>702</v>
      </c>
      <c r="G30" s="151">
        <v>93</v>
      </c>
      <c r="H30" s="151">
        <f t="shared" si="0"/>
        <v>75.4</v>
      </c>
      <c r="I30" s="151">
        <v>71</v>
      </c>
      <c r="J30" s="151">
        <v>64.5</v>
      </c>
      <c r="K30" s="151">
        <f t="shared" si="1"/>
        <v>77.055</v>
      </c>
      <c r="L30" s="151">
        <v>2.54</v>
      </c>
      <c r="M30" s="151">
        <v>2</v>
      </c>
      <c r="N30" s="151">
        <v>45</v>
      </c>
      <c r="O30" s="151">
        <f t="shared" si="2"/>
        <v>17</v>
      </c>
      <c r="P30" s="154">
        <f t="shared" si="3"/>
        <v>0.377777777777778</v>
      </c>
      <c r="Q30" s="151">
        <f t="shared" si="4"/>
        <v>12</v>
      </c>
      <c r="R30" s="165">
        <f t="shared" si="5"/>
        <v>0.266666666666667</v>
      </c>
    </row>
    <row r="31" spans="1:18">
      <c r="A31" s="150">
        <v>30</v>
      </c>
      <c r="B31" s="163" t="s">
        <v>759</v>
      </c>
      <c r="C31" s="151" t="s">
        <v>760</v>
      </c>
      <c r="D31" s="151">
        <v>2024</v>
      </c>
      <c r="E31" s="151" t="s">
        <v>701</v>
      </c>
      <c r="F31" s="151" t="s">
        <v>702</v>
      </c>
      <c r="G31" s="151">
        <v>80</v>
      </c>
      <c r="H31" s="151">
        <f t="shared" si="0"/>
        <v>75.5</v>
      </c>
      <c r="I31" s="151">
        <v>70</v>
      </c>
      <c r="J31" s="151">
        <v>60</v>
      </c>
      <c r="K31" s="151">
        <f t="shared" si="1"/>
        <v>74.85</v>
      </c>
      <c r="L31" s="151">
        <v>2.55</v>
      </c>
      <c r="M31" s="151">
        <v>1</v>
      </c>
      <c r="N31" s="151">
        <v>45</v>
      </c>
      <c r="O31" s="151">
        <f t="shared" si="2"/>
        <v>16</v>
      </c>
      <c r="P31" s="154">
        <f t="shared" si="3"/>
        <v>0.355555555555556</v>
      </c>
      <c r="Q31" s="151">
        <f t="shared" si="4"/>
        <v>19</v>
      </c>
      <c r="R31" s="165">
        <f t="shared" si="5"/>
        <v>0.422222222222222</v>
      </c>
    </row>
    <row r="32" spans="1:18">
      <c r="A32" s="150">
        <v>31</v>
      </c>
      <c r="B32" s="163" t="s">
        <v>761</v>
      </c>
      <c r="C32" s="151" t="s">
        <v>762</v>
      </c>
      <c r="D32" s="151">
        <v>2024</v>
      </c>
      <c r="E32" s="151" t="s">
        <v>701</v>
      </c>
      <c r="F32" s="151" t="s">
        <v>702</v>
      </c>
      <c r="G32" s="151">
        <v>80</v>
      </c>
      <c r="H32" s="151">
        <f t="shared" si="0"/>
        <v>75.6</v>
      </c>
      <c r="I32" s="151">
        <v>70</v>
      </c>
      <c r="J32" s="151">
        <v>60</v>
      </c>
      <c r="K32" s="151">
        <f t="shared" si="1"/>
        <v>74.92</v>
      </c>
      <c r="L32" s="151">
        <v>2.56</v>
      </c>
      <c r="M32" s="151">
        <v>0</v>
      </c>
      <c r="N32" s="151">
        <v>45</v>
      </c>
      <c r="O32" s="151">
        <f t="shared" si="2"/>
        <v>15</v>
      </c>
      <c r="P32" s="154">
        <f t="shared" si="3"/>
        <v>0.333333333333333</v>
      </c>
      <c r="Q32" s="151">
        <f t="shared" si="4"/>
        <v>16</v>
      </c>
      <c r="R32" s="165">
        <f t="shared" si="5"/>
        <v>0.355555555555556</v>
      </c>
    </row>
    <row r="33" spans="1:18">
      <c r="A33" s="150">
        <v>32</v>
      </c>
      <c r="B33" s="163" t="s">
        <v>763</v>
      </c>
      <c r="C33" s="151" t="s">
        <v>764</v>
      </c>
      <c r="D33" s="151">
        <v>2024</v>
      </c>
      <c r="E33" s="151" t="s">
        <v>701</v>
      </c>
      <c r="F33" s="151" t="s">
        <v>702</v>
      </c>
      <c r="G33" s="151">
        <v>79.5</v>
      </c>
      <c r="H33" s="151">
        <f t="shared" si="0"/>
        <v>75.8</v>
      </c>
      <c r="I33" s="151">
        <v>71</v>
      </c>
      <c r="J33" s="151">
        <v>60</v>
      </c>
      <c r="K33" s="151">
        <f t="shared" si="1"/>
        <v>75.085</v>
      </c>
      <c r="L33" s="151">
        <v>2.58</v>
      </c>
      <c r="M33" s="151">
        <v>2</v>
      </c>
      <c r="N33" s="151">
        <v>45</v>
      </c>
      <c r="O33" s="151">
        <f t="shared" si="2"/>
        <v>14</v>
      </c>
      <c r="P33" s="154">
        <f t="shared" si="3"/>
        <v>0.311111111111111</v>
      </c>
      <c r="Q33" s="151">
        <f t="shared" si="4"/>
        <v>15</v>
      </c>
      <c r="R33" s="165">
        <f t="shared" si="5"/>
        <v>0.333333333333333</v>
      </c>
    </row>
    <row r="34" spans="1:18">
      <c r="A34" s="150">
        <v>33</v>
      </c>
      <c r="B34" s="163" t="s">
        <v>765</v>
      </c>
      <c r="C34" s="151" t="s">
        <v>766</v>
      </c>
      <c r="D34" s="151">
        <v>2024</v>
      </c>
      <c r="E34" s="151" t="s">
        <v>701</v>
      </c>
      <c r="F34" s="151" t="s">
        <v>702</v>
      </c>
      <c r="G34" s="151">
        <v>83</v>
      </c>
      <c r="H34" s="151">
        <f t="shared" si="0"/>
        <v>75.9</v>
      </c>
      <c r="I34" s="151">
        <v>71</v>
      </c>
      <c r="J34" s="151">
        <v>65.5</v>
      </c>
      <c r="K34" s="151">
        <f t="shared" si="1"/>
        <v>75.955</v>
      </c>
      <c r="L34" s="151">
        <v>2.59</v>
      </c>
      <c r="M34" s="151">
        <v>0</v>
      </c>
      <c r="N34" s="151">
        <v>45</v>
      </c>
      <c r="O34" s="151">
        <f t="shared" si="2"/>
        <v>13</v>
      </c>
      <c r="P34" s="154">
        <f t="shared" si="3"/>
        <v>0.288888888888889</v>
      </c>
      <c r="Q34" s="151">
        <f t="shared" si="4"/>
        <v>13</v>
      </c>
      <c r="R34" s="165">
        <f t="shared" si="5"/>
        <v>0.288888888888889</v>
      </c>
    </row>
    <row r="35" spans="1:18">
      <c r="A35" s="150">
        <v>34</v>
      </c>
      <c r="B35" s="163" t="s">
        <v>767</v>
      </c>
      <c r="C35" s="151" t="s">
        <v>768</v>
      </c>
      <c r="D35" s="151">
        <v>2024</v>
      </c>
      <c r="E35" s="151" t="s">
        <v>701</v>
      </c>
      <c r="F35" s="151" t="s">
        <v>702</v>
      </c>
      <c r="G35" s="151">
        <v>80</v>
      </c>
      <c r="H35" s="151">
        <f t="shared" si="0"/>
        <v>76.8</v>
      </c>
      <c r="I35" s="151">
        <v>70</v>
      </c>
      <c r="J35" s="151">
        <v>60</v>
      </c>
      <c r="K35" s="151">
        <f t="shared" si="1"/>
        <v>75.76</v>
      </c>
      <c r="L35" s="151">
        <v>2.68</v>
      </c>
      <c r="M35" s="151">
        <v>1</v>
      </c>
      <c r="N35" s="151">
        <v>45</v>
      </c>
      <c r="O35" s="151">
        <f t="shared" si="2"/>
        <v>12</v>
      </c>
      <c r="P35" s="154">
        <f t="shared" si="3"/>
        <v>0.266666666666667</v>
      </c>
      <c r="Q35" s="151">
        <f t="shared" si="4"/>
        <v>14</v>
      </c>
      <c r="R35" s="165">
        <f t="shared" si="5"/>
        <v>0.311111111111111</v>
      </c>
    </row>
    <row r="36" spans="1:18">
      <c r="A36" s="150">
        <v>35</v>
      </c>
      <c r="B36" s="163" t="s">
        <v>769</v>
      </c>
      <c r="C36" s="151" t="s">
        <v>770</v>
      </c>
      <c r="D36" s="151">
        <v>2024</v>
      </c>
      <c r="E36" s="151" t="s">
        <v>701</v>
      </c>
      <c r="F36" s="151" t="s">
        <v>702</v>
      </c>
      <c r="G36" s="151">
        <v>82</v>
      </c>
      <c r="H36" s="151">
        <f t="shared" si="0"/>
        <v>79</v>
      </c>
      <c r="I36" s="151">
        <v>71.5</v>
      </c>
      <c r="J36" s="151">
        <v>61.5</v>
      </c>
      <c r="K36" s="151">
        <f t="shared" si="1"/>
        <v>77.825</v>
      </c>
      <c r="L36" s="151">
        <v>2.9</v>
      </c>
      <c r="M36" s="151">
        <v>1</v>
      </c>
      <c r="N36" s="151">
        <v>45</v>
      </c>
      <c r="O36" s="151">
        <f t="shared" si="2"/>
        <v>11</v>
      </c>
      <c r="P36" s="154">
        <f t="shared" si="3"/>
        <v>0.244444444444444</v>
      </c>
      <c r="Q36" s="151">
        <f t="shared" si="4"/>
        <v>11</v>
      </c>
      <c r="R36" s="165">
        <f t="shared" si="5"/>
        <v>0.244444444444444</v>
      </c>
    </row>
    <row r="37" spans="1:18">
      <c r="A37" s="150">
        <v>36</v>
      </c>
      <c r="B37" s="163" t="s">
        <v>771</v>
      </c>
      <c r="C37" s="151" t="s">
        <v>772</v>
      </c>
      <c r="D37" s="151">
        <v>2024</v>
      </c>
      <c r="E37" s="151" t="s">
        <v>701</v>
      </c>
      <c r="F37" s="151" t="s">
        <v>702</v>
      </c>
      <c r="G37" s="151">
        <v>87</v>
      </c>
      <c r="H37" s="151">
        <f t="shared" si="0"/>
        <v>79.3</v>
      </c>
      <c r="I37" s="151">
        <v>71</v>
      </c>
      <c r="J37" s="151">
        <v>62.5</v>
      </c>
      <c r="K37" s="151">
        <f t="shared" si="1"/>
        <v>78.785</v>
      </c>
      <c r="L37" s="151">
        <v>2.93</v>
      </c>
      <c r="M37" s="151">
        <v>1</v>
      </c>
      <c r="N37" s="151">
        <v>45</v>
      </c>
      <c r="O37" s="151">
        <f t="shared" si="2"/>
        <v>9</v>
      </c>
      <c r="P37" s="154">
        <f t="shared" si="3"/>
        <v>0.2</v>
      </c>
      <c r="Q37" s="151">
        <f t="shared" si="4"/>
        <v>8</v>
      </c>
      <c r="R37" s="165">
        <f t="shared" si="5"/>
        <v>0.177777777777778</v>
      </c>
    </row>
    <row r="38" spans="1:18">
      <c r="A38" s="150">
        <v>37</v>
      </c>
      <c r="B38" s="163" t="s">
        <v>773</v>
      </c>
      <c r="C38" s="151" t="s">
        <v>774</v>
      </c>
      <c r="D38" s="151">
        <v>2024</v>
      </c>
      <c r="E38" s="151" t="s">
        <v>701</v>
      </c>
      <c r="F38" s="151" t="s">
        <v>702</v>
      </c>
      <c r="G38" s="151">
        <v>84</v>
      </c>
      <c r="H38" s="151">
        <f t="shared" si="0"/>
        <v>79.3</v>
      </c>
      <c r="I38" s="151">
        <v>71</v>
      </c>
      <c r="J38" s="151">
        <v>63.5</v>
      </c>
      <c r="K38" s="151">
        <f t="shared" si="1"/>
        <v>78.385</v>
      </c>
      <c r="L38" s="151">
        <v>2.93</v>
      </c>
      <c r="M38" s="151">
        <v>1</v>
      </c>
      <c r="N38" s="151">
        <v>45</v>
      </c>
      <c r="O38" s="151">
        <f t="shared" si="2"/>
        <v>9</v>
      </c>
      <c r="P38" s="154">
        <f t="shared" si="3"/>
        <v>0.2</v>
      </c>
      <c r="Q38" s="151">
        <f t="shared" si="4"/>
        <v>10</v>
      </c>
      <c r="R38" s="165">
        <f t="shared" si="5"/>
        <v>0.222222222222222</v>
      </c>
    </row>
    <row r="39" spans="1:18">
      <c r="A39" s="150">
        <v>38</v>
      </c>
      <c r="B39" s="163" t="s">
        <v>775</v>
      </c>
      <c r="C39" s="151" t="s">
        <v>776</v>
      </c>
      <c r="D39" s="151">
        <v>2024</v>
      </c>
      <c r="E39" s="151" t="s">
        <v>701</v>
      </c>
      <c r="F39" s="151" t="s">
        <v>702</v>
      </c>
      <c r="G39" s="151">
        <v>100</v>
      </c>
      <c r="H39" s="151">
        <f t="shared" si="0"/>
        <v>79.4</v>
      </c>
      <c r="I39" s="151">
        <v>76</v>
      </c>
      <c r="J39" s="151">
        <v>100</v>
      </c>
      <c r="K39" s="151">
        <f t="shared" si="1"/>
        <v>83.18</v>
      </c>
      <c r="L39" s="151">
        <v>2.94</v>
      </c>
      <c r="M39" s="151">
        <v>0</v>
      </c>
      <c r="N39" s="151">
        <v>45</v>
      </c>
      <c r="O39" s="151">
        <f t="shared" si="2"/>
        <v>8</v>
      </c>
      <c r="P39" s="154">
        <f t="shared" si="3"/>
        <v>0.177777777777778</v>
      </c>
      <c r="Q39" s="151">
        <f t="shared" si="4"/>
        <v>2</v>
      </c>
      <c r="R39" s="165">
        <f t="shared" si="5"/>
        <v>0.0444444444444444</v>
      </c>
    </row>
    <row r="40" spans="1:18">
      <c r="A40" s="150">
        <v>39</v>
      </c>
      <c r="B40" s="163" t="s">
        <v>777</v>
      </c>
      <c r="C40" s="151" t="s">
        <v>778</v>
      </c>
      <c r="D40" s="151">
        <v>2024</v>
      </c>
      <c r="E40" s="151" t="s">
        <v>701</v>
      </c>
      <c r="F40" s="151" t="s">
        <v>702</v>
      </c>
      <c r="G40" s="151">
        <v>80</v>
      </c>
      <c r="H40" s="151">
        <f t="shared" si="0"/>
        <v>80.7</v>
      </c>
      <c r="I40" s="151">
        <v>71</v>
      </c>
      <c r="J40" s="151">
        <v>60</v>
      </c>
      <c r="K40" s="151">
        <f t="shared" si="1"/>
        <v>78.59</v>
      </c>
      <c r="L40" s="151">
        <v>3.07</v>
      </c>
      <c r="M40" s="151">
        <v>0</v>
      </c>
      <c r="N40" s="151">
        <v>45</v>
      </c>
      <c r="O40" s="151">
        <f t="shared" si="2"/>
        <v>7</v>
      </c>
      <c r="P40" s="154">
        <f t="shared" si="3"/>
        <v>0.155555555555556</v>
      </c>
      <c r="Q40" s="151">
        <f t="shared" si="4"/>
        <v>9</v>
      </c>
      <c r="R40" s="165">
        <f t="shared" si="5"/>
        <v>0.2</v>
      </c>
    </row>
    <row r="41" spans="1:18">
      <c r="A41" s="150">
        <v>40</v>
      </c>
      <c r="B41" s="163" t="s">
        <v>779</v>
      </c>
      <c r="C41" s="151" t="s">
        <v>780</v>
      </c>
      <c r="D41" s="151">
        <v>2024</v>
      </c>
      <c r="E41" s="151" t="s">
        <v>701</v>
      </c>
      <c r="F41" s="151" t="s">
        <v>702</v>
      </c>
      <c r="G41" s="151">
        <v>84</v>
      </c>
      <c r="H41" s="151">
        <f t="shared" si="0"/>
        <v>81.9</v>
      </c>
      <c r="I41" s="151">
        <v>72</v>
      </c>
      <c r="J41" s="151">
        <v>67.5</v>
      </c>
      <c r="K41" s="151">
        <f t="shared" si="1"/>
        <v>80.505</v>
      </c>
      <c r="L41" s="151">
        <v>3.19</v>
      </c>
      <c r="M41" s="151">
        <v>0</v>
      </c>
      <c r="N41" s="151">
        <v>45</v>
      </c>
      <c r="O41" s="151">
        <f t="shared" si="2"/>
        <v>6</v>
      </c>
      <c r="P41" s="154">
        <f t="shared" si="3"/>
        <v>0.133333333333333</v>
      </c>
      <c r="Q41" s="151">
        <f t="shared" si="4"/>
        <v>6</v>
      </c>
      <c r="R41" s="165">
        <f t="shared" si="5"/>
        <v>0.133333333333333</v>
      </c>
    </row>
    <row r="42" spans="1:18">
      <c r="A42" s="150">
        <v>41</v>
      </c>
      <c r="B42" s="163" t="s">
        <v>781</v>
      </c>
      <c r="C42" s="151" t="s">
        <v>782</v>
      </c>
      <c r="D42" s="151">
        <v>2024</v>
      </c>
      <c r="E42" s="151" t="s">
        <v>701</v>
      </c>
      <c r="F42" s="151" t="s">
        <v>702</v>
      </c>
      <c r="G42" s="151">
        <v>88</v>
      </c>
      <c r="H42" s="151">
        <f t="shared" si="0"/>
        <v>82.2</v>
      </c>
      <c r="I42" s="151">
        <v>84.5</v>
      </c>
      <c r="J42" s="151">
        <v>60</v>
      </c>
      <c r="K42" s="151">
        <f t="shared" si="1"/>
        <v>82.19</v>
      </c>
      <c r="L42" s="151">
        <v>3.22</v>
      </c>
      <c r="M42" s="151">
        <v>0</v>
      </c>
      <c r="N42" s="151">
        <v>45</v>
      </c>
      <c r="O42" s="151">
        <f t="shared" si="2"/>
        <v>5</v>
      </c>
      <c r="P42" s="154">
        <f t="shared" si="3"/>
        <v>0.111111111111111</v>
      </c>
      <c r="Q42" s="151">
        <f t="shared" si="4"/>
        <v>4</v>
      </c>
      <c r="R42" s="165">
        <f t="shared" si="5"/>
        <v>0.0888888888888889</v>
      </c>
    </row>
    <row r="43" spans="1:18">
      <c r="A43" s="150">
        <v>42</v>
      </c>
      <c r="B43" s="163" t="s">
        <v>783</v>
      </c>
      <c r="C43" s="151" t="s">
        <v>784</v>
      </c>
      <c r="D43" s="151">
        <v>2024</v>
      </c>
      <c r="E43" s="151" t="s">
        <v>701</v>
      </c>
      <c r="F43" s="151" t="s">
        <v>702</v>
      </c>
      <c r="G43" s="151">
        <v>80</v>
      </c>
      <c r="H43" s="151">
        <f t="shared" si="0"/>
        <v>82.8</v>
      </c>
      <c r="I43" s="151">
        <v>71</v>
      </c>
      <c r="J43" s="151">
        <v>63</v>
      </c>
      <c r="K43" s="151">
        <f t="shared" si="1"/>
        <v>80.21</v>
      </c>
      <c r="L43" s="151">
        <v>3.28</v>
      </c>
      <c r="M43" s="151">
        <v>0</v>
      </c>
      <c r="N43" s="151">
        <v>45</v>
      </c>
      <c r="O43" s="151">
        <f t="shared" si="2"/>
        <v>3</v>
      </c>
      <c r="P43" s="154">
        <f t="shared" si="3"/>
        <v>0.0666666666666667</v>
      </c>
      <c r="Q43" s="151">
        <f t="shared" si="4"/>
        <v>7</v>
      </c>
      <c r="R43" s="165">
        <f t="shared" si="5"/>
        <v>0.155555555555556</v>
      </c>
    </row>
    <row r="44" spans="1:18">
      <c r="A44" s="150">
        <v>43</v>
      </c>
      <c r="B44" s="163" t="s">
        <v>785</v>
      </c>
      <c r="C44" s="151" t="s">
        <v>786</v>
      </c>
      <c r="D44" s="151">
        <v>2024</v>
      </c>
      <c r="E44" s="151" t="s">
        <v>701</v>
      </c>
      <c r="F44" s="151" t="s">
        <v>702</v>
      </c>
      <c r="G44" s="151">
        <v>86</v>
      </c>
      <c r="H44" s="151">
        <f t="shared" si="0"/>
        <v>82.8</v>
      </c>
      <c r="I44" s="151">
        <v>72.5</v>
      </c>
      <c r="J44" s="151">
        <v>60</v>
      </c>
      <c r="K44" s="151">
        <f t="shared" si="1"/>
        <v>81.11</v>
      </c>
      <c r="L44" s="151">
        <v>3.28</v>
      </c>
      <c r="M44" s="151">
        <v>0</v>
      </c>
      <c r="N44" s="151">
        <v>45</v>
      </c>
      <c r="O44" s="151">
        <f t="shared" si="2"/>
        <v>3</v>
      </c>
      <c r="P44" s="154">
        <f t="shared" si="3"/>
        <v>0.0666666666666667</v>
      </c>
      <c r="Q44" s="151">
        <f t="shared" si="4"/>
        <v>5</v>
      </c>
      <c r="R44" s="165">
        <f t="shared" si="5"/>
        <v>0.111111111111111</v>
      </c>
    </row>
    <row r="45" spans="1:18">
      <c r="A45" s="150">
        <v>44</v>
      </c>
      <c r="B45" s="163" t="s">
        <v>787</v>
      </c>
      <c r="C45" s="151" t="s">
        <v>788</v>
      </c>
      <c r="D45" s="151">
        <v>2024</v>
      </c>
      <c r="E45" s="151" t="s">
        <v>701</v>
      </c>
      <c r="F45" s="151" t="s">
        <v>702</v>
      </c>
      <c r="G45" s="151">
        <v>100</v>
      </c>
      <c r="H45" s="151">
        <f t="shared" si="0"/>
        <v>83.7</v>
      </c>
      <c r="I45" s="151">
        <v>81</v>
      </c>
      <c r="J45" s="151">
        <v>64</v>
      </c>
      <c r="K45" s="151">
        <f t="shared" si="1"/>
        <v>84.89</v>
      </c>
      <c r="L45" s="151">
        <v>3.37</v>
      </c>
      <c r="M45" s="151">
        <v>0</v>
      </c>
      <c r="N45" s="151">
        <v>45</v>
      </c>
      <c r="O45" s="151">
        <f t="shared" si="2"/>
        <v>2</v>
      </c>
      <c r="P45" s="154">
        <f t="shared" si="3"/>
        <v>0.0444444444444444</v>
      </c>
      <c r="Q45" s="151">
        <f t="shared" si="4"/>
        <v>1</v>
      </c>
      <c r="R45" s="165">
        <f t="shared" si="5"/>
        <v>0.0222222222222222</v>
      </c>
    </row>
    <row r="46" spans="1:18">
      <c r="A46" s="150">
        <v>45</v>
      </c>
      <c r="B46" s="163" t="s">
        <v>789</v>
      </c>
      <c r="C46" s="151" t="s">
        <v>790</v>
      </c>
      <c r="D46" s="151">
        <v>2024</v>
      </c>
      <c r="E46" s="151" t="s">
        <v>701</v>
      </c>
      <c r="F46" s="151" t="s">
        <v>702</v>
      </c>
      <c r="G46" s="151">
        <v>89</v>
      </c>
      <c r="H46" s="151">
        <f t="shared" si="0"/>
        <v>83.8</v>
      </c>
      <c r="I46" s="151">
        <v>72</v>
      </c>
      <c r="J46" s="151">
        <v>61</v>
      </c>
      <c r="K46" s="151">
        <f t="shared" si="1"/>
        <v>82.26</v>
      </c>
      <c r="L46" s="151">
        <v>3.38</v>
      </c>
      <c r="M46" s="151">
        <v>0</v>
      </c>
      <c r="N46" s="151">
        <v>45</v>
      </c>
      <c r="O46" s="151">
        <f t="shared" si="2"/>
        <v>1</v>
      </c>
      <c r="P46" s="154">
        <f t="shared" si="3"/>
        <v>0.0222222222222222</v>
      </c>
      <c r="Q46" s="151">
        <f t="shared" si="4"/>
        <v>3</v>
      </c>
      <c r="R46" s="165">
        <f t="shared" si="5"/>
        <v>0.0666666666666667</v>
      </c>
    </row>
  </sheetData>
  <autoFilter xmlns:etc="http://www.wps.cn/officeDocument/2017/etCustomData" ref="A1:R46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64</vt:i4>
      </vt:variant>
    </vt:vector>
  </HeadingPairs>
  <TitlesOfParts>
    <vt:vector size="64" baseType="lpstr">
      <vt:lpstr>24会计1班</vt:lpstr>
      <vt:lpstr>24会计2班</vt:lpstr>
      <vt:lpstr>24会计3班</vt:lpstr>
      <vt:lpstr>24会计4班</vt:lpstr>
      <vt:lpstr>24会计5班</vt:lpstr>
      <vt:lpstr>24会计6班</vt:lpstr>
      <vt:lpstr>24财管1班</vt:lpstr>
      <vt:lpstr>24财管2班</vt:lpstr>
      <vt:lpstr>24国贸1班</vt:lpstr>
      <vt:lpstr>24国贸2班</vt:lpstr>
      <vt:lpstr>24审计1班</vt:lpstr>
      <vt:lpstr>24金工1班</vt:lpstr>
      <vt:lpstr>24金融1班</vt:lpstr>
      <vt:lpstr>24金融2班</vt:lpstr>
      <vt:lpstr>24经济1班</vt:lpstr>
      <vt:lpstr>24经济2班</vt:lpstr>
      <vt:lpstr>24经济3班</vt:lpstr>
      <vt:lpstr>23金融1班</vt:lpstr>
      <vt:lpstr>23互金1班</vt:lpstr>
      <vt:lpstr>23金工1班</vt:lpstr>
      <vt:lpstr>23国贸1班</vt:lpstr>
      <vt:lpstr>23经济1班</vt:lpstr>
      <vt:lpstr>23经济2班</vt:lpstr>
      <vt:lpstr>23经济3班</vt:lpstr>
      <vt:lpstr>23会计1班</vt:lpstr>
      <vt:lpstr>23会计2班</vt:lpstr>
      <vt:lpstr>23会计3班</vt:lpstr>
      <vt:lpstr>23会计4班</vt:lpstr>
      <vt:lpstr>23会计5班</vt:lpstr>
      <vt:lpstr>23会计6班</vt:lpstr>
      <vt:lpstr>23会计7班</vt:lpstr>
      <vt:lpstr>23会计8班</vt:lpstr>
      <vt:lpstr>23会计9班</vt:lpstr>
      <vt:lpstr>23会计10班</vt:lpstr>
      <vt:lpstr>23财管1班</vt:lpstr>
      <vt:lpstr>23财管2班</vt:lpstr>
      <vt:lpstr>22互金1班</vt:lpstr>
      <vt:lpstr>22互金2班</vt:lpstr>
      <vt:lpstr>22金融1班</vt:lpstr>
      <vt:lpstr>22金融2班</vt:lpstr>
      <vt:lpstr>22国贸1班</vt:lpstr>
      <vt:lpstr>22国贸2班</vt:lpstr>
      <vt:lpstr>22经济1班</vt:lpstr>
      <vt:lpstr>22经济2班</vt:lpstr>
      <vt:lpstr>22会计1班</vt:lpstr>
      <vt:lpstr>22会计2班</vt:lpstr>
      <vt:lpstr>22会计3班</vt:lpstr>
      <vt:lpstr>22金工1班</vt:lpstr>
      <vt:lpstr>22会计4班</vt:lpstr>
      <vt:lpstr>22会计5班</vt:lpstr>
      <vt:lpstr>22会计6班</vt:lpstr>
      <vt:lpstr>22会计7班</vt:lpstr>
      <vt:lpstr>22会计8班</vt:lpstr>
      <vt:lpstr>22会计9班</vt:lpstr>
      <vt:lpstr>22会计10班</vt:lpstr>
      <vt:lpstr>22财管1班</vt:lpstr>
      <vt:lpstr>22财管2班</vt:lpstr>
      <vt:lpstr>24会计Z1班</vt:lpstr>
      <vt:lpstr>24会计Z2班</vt:lpstr>
      <vt:lpstr>24国贸Z1班</vt:lpstr>
      <vt:lpstr>24会计Z3班</vt:lpstr>
      <vt:lpstr>24财管Z1班</vt:lpstr>
      <vt:lpstr>24经济Z1班</vt:lpstr>
      <vt:lpstr>透视表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</dc:creator>
  <cp:lastModifiedBy>刘宇华</cp:lastModifiedBy>
  <cp:revision>0</cp:revision>
  <dcterms:created xsi:type="dcterms:W3CDTF">2025-09-08T08:12:00Z</dcterms:created>
  <dcterms:modified xsi:type="dcterms:W3CDTF">2025-09-15T08:10:54Z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C835AAB94B884BA09CE49B283EFE10BC_13</vt:lpwstr>
  </property>
  <property fmtid="{D5CDD505-2E9C-101B-9397-08002B2CF9AE}" pid="3" name="KSOProductBuildVer">
    <vt:lpwstr>2052-12.1.0.22529</vt:lpwstr>
  </property>
</Properties>
</file>