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 tabRatio="1000" firstSheet="1"/>
  </bookViews>
  <sheets>
    <sheet name="24经济" sheetId="23" r:id="rId1"/>
    <sheet name="24会计学" sheetId="10" r:id="rId2"/>
    <sheet name="24国贸" sheetId="16" r:id="rId3"/>
    <sheet name="24金融" sheetId="24" r:id="rId4"/>
    <sheet name="24财管" sheetId="15" r:id="rId5"/>
    <sheet name="24金工" sheetId="25" r:id="rId6"/>
    <sheet name="24审计" sheetId="30" r:id="rId7"/>
    <sheet name="23互金" sheetId="20" r:id="rId8"/>
    <sheet name="23金融" sheetId="19" r:id="rId9"/>
    <sheet name="23会计学" sheetId="22" r:id="rId10"/>
    <sheet name="23财管" sheetId="29" r:id="rId11"/>
    <sheet name="23金工" sheetId="21" r:id="rId12"/>
    <sheet name="23经济" sheetId="17" r:id="rId13"/>
    <sheet name="23国贸" sheetId="18" r:id="rId14"/>
    <sheet name="22互金" sheetId="11" r:id="rId15"/>
    <sheet name="22金融" sheetId="12" r:id="rId16"/>
    <sheet name="22金工" sheetId="28" r:id="rId17"/>
    <sheet name="22国贸（含专升本）" sheetId="13" r:id="rId18"/>
    <sheet name="22经济（含专升本）" sheetId="14" r:id="rId19"/>
    <sheet name="22会计学（含专升本）" sheetId="26" r:id="rId20"/>
    <sheet name="22财管（含专升本）" sheetId="27" r:id="rId21"/>
    <sheet name="透视表" sheetId="4" state="hidden" r:id="rId22"/>
  </sheets>
  <definedNames>
    <definedName name="_xlnm._FilterDatabase" localSheetId="0" hidden="1">'24经济'!$A$1:$R$113</definedName>
    <definedName name="_xlnm._FilterDatabase" localSheetId="1" hidden="1">'24会计学'!$A$1:$R$249</definedName>
    <definedName name="_xlnm._FilterDatabase" localSheetId="2" hidden="1">'24国贸'!$A$1:$R$88</definedName>
    <definedName name="_xlnm._FilterDatabase" localSheetId="3" hidden="1">'24金融'!$A$1:$R$64</definedName>
    <definedName name="_xlnm._FilterDatabase" localSheetId="4" hidden="1">'24财管'!$A$1:$S$88</definedName>
    <definedName name="_xlnm._FilterDatabase" localSheetId="5" hidden="1">'24金工'!$A$1:$R$37</definedName>
    <definedName name="_xlnm._FilterDatabase" localSheetId="6" hidden="1">'24审计'!$A$1:$R$56</definedName>
    <definedName name="_xlnm._FilterDatabase" localSheetId="7" hidden="1">'23互金'!$A$1:$R$32</definedName>
    <definedName name="_xlnm._FilterDatabase" localSheetId="8" hidden="1">'23金融'!$A$1:$R$27</definedName>
    <definedName name="_xlnm._FilterDatabase" localSheetId="9" hidden="1">'23会计学'!$A$1:$R$438</definedName>
    <definedName name="_xlnm._FilterDatabase" localSheetId="10" hidden="1">'23财管'!$A$1:$R$81</definedName>
    <definedName name="_xlnm._FilterDatabase" localSheetId="11" hidden="1">'23金工'!$A$1:$R$36</definedName>
    <definedName name="_xlnm._FilterDatabase" localSheetId="12" hidden="1">'23经济'!$A$1:$S$104</definedName>
    <definedName name="_xlnm._FilterDatabase" localSheetId="13" hidden="1">'23国贸'!$A$1:$R$39</definedName>
    <definedName name="_xlnm._FilterDatabase" localSheetId="14" hidden="1">'22互金'!$A$1:$R$109</definedName>
    <definedName name="_xlnm._FilterDatabase" localSheetId="15" hidden="1">'22金融'!$A$1:$R$108</definedName>
    <definedName name="_xlnm._FilterDatabase" localSheetId="16" hidden="1">'22金工'!$A$1:$R$54</definedName>
    <definedName name="_xlnm._FilterDatabase" localSheetId="17" hidden="1">'22国贸（含专升本）'!$A$1:$R$108</definedName>
    <definedName name="_xlnm._FilterDatabase" localSheetId="18" hidden="1">'22经济（含专升本）'!$A$1:$R$113</definedName>
    <definedName name="_xlnm._FilterDatabase" localSheetId="19" hidden="1">'22会计学（含专升本）'!$A$1:$R$561</definedName>
    <definedName name="_xlnm._FilterDatabase" localSheetId="20" hidden="1">'22财管（含专升本）'!$A$1:$R$128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<sst xmlns="http://schemas.openxmlformats.org/spreadsheetml/2006/main" count="9422" uniqueCount="3787">
  <si>
    <t>序号</t>
  </si>
  <si>
    <t>学号</t>
  </si>
  <si>
    <t>姓名</t>
  </si>
  <si>
    <t>年级</t>
  </si>
  <si>
    <t>专业</t>
  </si>
  <si>
    <t>班级</t>
  </si>
  <si>
    <t>品德行为表现分</t>
  </si>
  <si>
    <t>学业表现分</t>
  </si>
  <si>
    <t>创新实践表现分</t>
  </si>
  <si>
    <t>文体素质表现分</t>
  </si>
  <si>
    <t>总成绩</t>
  </si>
  <si>
    <t>学业平均学分绩点</t>
  </si>
  <si>
    <t>补考重修科目数</t>
  </si>
  <si>
    <t>年级人数</t>
  </si>
  <si>
    <t>学业排名</t>
  </si>
  <si>
    <t>学业排名百分比</t>
  </si>
  <si>
    <t>总成绩排名</t>
  </si>
  <si>
    <t>总成绩排名百分比</t>
  </si>
  <si>
    <t>陈培广</t>
  </si>
  <si>
    <t>经济学</t>
  </si>
  <si>
    <t>24经济1班</t>
  </si>
  <si>
    <t>陈燕凤</t>
  </si>
  <si>
    <t>陈志豪</t>
  </si>
  <si>
    <t>邓超</t>
  </si>
  <si>
    <t>邓嘉玲</t>
  </si>
  <si>
    <t>高浩轩</t>
  </si>
  <si>
    <t>何依萱</t>
  </si>
  <si>
    <t>胡亦佳</t>
  </si>
  <si>
    <t>黄冰冰</t>
  </si>
  <si>
    <t>黄晓琳</t>
  </si>
  <si>
    <t>揭小敏</t>
  </si>
  <si>
    <t>李嘉杰</t>
  </si>
  <si>
    <t>李霖</t>
  </si>
  <si>
    <t>李瑞</t>
  </si>
  <si>
    <t>李伟强</t>
  </si>
  <si>
    <t>刘灿</t>
  </si>
  <si>
    <t>刘美雪</t>
  </si>
  <si>
    <t>刘纹瑄</t>
  </si>
  <si>
    <t>刘肖遥</t>
  </si>
  <si>
    <t>鲁语桐</t>
  </si>
  <si>
    <t>陆羿晨</t>
  </si>
  <si>
    <t>罗欣彤</t>
  </si>
  <si>
    <t>彭思霖</t>
  </si>
  <si>
    <t>苏琬茹</t>
  </si>
  <si>
    <t>谭为轩</t>
  </si>
  <si>
    <t>万果</t>
  </si>
  <si>
    <t>肖栩楠</t>
  </si>
  <si>
    <t>颜卓</t>
  </si>
  <si>
    <t>燕阳</t>
  </si>
  <si>
    <t>杨羽涵</t>
  </si>
  <si>
    <t>姚丽菲</t>
  </si>
  <si>
    <t>张宇轩</t>
  </si>
  <si>
    <t>郑添裕</t>
  </si>
  <si>
    <t>朱美玲</t>
  </si>
  <si>
    <t>朱玉涵</t>
  </si>
  <si>
    <t>朱泽豪</t>
  </si>
  <si>
    <t>左凯</t>
  </si>
  <si>
    <t>安航飞</t>
  </si>
  <si>
    <t>24经济2班</t>
  </si>
  <si>
    <t>曾塬颍</t>
  </si>
  <si>
    <t>陈轩乐</t>
  </si>
  <si>
    <t>陈彦羽</t>
  </si>
  <si>
    <t>陈毅镇</t>
  </si>
  <si>
    <t>代仙凤</t>
  </si>
  <si>
    <t>付泽艳</t>
  </si>
  <si>
    <t>郭晨曦</t>
  </si>
  <si>
    <t>黄丽莹</t>
  </si>
  <si>
    <t>黄婉欣</t>
  </si>
  <si>
    <t>黄希湲</t>
  </si>
  <si>
    <t>江挺</t>
  </si>
  <si>
    <t>赖锦涛</t>
  </si>
  <si>
    <t>李佳颖</t>
  </si>
  <si>
    <t>李欣玲</t>
  </si>
  <si>
    <t>李雨馨</t>
  </si>
  <si>
    <t>刘彦炜</t>
  </si>
  <si>
    <t>马圆圆</t>
  </si>
  <si>
    <t>潘焕华</t>
  </si>
  <si>
    <t>丘丽闻</t>
  </si>
  <si>
    <t>阮健朗</t>
  </si>
  <si>
    <t>唐秀梅</t>
  </si>
  <si>
    <t>王可涵</t>
  </si>
  <si>
    <t>王祺炎</t>
  </si>
  <si>
    <t>王天睿</t>
  </si>
  <si>
    <t>王文欣</t>
  </si>
  <si>
    <t>徐启娜</t>
  </si>
  <si>
    <t>许佳佳</t>
  </si>
  <si>
    <t>杨柯濠</t>
  </si>
  <si>
    <t>杨珍</t>
  </si>
  <si>
    <t>叶嘉颖</t>
  </si>
  <si>
    <t>殷宜淼</t>
  </si>
  <si>
    <t>张思尧</t>
  </si>
  <si>
    <t>罗雨</t>
  </si>
  <si>
    <t>曾思秀</t>
  </si>
  <si>
    <t>24经济3班</t>
  </si>
  <si>
    <t>陈慧欣</t>
  </si>
  <si>
    <t>陈家亮</t>
  </si>
  <si>
    <t>陈紫琳</t>
  </si>
  <si>
    <t>何佳琪</t>
  </si>
  <si>
    <t>侯安慧</t>
  </si>
  <si>
    <t>胡孝睿</t>
  </si>
  <si>
    <t>康华乔</t>
  </si>
  <si>
    <t>李惠灵</t>
  </si>
  <si>
    <t>李佳玉</t>
  </si>
  <si>
    <t>李贞瑜</t>
  </si>
  <si>
    <t>李子涵</t>
  </si>
  <si>
    <t>林佳熙</t>
  </si>
  <si>
    <t>刘家欣</t>
  </si>
  <si>
    <t>刘婷</t>
  </si>
  <si>
    <t>刘欣悦</t>
  </si>
  <si>
    <t>刘歆妍</t>
  </si>
  <si>
    <t>刘雨洁</t>
  </si>
  <si>
    <t>刘卓欣</t>
  </si>
  <si>
    <t>罗梦雪</t>
  </si>
  <si>
    <t>罗升宇</t>
  </si>
  <si>
    <t>罗怡</t>
  </si>
  <si>
    <t>马佳佳</t>
  </si>
  <si>
    <t>欧阳春娴</t>
  </si>
  <si>
    <t>庞锐洁</t>
  </si>
  <si>
    <t>秦洁真</t>
  </si>
  <si>
    <t>汪冠一</t>
  </si>
  <si>
    <t>王宇涛</t>
  </si>
  <si>
    <t>王钰凝</t>
  </si>
  <si>
    <t>王智源</t>
  </si>
  <si>
    <t>翁蔓铃</t>
  </si>
  <si>
    <t>肖燕玲</t>
  </si>
  <si>
    <t>邢语书</t>
  </si>
  <si>
    <t>邢煜梽</t>
  </si>
  <si>
    <t>杨煦</t>
  </si>
  <si>
    <t>臧瑜</t>
  </si>
  <si>
    <t>张昊楠</t>
  </si>
  <si>
    <t>张天乐</t>
  </si>
  <si>
    <t>张雨婷</t>
  </si>
  <si>
    <t>赵倬甫</t>
  </si>
  <si>
    <t>周谐</t>
  </si>
  <si>
    <t>5224140101339</t>
  </si>
  <si>
    <t>黄湘怡</t>
  </si>
  <si>
    <t>会计学</t>
  </si>
  <si>
    <t>24会计1班</t>
  </si>
  <si>
    <t>5224140104833</t>
  </si>
  <si>
    <t>陈欣泽</t>
  </si>
  <si>
    <t>5224140104986</t>
  </si>
  <si>
    <t>冯紫妍</t>
  </si>
  <si>
    <t>5224140104911</t>
  </si>
  <si>
    <t>张琳</t>
  </si>
  <si>
    <t>5224280202179</t>
  </si>
  <si>
    <t>刘松琴</t>
  </si>
  <si>
    <t>5224270700254</t>
  </si>
  <si>
    <t>黄铃之</t>
  </si>
  <si>
    <t>5124420203879</t>
  </si>
  <si>
    <t>袁溁</t>
  </si>
  <si>
    <t>5124280105084</t>
  </si>
  <si>
    <t>周宇阳</t>
  </si>
  <si>
    <t>5124270600310</t>
  </si>
  <si>
    <t>曹其森</t>
  </si>
  <si>
    <t>5124140101337</t>
  </si>
  <si>
    <t>黎楚文</t>
  </si>
  <si>
    <t>5124140101338</t>
  </si>
  <si>
    <t>王文滔</t>
  </si>
  <si>
    <t>5124140101330</t>
  </si>
  <si>
    <t>李阳杰</t>
  </si>
  <si>
    <t>5224140104914</t>
  </si>
  <si>
    <t>王玺媛</t>
  </si>
  <si>
    <t>5224140101331</t>
  </si>
  <si>
    <t>钟紫君</t>
  </si>
  <si>
    <t>5224140101326</t>
  </si>
  <si>
    <t>郑莞琪</t>
  </si>
  <si>
    <t>5224140101335</t>
  </si>
  <si>
    <t>张慧娜</t>
  </si>
  <si>
    <t>5224140101324</t>
  </si>
  <si>
    <t>张子怡</t>
  </si>
  <si>
    <t>5224140104981</t>
  </si>
  <si>
    <t>李娜</t>
  </si>
  <si>
    <t>5224140101325</t>
  </si>
  <si>
    <t>石静瑜</t>
  </si>
  <si>
    <t>5224140101327</t>
  </si>
  <si>
    <t>朱雨菲</t>
  </si>
  <si>
    <t>5224140104859</t>
  </si>
  <si>
    <t>梁西</t>
  </si>
  <si>
    <t>5224140105029</t>
  </si>
  <si>
    <t>杜悦</t>
  </si>
  <si>
    <t>5224140104807</t>
  </si>
  <si>
    <t>石清纯</t>
  </si>
  <si>
    <t>5224140104913</t>
  </si>
  <si>
    <t>潘子怡</t>
  </si>
  <si>
    <t>5224140104912</t>
  </si>
  <si>
    <t>向星雨</t>
  </si>
  <si>
    <t>5224140101328</t>
  </si>
  <si>
    <t>吴嘉盈</t>
  </si>
  <si>
    <t>5224140101340</t>
  </si>
  <si>
    <t>王思羽</t>
  </si>
  <si>
    <t>5224280502032</t>
  </si>
  <si>
    <t>钟笃君</t>
  </si>
  <si>
    <t>5224140104879</t>
  </si>
  <si>
    <t>李欣怡</t>
  </si>
  <si>
    <t>5224140104878</t>
  </si>
  <si>
    <t>张珏寅</t>
  </si>
  <si>
    <t>5224140104987</t>
  </si>
  <si>
    <t>郑佳</t>
  </si>
  <si>
    <t>5224140101332</t>
  </si>
  <si>
    <t>李洁</t>
  </si>
  <si>
    <t>5224140101333</t>
  </si>
  <si>
    <t>何倩仪</t>
  </si>
  <si>
    <t>5224140104834</t>
  </si>
  <si>
    <t>吴聪颖</t>
  </si>
  <si>
    <t>5124140101323</t>
  </si>
  <si>
    <t>梁梓沣</t>
  </si>
  <si>
    <t>5224140104775</t>
  </si>
  <si>
    <t>蒋颖</t>
  </si>
  <si>
    <t>5124140104910</t>
  </si>
  <si>
    <t>李嘉铭</t>
  </si>
  <si>
    <t>5224120403030</t>
  </si>
  <si>
    <t>张子琳</t>
  </si>
  <si>
    <t>5224140104808</t>
  </si>
  <si>
    <t>左诗羽</t>
  </si>
  <si>
    <t>5224140101341</t>
  </si>
  <si>
    <t>陈可欣</t>
  </si>
  <si>
    <t>5124140101329</t>
  </si>
  <si>
    <t>钟兴荣</t>
  </si>
  <si>
    <t>5224140101342</t>
  </si>
  <si>
    <t>陈芷晴</t>
  </si>
  <si>
    <t>5224140105082</t>
  </si>
  <si>
    <t>杨蕊</t>
  </si>
  <si>
    <t>24会计2班</t>
  </si>
  <si>
    <t>5124140104836</t>
  </si>
  <si>
    <t>郑智辉</t>
  </si>
  <si>
    <t>5224280104982</t>
  </si>
  <si>
    <t>刘泉月</t>
  </si>
  <si>
    <t>5224140201277</t>
  </si>
  <si>
    <t>黄凯欣</t>
  </si>
  <si>
    <t>5224140104988</t>
  </si>
  <si>
    <t>张彤彤</t>
  </si>
  <si>
    <t>5224280102063</t>
  </si>
  <si>
    <t>杨灵玲</t>
  </si>
  <si>
    <t>5224140104880</t>
  </si>
  <si>
    <t>甘子甲</t>
  </si>
  <si>
    <t>5124140101344</t>
  </si>
  <si>
    <t>陈铤</t>
  </si>
  <si>
    <t>5124140101360</t>
  </si>
  <si>
    <t>吕诚源</t>
  </si>
  <si>
    <t>5224140101348</t>
  </si>
  <si>
    <t>张碧莹</t>
  </si>
  <si>
    <t>5224260301988</t>
  </si>
  <si>
    <t>范贝贝</t>
  </si>
  <si>
    <t>5224140101345</t>
  </si>
  <si>
    <t>陈美成</t>
  </si>
  <si>
    <t>5124140101350</t>
  </si>
  <si>
    <t>许宏峰</t>
  </si>
  <si>
    <t>5224140101357</t>
  </si>
  <si>
    <t>李思岑</t>
  </si>
  <si>
    <t>5224140101352</t>
  </si>
  <si>
    <t>钟昭君</t>
  </si>
  <si>
    <t>5224140104872</t>
  </si>
  <si>
    <t>周浩英</t>
  </si>
  <si>
    <t>5224140104966</t>
  </si>
  <si>
    <t>马瑞</t>
  </si>
  <si>
    <t>5124140101361</t>
  </si>
  <si>
    <t>周林荣</t>
  </si>
  <si>
    <t>5124140104778</t>
  </si>
  <si>
    <t>江才朋</t>
  </si>
  <si>
    <t>5124140104965</t>
  </si>
  <si>
    <t>王嘉德</t>
  </si>
  <si>
    <t>5224140104809</t>
  </si>
  <si>
    <t>梁冰冰</t>
  </si>
  <si>
    <t>5124140104835</t>
  </si>
  <si>
    <t>王世鑫</t>
  </si>
  <si>
    <t>5224420503726</t>
  </si>
  <si>
    <t>王馨宇</t>
  </si>
  <si>
    <t>5124140101351</t>
  </si>
  <si>
    <t>刘文博</t>
  </si>
  <si>
    <t>5224140104777</t>
  </si>
  <si>
    <t>郑钦月</t>
  </si>
  <si>
    <t>5224140101355</t>
  </si>
  <si>
    <t>李婷羽</t>
  </si>
  <si>
    <t>5224140101346</t>
  </si>
  <si>
    <t>陈宝妮</t>
  </si>
  <si>
    <t>5224140101356</t>
  </si>
  <si>
    <t>苏彩盈</t>
  </si>
  <si>
    <t>5224140101359</t>
  </si>
  <si>
    <t>曾熠颖</t>
  </si>
  <si>
    <t>5224231302277</t>
  </si>
  <si>
    <t>王若桐</t>
  </si>
  <si>
    <t>5224140104990</t>
  </si>
  <si>
    <t>褚悦</t>
  </si>
  <si>
    <t>5224140104917</t>
  </si>
  <si>
    <t>王英</t>
  </si>
  <si>
    <t>5224280202192</t>
  </si>
  <si>
    <t>骆涛</t>
  </si>
  <si>
    <t>5124140104921</t>
  </si>
  <si>
    <t>谢时武</t>
  </si>
  <si>
    <t>5224140101354</t>
  </si>
  <si>
    <t>张巧</t>
  </si>
  <si>
    <t>5124140104888</t>
  </si>
  <si>
    <t>陈其政</t>
  </si>
  <si>
    <t>5224140101353</t>
  </si>
  <si>
    <t>利莎莎</t>
  </si>
  <si>
    <t>5124140101343</t>
  </si>
  <si>
    <t>王浩</t>
  </si>
  <si>
    <t>5124140101362</t>
  </si>
  <si>
    <t>邓朗皓</t>
  </si>
  <si>
    <t>5124140101349</t>
  </si>
  <si>
    <t>郑睿缤</t>
  </si>
  <si>
    <t>5224140104915</t>
  </si>
  <si>
    <t>张雨思</t>
  </si>
  <si>
    <t>5224140101382</t>
  </si>
  <si>
    <t>刘家凝</t>
  </si>
  <si>
    <t>24会计3班</t>
  </si>
  <si>
    <t>5124140105030</t>
  </si>
  <si>
    <t>刘佳樑</t>
  </si>
  <si>
    <t>5124140101380</t>
  </si>
  <si>
    <t>李一帆</t>
  </si>
  <si>
    <t>5224140101368</t>
  </si>
  <si>
    <t>雷子扬</t>
  </si>
  <si>
    <t>5224140104819</t>
  </si>
  <si>
    <t>谢寒</t>
  </si>
  <si>
    <t>5224140101376</t>
  </si>
  <si>
    <t>李乐怡</t>
  </si>
  <si>
    <t>5224140104784</t>
  </si>
  <si>
    <t>王诗涵</t>
  </si>
  <si>
    <t>5124140101365</t>
  </si>
  <si>
    <t>郑抑东</t>
  </si>
  <si>
    <t>5224270700259</t>
  </si>
  <si>
    <t>何周燕</t>
  </si>
  <si>
    <t>5224280502030</t>
  </si>
  <si>
    <t>黄灿怡</t>
  </si>
  <si>
    <t>5224140104783</t>
  </si>
  <si>
    <t>邓小语</t>
  </si>
  <si>
    <t>5224140101377</t>
  </si>
  <si>
    <t>刘嘉欣</t>
  </si>
  <si>
    <t>5224140104785</t>
  </si>
  <si>
    <t>叶伊倩</t>
  </si>
  <si>
    <t>5224140101371</t>
  </si>
  <si>
    <t>梁琪</t>
  </si>
  <si>
    <t>5224140105104</t>
  </si>
  <si>
    <t>宋鸿冰</t>
  </si>
  <si>
    <t>5224140101373</t>
  </si>
  <si>
    <t>何日丽</t>
  </si>
  <si>
    <t>5124140105116</t>
  </si>
  <si>
    <t>张龙浩</t>
  </si>
  <si>
    <t>5224140101364</t>
  </si>
  <si>
    <t>陈丽华</t>
  </si>
  <si>
    <t>5124140101369</t>
  </si>
  <si>
    <t>郑博宇</t>
  </si>
  <si>
    <t>5224140104896</t>
  </si>
  <si>
    <t>李只汐</t>
  </si>
  <si>
    <t>5124140101378</t>
  </si>
  <si>
    <t>詹泽航</t>
  </si>
  <si>
    <t>5124140104904</t>
  </si>
  <si>
    <t>黄丁可</t>
  </si>
  <si>
    <t>5224140104897</t>
  </si>
  <si>
    <t>刘思彤</t>
  </si>
  <si>
    <t>5224260104154</t>
  </si>
  <si>
    <t>李彤洁</t>
  </si>
  <si>
    <t>5224140101370</t>
  </si>
  <si>
    <t>龙子萱</t>
  </si>
  <si>
    <t>5224280102110</t>
  </si>
  <si>
    <t>巩悦</t>
  </si>
  <si>
    <t>5224140101363</t>
  </si>
  <si>
    <t>周可欣</t>
  </si>
  <si>
    <t>5224140101381</t>
  </si>
  <si>
    <t>杨锦锈</t>
  </si>
  <si>
    <t>5224140101366</t>
  </si>
  <si>
    <t>罗青蓝</t>
  </si>
  <si>
    <t>5224140105031</t>
  </si>
  <si>
    <t>谢双</t>
  </si>
  <si>
    <t>5224270600331</t>
  </si>
  <si>
    <t>韦胜梅</t>
  </si>
  <si>
    <t>5124140101379</t>
  </si>
  <si>
    <t>卢锦发</t>
  </si>
  <si>
    <t>5224140105124</t>
  </si>
  <si>
    <t>何珊珊</t>
  </si>
  <si>
    <t>5224140105117</t>
  </si>
  <si>
    <t>刘宏兰</t>
  </si>
  <si>
    <t>5124140105033</t>
  </si>
  <si>
    <t>张子轩</t>
  </si>
  <si>
    <t>5124280104983</t>
  </si>
  <si>
    <t>郑渊昊</t>
  </si>
  <si>
    <t>5224140101374</t>
  </si>
  <si>
    <t>刘孜璇</t>
  </si>
  <si>
    <t>5224140101372</t>
  </si>
  <si>
    <t>黄静怡</t>
  </si>
  <si>
    <t>5224140101375</t>
  </si>
  <si>
    <t>温小渝</t>
  </si>
  <si>
    <t>5124140105103</t>
  </si>
  <si>
    <t>郭哲</t>
  </si>
  <si>
    <t>5224140105115</t>
  </si>
  <si>
    <t>叶柳婷</t>
  </si>
  <si>
    <t>5124140101383</t>
  </si>
  <si>
    <t>郑俊豪</t>
  </si>
  <si>
    <t>24会计4班</t>
  </si>
  <si>
    <t>5124140101384</t>
  </si>
  <si>
    <t>吴晨曦</t>
  </si>
  <si>
    <t>5224140101385</t>
  </si>
  <si>
    <t>万乐宜</t>
  </si>
  <si>
    <t>5224140101386</t>
  </si>
  <si>
    <t>雷皖粤</t>
  </si>
  <si>
    <t>5224140101387</t>
  </si>
  <si>
    <t>何乐妍</t>
  </si>
  <si>
    <t>5224140101389</t>
  </si>
  <si>
    <t>何欣珊</t>
  </si>
  <si>
    <t>5224140101390</t>
  </si>
  <si>
    <t>陈嘉琪</t>
  </si>
  <si>
    <t>5224140101391</t>
  </si>
  <si>
    <t>黎宇晴</t>
  </si>
  <si>
    <t>5124140101392</t>
  </si>
  <si>
    <t>刘景鹏</t>
  </si>
  <si>
    <t>5224140101393</t>
  </si>
  <si>
    <t>李羽桐</t>
  </si>
  <si>
    <t>5124140101394</t>
  </si>
  <si>
    <t>祁梦扬</t>
  </si>
  <si>
    <t>5224140101395</t>
  </si>
  <si>
    <t>林晓茵</t>
  </si>
  <si>
    <t>5224140101396</t>
  </si>
  <si>
    <t>康树玉</t>
  </si>
  <si>
    <t>5224140101397</t>
  </si>
  <si>
    <t>黎芳羽</t>
  </si>
  <si>
    <t>5224140101398</t>
  </si>
  <si>
    <t>黄淑仪</t>
  </si>
  <si>
    <t>5224140101399</t>
  </si>
  <si>
    <t>张雅诗</t>
  </si>
  <si>
    <t>5124140101400</t>
  </si>
  <si>
    <t>徐海东</t>
  </si>
  <si>
    <t>5124140101401</t>
  </si>
  <si>
    <t>梁水财</t>
  </si>
  <si>
    <t>5124140101402</t>
  </si>
  <si>
    <t>李锦桐</t>
  </si>
  <si>
    <t>5224140104932</t>
  </si>
  <si>
    <t>张馨月</t>
  </si>
  <si>
    <t>5224140104933</t>
  </si>
  <si>
    <t>卢奕汐</t>
  </si>
  <si>
    <t>5224140104934</t>
  </si>
  <si>
    <t>汪翎茜</t>
  </si>
  <si>
    <t>5224140104935</t>
  </si>
  <si>
    <t>龚语嘉</t>
  </si>
  <si>
    <t>5124140104936</t>
  </si>
  <si>
    <t>李宇航</t>
  </si>
  <si>
    <t>5224140104991</t>
  </si>
  <si>
    <t>杨淑文</t>
  </si>
  <si>
    <t>5224140104994</t>
  </si>
  <si>
    <t>李思彤</t>
  </si>
  <si>
    <t>5124140105085</t>
  </si>
  <si>
    <t>谷传豪</t>
  </si>
  <si>
    <t>5224140105086</t>
  </si>
  <si>
    <t>欧业雅欣</t>
  </si>
  <si>
    <t>5124140105091</t>
  </si>
  <si>
    <t>唐家乐</t>
  </si>
  <si>
    <t>5124140105141</t>
  </si>
  <si>
    <t>杞卓泽</t>
  </si>
  <si>
    <t>5224140105143</t>
  </si>
  <si>
    <t>尹姝媛</t>
  </si>
  <si>
    <t>5124140105144</t>
  </si>
  <si>
    <t>董峻逍</t>
  </si>
  <si>
    <t>5224140105146</t>
  </si>
  <si>
    <t>郑智文</t>
  </si>
  <si>
    <t>5124140105168</t>
  </si>
  <si>
    <t>张家晖</t>
  </si>
  <si>
    <t>5124140105169</t>
  </si>
  <si>
    <t>薛皓友</t>
  </si>
  <si>
    <t>5224140105171</t>
  </si>
  <si>
    <t>刘星言</t>
  </si>
  <si>
    <t>5224260301971</t>
  </si>
  <si>
    <t>张安琦</t>
  </si>
  <si>
    <t>5224270600324</t>
  </si>
  <si>
    <t>彭子妮</t>
  </si>
  <si>
    <t>5224280202184</t>
  </si>
  <si>
    <t>莫吟珊</t>
  </si>
  <si>
    <t>5224280102123</t>
  </si>
  <si>
    <t>梁译尹</t>
  </si>
  <si>
    <t>5224140105088</t>
  </si>
  <si>
    <t>彭辰</t>
  </si>
  <si>
    <t>5224140101408</t>
  </si>
  <si>
    <t>陈玉文</t>
  </si>
  <si>
    <t>24会计5班</t>
  </si>
  <si>
    <t>5224140101403</t>
  </si>
  <si>
    <t>邓永涓</t>
  </si>
  <si>
    <t>5224140101412</t>
  </si>
  <si>
    <t>刘秋炜</t>
  </si>
  <si>
    <t>5224140101409</t>
  </si>
  <si>
    <t>张桂鸿</t>
  </si>
  <si>
    <t>5224140101410</t>
  </si>
  <si>
    <t>李洁琳</t>
  </si>
  <si>
    <t>5224140101405</t>
  </si>
  <si>
    <t>何佳玲</t>
  </si>
  <si>
    <t>5224140101411</t>
  </si>
  <si>
    <t>李淇瑄</t>
  </si>
  <si>
    <t>5224140101414</t>
  </si>
  <si>
    <t>欧阳蓥璐</t>
  </si>
  <si>
    <t>5224140104996</t>
  </si>
  <si>
    <t>庞小燕</t>
  </si>
  <si>
    <t>5224140105041</t>
  </si>
  <si>
    <t>刘欣睿</t>
  </si>
  <si>
    <t>5224140101417</t>
  </si>
  <si>
    <t>周柳余</t>
  </si>
  <si>
    <t>5124260803929</t>
  </si>
  <si>
    <t>彭家磊</t>
  </si>
  <si>
    <t>5124140105178</t>
  </si>
  <si>
    <t>冯泓博</t>
  </si>
  <si>
    <t>5224280502040</t>
  </si>
  <si>
    <t>邝绮琦</t>
  </si>
  <si>
    <t>5124280105035</t>
  </si>
  <si>
    <t>马金平</t>
  </si>
  <si>
    <t>5224140104839</t>
  </si>
  <si>
    <t>符芳艳</t>
  </si>
  <si>
    <t>5224140105006</t>
  </si>
  <si>
    <t>晋思琪</t>
  </si>
  <si>
    <t>5124140105002</t>
  </si>
  <si>
    <t>陈佳棋</t>
  </si>
  <si>
    <t>5224140105176</t>
  </si>
  <si>
    <t>邬一萍</t>
  </si>
  <si>
    <t>5224140101406</t>
  </si>
  <si>
    <t>许诗蕾</t>
  </si>
  <si>
    <t>5224140101413</t>
  </si>
  <si>
    <t>陈彤</t>
  </si>
  <si>
    <t>5224140101415</t>
  </si>
  <si>
    <t>张钰滢</t>
  </si>
  <si>
    <t>5224140101404</t>
  </si>
  <si>
    <t>潘雯诗</t>
  </si>
  <si>
    <t>5224140104838</t>
  </si>
  <si>
    <t>符敏怡</t>
  </si>
  <si>
    <t>5224140105038</t>
  </si>
  <si>
    <t>侯萌萌</t>
  </si>
  <si>
    <t>5124140104840</t>
  </si>
  <si>
    <t>周世纪</t>
  </si>
  <si>
    <t>5224140105040</t>
  </si>
  <si>
    <t>颜依霖</t>
  </si>
  <si>
    <t>5224140105036</t>
  </si>
  <si>
    <t>衡秋伶</t>
  </si>
  <si>
    <t>5224140104837</t>
  </si>
  <si>
    <t>龚如意</t>
  </si>
  <si>
    <t>5224140101420</t>
  </si>
  <si>
    <t>黄旭芳</t>
  </si>
  <si>
    <t>5224140101421</t>
  </si>
  <si>
    <t>刘佩琦</t>
  </si>
  <si>
    <t>5124140105177</t>
  </si>
  <si>
    <t>宋超帅</t>
  </si>
  <si>
    <t>5124140101418</t>
  </si>
  <si>
    <t>黎炜昊</t>
  </si>
  <si>
    <t>5124140105182</t>
  </si>
  <si>
    <t>马赫</t>
  </si>
  <si>
    <t>5224280202190</t>
  </si>
  <si>
    <t>蔡欣玥</t>
  </si>
  <si>
    <t>5224140105198</t>
  </si>
  <si>
    <t>亓雅涵</t>
  </si>
  <si>
    <t>5124150101181</t>
  </si>
  <si>
    <t>黄健熙</t>
  </si>
  <si>
    <t>5224140104841</t>
  </si>
  <si>
    <t>甄小莉</t>
  </si>
  <si>
    <t>5124140101407</t>
  </si>
  <si>
    <t>李振邦</t>
  </si>
  <si>
    <t>5224140104842</t>
  </si>
  <si>
    <t>潘菲菲</t>
  </si>
  <si>
    <t>5124140101433</t>
  </si>
  <si>
    <t>周涛</t>
  </si>
  <si>
    <t>24会计6班</t>
  </si>
  <si>
    <t>5224280202186</t>
  </si>
  <si>
    <t>齐元宁</t>
  </si>
  <si>
    <t>5224280102116</t>
  </si>
  <si>
    <t>易思薇</t>
  </si>
  <si>
    <t>5224140101430</t>
  </si>
  <si>
    <t>何柔锐</t>
  </si>
  <si>
    <t>5224140101435</t>
  </si>
  <si>
    <t>蔡欣妮</t>
  </si>
  <si>
    <t>5224140101447</t>
  </si>
  <si>
    <t>聂宇晴</t>
  </si>
  <si>
    <t>5224270700245</t>
  </si>
  <si>
    <t>陈薇妃</t>
  </si>
  <si>
    <t>5124260301975</t>
  </si>
  <si>
    <t>廖伟政</t>
  </si>
  <si>
    <t>5224140101439</t>
  </si>
  <si>
    <t>杨佳美</t>
  </si>
  <si>
    <t>5224140101449</t>
  </si>
  <si>
    <t>林淳</t>
  </si>
  <si>
    <t>5224140101443</t>
  </si>
  <si>
    <t>林宇晴</t>
  </si>
  <si>
    <t>5224140101424</t>
  </si>
  <si>
    <t>赖思宇</t>
  </si>
  <si>
    <t>5224150601046</t>
  </si>
  <si>
    <t>郑栩琳</t>
  </si>
  <si>
    <t>5224230202321</t>
  </si>
  <si>
    <t>李畅</t>
  </si>
  <si>
    <t>5224140101450</t>
  </si>
  <si>
    <t>林尹楠</t>
  </si>
  <si>
    <t>5224140101441</t>
  </si>
  <si>
    <t>曾允珊</t>
  </si>
  <si>
    <t>5224140101444</t>
  </si>
  <si>
    <t>周琳</t>
  </si>
  <si>
    <t>5224140101445</t>
  </si>
  <si>
    <t>刘培伊</t>
  </si>
  <si>
    <t>5124140105166</t>
  </si>
  <si>
    <t>徐荣康</t>
  </si>
  <si>
    <t>5124140105173</t>
  </si>
  <si>
    <t>刘煜杰</t>
  </si>
  <si>
    <t>5224140105151</t>
  </si>
  <si>
    <t>李礼</t>
  </si>
  <si>
    <t>5224140101426</t>
  </si>
  <si>
    <t>陈慧彦</t>
  </si>
  <si>
    <t>5224140105172</t>
  </si>
  <si>
    <t>李思颖</t>
  </si>
  <si>
    <t>5124280102070</t>
  </si>
  <si>
    <t>何学深</t>
  </si>
  <si>
    <t>5224280502048</t>
  </si>
  <si>
    <t>胡晓彤</t>
  </si>
  <si>
    <t>5224140101429</t>
  </si>
  <si>
    <t>王珊</t>
  </si>
  <si>
    <t>5224140101436</t>
  </si>
  <si>
    <t>陈晓晴</t>
  </si>
  <si>
    <t>5224140101446</t>
  </si>
  <si>
    <t>甘钰琼</t>
  </si>
  <si>
    <t>5224140101431</t>
  </si>
  <si>
    <t>孙梓雨</t>
  </si>
  <si>
    <t>5224140101437</t>
  </si>
  <si>
    <t>张钰兰</t>
  </si>
  <si>
    <t>5224140101423</t>
  </si>
  <si>
    <t>冷忆菲</t>
  </si>
  <si>
    <t>5224140101440</t>
  </si>
  <si>
    <t>谢文敏</t>
  </si>
  <si>
    <t>5224140101442</t>
  </si>
  <si>
    <t>郭倩虹</t>
  </si>
  <si>
    <t>5224140101432</t>
  </si>
  <si>
    <t>林雅仪</t>
  </si>
  <si>
    <t>5224140105150</t>
  </si>
  <si>
    <t>蔡汶蓉</t>
  </si>
  <si>
    <t>5224140101428</t>
  </si>
  <si>
    <t>李湘婷</t>
  </si>
  <si>
    <t>5124270600335</t>
  </si>
  <si>
    <t>郑文韬</t>
  </si>
  <si>
    <t>5224140101425</t>
  </si>
  <si>
    <t>吴甜甜</t>
  </si>
  <si>
    <t>5124140105149</t>
  </si>
  <si>
    <t>邓裕衡</t>
  </si>
  <si>
    <t>5223140101843</t>
  </si>
  <si>
    <t>伍桂芳</t>
  </si>
  <si>
    <t>5124140105148</t>
  </si>
  <si>
    <t>刘峻豪</t>
  </si>
  <si>
    <t>5224140101438</t>
  </si>
  <si>
    <t>方妍月</t>
  </si>
  <si>
    <t>5124140101434</t>
  </si>
  <si>
    <t>凤境浩</t>
  </si>
  <si>
    <t>5124260301930</t>
  </si>
  <si>
    <t>贺斯达</t>
  </si>
  <si>
    <t>国际经济与贸易</t>
  </si>
  <si>
    <t>24国贸1班</t>
  </si>
  <si>
    <t>5124260301945</t>
  </si>
  <si>
    <t>黄承曦</t>
  </si>
  <si>
    <t>5124260301916</t>
  </si>
  <si>
    <t>蔡沛琛</t>
  </si>
  <si>
    <t>5124260301937</t>
  </si>
  <si>
    <t>黄裕翔</t>
  </si>
  <si>
    <t>5124260301921</t>
  </si>
  <si>
    <t>容俊熙</t>
  </si>
  <si>
    <t>5224260301951</t>
  </si>
  <si>
    <t>李加颖</t>
  </si>
  <si>
    <t>5224260301947</t>
  </si>
  <si>
    <t>江欣岚</t>
  </si>
  <si>
    <t>5124260301936</t>
  </si>
  <si>
    <t>林炯</t>
  </si>
  <si>
    <t>5224260301918</t>
  </si>
  <si>
    <t>曾树烨</t>
  </si>
  <si>
    <t>5224260301933</t>
  </si>
  <si>
    <t>陈欣菲</t>
  </si>
  <si>
    <t>5124260301925</t>
  </si>
  <si>
    <t>钟熠</t>
  </si>
  <si>
    <t>5124260301935</t>
  </si>
  <si>
    <t>李垚炫</t>
  </si>
  <si>
    <t>5124260301920</t>
  </si>
  <si>
    <t>张杰</t>
  </si>
  <si>
    <t>5224260301909</t>
  </si>
  <si>
    <t>杨润星</t>
  </si>
  <si>
    <t>5124260301914</t>
  </si>
  <si>
    <t>陈进</t>
  </si>
  <si>
    <t>5124260301922</t>
  </si>
  <si>
    <t>成桓宇</t>
  </si>
  <si>
    <t>5224260301919</t>
  </si>
  <si>
    <t>路佩瑶</t>
  </si>
  <si>
    <t>5224260301932</t>
  </si>
  <si>
    <t>杨嘉怡</t>
  </si>
  <si>
    <t>5224260301927</t>
  </si>
  <si>
    <t>蔡雅慧</t>
  </si>
  <si>
    <t>5224260301923</t>
  </si>
  <si>
    <t>陈雅东</t>
  </si>
  <si>
    <t>5224260301934</t>
  </si>
  <si>
    <t>钟紫晴</t>
  </si>
  <si>
    <t>5224260301938</t>
  </si>
  <si>
    <t>吴湘鄂</t>
  </si>
  <si>
    <t>5124260301948</t>
  </si>
  <si>
    <t>伍诗灏</t>
  </si>
  <si>
    <t>5224260301905</t>
  </si>
  <si>
    <t>张舒兰</t>
  </si>
  <si>
    <t>5224260301926</t>
  </si>
  <si>
    <t>陈景</t>
  </si>
  <si>
    <t>5224260301942</t>
  </si>
  <si>
    <t>凌国倩</t>
  </si>
  <si>
    <t>5224260301908</t>
  </si>
  <si>
    <t>陈颖莹</t>
  </si>
  <si>
    <t>5224260301913</t>
  </si>
  <si>
    <t>陈欣宜</t>
  </si>
  <si>
    <t>5224260301931</t>
  </si>
  <si>
    <t>蓝润润</t>
  </si>
  <si>
    <t>5124260301956</t>
  </si>
  <si>
    <t>林颂凯</t>
  </si>
  <si>
    <t>5124260301949</t>
  </si>
  <si>
    <t>丘骅</t>
  </si>
  <si>
    <t>5124260301907</t>
  </si>
  <si>
    <t>程云皓</t>
  </si>
  <si>
    <t>5124260301911</t>
  </si>
  <si>
    <t>黄均炜</t>
  </si>
  <si>
    <t>5224260301924</t>
  </si>
  <si>
    <t>陈婷</t>
  </si>
  <si>
    <t>5224260301906</t>
  </si>
  <si>
    <t>黄天宜</t>
  </si>
  <si>
    <t>5224260301929</t>
  </si>
  <si>
    <t>谢桦</t>
  </si>
  <si>
    <t>5224260301915</t>
  </si>
  <si>
    <t>童姿晔</t>
  </si>
  <si>
    <t>5224260301910</t>
  </si>
  <si>
    <t>周佳怡</t>
  </si>
  <si>
    <t>5224260301912</t>
  </si>
  <si>
    <t>蔡思捷</t>
  </si>
  <si>
    <t>5224260301940</t>
  </si>
  <si>
    <t>谢沛柔</t>
  </si>
  <si>
    <t>5224260301917</t>
  </si>
  <si>
    <t>吴妍希</t>
  </si>
  <si>
    <t>5224260301941</t>
  </si>
  <si>
    <t>赖芷姗</t>
  </si>
  <si>
    <t>5224260301950</t>
  </si>
  <si>
    <t>刘菲怡</t>
  </si>
  <si>
    <t>5224260301955</t>
  </si>
  <si>
    <t>李晓燕</t>
  </si>
  <si>
    <t>5224260301943</t>
  </si>
  <si>
    <t>卢卓琦</t>
  </si>
  <si>
    <t>5224260301958</t>
  </si>
  <si>
    <t>邱婷语</t>
  </si>
  <si>
    <t>24国贸2班</t>
  </si>
  <si>
    <t>5124260301960</t>
  </si>
  <si>
    <t>李凯文</t>
  </si>
  <si>
    <t>5224260301961</t>
  </si>
  <si>
    <t>赵晓敏</t>
  </si>
  <si>
    <t>5224260301962</t>
  </si>
  <si>
    <t>陈秋月</t>
  </si>
  <si>
    <t>5124260301963</t>
  </si>
  <si>
    <t>冯浚锋</t>
  </si>
  <si>
    <t>5224260301964</t>
  </si>
  <si>
    <t>张愉昊</t>
  </si>
  <si>
    <t>5224260301965</t>
  </si>
  <si>
    <t>肖佳欣</t>
  </si>
  <si>
    <t>5224260301966</t>
  </si>
  <si>
    <t>黄妙娟</t>
  </si>
  <si>
    <t>5124260301967</t>
  </si>
  <si>
    <t>麦子瀚</t>
  </si>
  <si>
    <t>5124260301968</t>
  </si>
  <si>
    <t>刘浩轩</t>
  </si>
  <si>
    <t>5224260301970</t>
  </si>
  <si>
    <t>陈艺嘉</t>
  </si>
  <si>
    <t>5224260301972</t>
  </si>
  <si>
    <t>刘欣雨</t>
  </si>
  <si>
    <t>5224260301974</t>
  </si>
  <si>
    <t>韩华如</t>
  </si>
  <si>
    <t>5224260301976</t>
  </si>
  <si>
    <t>廖婉瑜</t>
  </si>
  <si>
    <t>5124260301977</t>
  </si>
  <si>
    <t>王皓</t>
  </si>
  <si>
    <t>5224260301978</t>
  </si>
  <si>
    <t>李欣</t>
  </si>
  <si>
    <t>5224260301979</t>
  </si>
  <si>
    <t>叶慧琳</t>
  </si>
  <si>
    <t>5224260301981</t>
  </si>
  <si>
    <t>林琬婷</t>
  </si>
  <si>
    <t>5224260301982</t>
  </si>
  <si>
    <t>钟素贞</t>
  </si>
  <si>
    <t>5224260301983</t>
  </si>
  <si>
    <t>梁海晴</t>
  </si>
  <si>
    <t>5224260301984</t>
  </si>
  <si>
    <t>林伊铭</t>
  </si>
  <si>
    <t>5224260301985</t>
  </si>
  <si>
    <t>陈奕彤</t>
  </si>
  <si>
    <t>5224260301986</t>
  </si>
  <si>
    <t>杨慧诗</t>
  </si>
  <si>
    <t>5224260301987</t>
  </si>
  <si>
    <t>郭晓婷</t>
  </si>
  <si>
    <t>5124260301989</t>
  </si>
  <si>
    <t>徐锦枫</t>
  </si>
  <si>
    <t>5124260301990</t>
  </si>
  <si>
    <t>陈卓涵</t>
  </si>
  <si>
    <t>5124260301992</t>
  </si>
  <si>
    <t>蔡凯亮</t>
  </si>
  <si>
    <t>5224260301993</t>
  </si>
  <si>
    <t>黄诗琪</t>
  </si>
  <si>
    <t>5124260301995</t>
  </si>
  <si>
    <t>叶恒波</t>
  </si>
  <si>
    <t>5224260301996</t>
  </si>
  <si>
    <t>郑敏煊</t>
  </si>
  <si>
    <t>5224260301997</t>
  </si>
  <si>
    <t>梁靖雯</t>
  </si>
  <si>
    <t>5124260301998</t>
  </si>
  <si>
    <t>梁俊宇</t>
  </si>
  <si>
    <t>5224260301999</t>
  </si>
  <si>
    <t>陆瑩瑩</t>
  </si>
  <si>
    <t>5224260302000</t>
  </si>
  <si>
    <t>李嘉茜</t>
  </si>
  <si>
    <t>5224260302001</t>
  </si>
  <si>
    <t>彭梦妮</t>
  </si>
  <si>
    <t>5224260302003</t>
  </si>
  <si>
    <t>利钰滢</t>
  </si>
  <si>
    <t>5124260302004</t>
  </si>
  <si>
    <t>邓八尹</t>
  </si>
  <si>
    <t>5124260302005</t>
  </si>
  <si>
    <t>曾俊豪</t>
  </si>
  <si>
    <t>5224260302006</t>
  </si>
  <si>
    <t>陈怡好</t>
  </si>
  <si>
    <t>5224260302007</t>
  </si>
  <si>
    <t>左琳莉</t>
  </si>
  <si>
    <t>5224230102491</t>
  </si>
  <si>
    <t>杜嘉媛</t>
  </si>
  <si>
    <t>5224260104170</t>
  </si>
  <si>
    <t>蔡铄思</t>
  </si>
  <si>
    <t>蔡逸年</t>
  </si>
  <si>
    <t>经济与金融</t>
  </si>
  <si>
    <t>24金融1班</t>
  </si>
  <si>
    <t>曾梓烯</t>
  </si>
  <si>
    <t>陈浩霖</t>
  </si>
  <si>
    <t>陈世彬</t>
  </si>
  <si>
    <t>程凯</t>
  </si>
  <si>
    <t>程昭玮</t>
  </si>
  <si>
    <t>冯乐言</t>
  </si>
  <si>
    <t>何小慧</t>
  </si>
  <si>
    <t>洪振超</t>
  </si>
  <si>
    <t>黄海恒</t>
  </si>
  <si>
    <t>黄筱涵</t>
  </si>
  <si>
    <t>黄心铃</t>
  </si>
  <si>
    <t>赖熙媛</t>
  </si>
  <si>
    <t>李思学</t>
  </si>
  <si>
    <t>林柏青</t>
  </si>
  <si>
    <t>林嘉琪</t>
  </si>
  <si>
    <t>林诗韵</t>
  </si>
  <si>
    <t>刘付熙朗</t>
  </si>
  <si>
    <t>刘焕桦</t>
  </si>
  <si>
    <t>刘雨菲</t>
  </si>
  <si>
    <t>罗琳耀</t>
  </si>
  <si>
    <t>吕政禧</t>
  </si>
  <si>
    <t>毛纤纤</t>
  </si>
  <si>
    <t>潘文清</t>
  </si>
  <si>
    <t>邱雅婷</t>
  </si>
  <si>
    <t>唐娇</t>
  </si>
  <si>
    <t>张海博</t>
  </si>
  <si>
    <t>张炜尧</t>
  </si>
  <si>
    <t>张雁冰</t>
  </si>
  <si>
    <t>张芷璇</t>
  </si>
  <si>
    <t>赵旭珍</t>
  </si>
  <si>
    <t>郑凯丹</t>
  </si>
  <si>
    <t>黄敏怡</t>
  </si>
  <si>
    <t>陈颖霞</t>
  </si>
  <si>
    <t>24金融2班</t>
  </si>
  <si>
    <t>冯晓彤</t>
  </si>
  <si>
    <t>何浩瀚</t>
  </si>
  <si>
    <t>黄国卿</t>
  </si>
  <si>
    <t>黄婉珊</t>
  </si>
  <si>
    <t>黄紫颖</t>
  </si>
  <si>
    <t>柯煌杰</t>
  </si>
  <si>
    <t>赖彩莲</t>
  </si>
  <si>
    <t>黎广桁</t>
  </si>
  <si>
    <t>刘佳明</t>
  </si>
  <si>
    <t>刘泳希</t>
  </si>
  <si>
    <t>卢希颖</t>
  </si>
  <si>
    <t>罗嘉圣</t>
  </si>
  <si>
    <t>潘鹏杰</t>
  </si>
  <si>
    <t>彭嘉朗</t>
  </si>
  <si>
    <t>彭觉乐</t>
  </si>
  <si>
    <t>王思喆</t>
  </si>
  <si>
    <t>吴洛朋</t>
  </si>
  <si>
    <t>徐绍蓝</t>
  </si>
  <si>
    <t>徐晓榕</t>
  </si>
  <si>
    <t>杨琪</t>
  </si>
  <si>
    <t>杨欣琪</t>
  </si>
  <si>
    <t>姚丹婷</t>
  </si>
  <si>
    <t>叶俊宏</t>
  </si>
  <si>
    <t>余少钰</t>
  </si>
  <si>
    <t>郑金浩</t>
  </si>
  <si>
    <t>周芳竹</t>
  </si>
  <si>
    <t>朱金凤</t>
  </si>
  <si>
    <t>朱进享</t>
  </si>
  <si>
    <t>5124140201239</t>
  </si>
  <si>
    <t>卢睿曦</t>
  </si>
  <si>
    <t>财务管理</t>
  </si>
  <si>
    <t>24财管1班</t>
  </si>
  <si>
    <t>5124140201247</t>
  </si>
  <si>
    <t>刘泽畅</t>
  </si>
  <si>
    <t>5124140201253</t>
  </si>
  <si>
    <t>陈志建</t>
  </si>
  <si>
    <t>5124140201254</t>
  </si>
  <si>
    <t>黄梓涛</t>
  </si>
  <si>
    <t>5124140201256</t>
  </si>
  <si>
    <t>余俊佳</t>
  </si>
  <si>
    <t>5124140201258</t>
  </si>
  <si>
    <t>王堉桉</t>
  </si>
  <si>
    <t>5124140201262</t>
  </si>
  <si>
    <t>杨建辉</t>
  </si>
  <si>
    <t>5124140201271</t>
  </si>
  <si>
    <t>黄润锋</t>
  </si>
  <si>
    <t>5124140201272</t>
  </si>
  <si>
    <t>黄廉通</t>
  </si>
  <si>
    <t>5224140201252</t>
  </si>
  <si>
    <t>李星仪</t>
  </si>
  <si>
    <t>5224140201267</t>
  </si>
  <si>
    <t>何牧函</t>
  </si>
  <si>
    <t>5224140201233</t>
  </si>
  <si>
    <t>谭益悠</t>
  </si>
  <si>
    <t>5224140201234</t>
  </si>
  <si>
    <t>梁颖珊</t>
  </si>
  <si>
    <t>5224140201235</t>
  </si>
  <si>
    <t>梁诗苑</t>
  </si>
  <si>
    <t>5224140201236</t>
  </si>
  <si>
    <t>张慧菲</t>
  </si>
  <si>
    <t>5224140201237</t>
  </si>
  <si>
    <t>陈冰妍</t>
  </si>
  <si>
    <t>5224140201241</t>
  </si>
  <si>
    <t>冼泳诗</t>
  </si>
  <si>
    <t>5224140201242</t>
  </si>
  <si>
    <t>黄星语</t>
  </si>
  <si>
    <t>5224140201243</t>
  </si>
  <si>
    <t>黄嘉欣</t>
  </si>
  <si>
    <t>5224140201244</t>
  </si>
  <si>
    <t>郭晓妤</t>
  </si>
  <si>
    <t>5224140201245</t>
  </si>
  <si>
    <t>黄靖妤</t>
  </si>
  <si>
    <t>5224140201246</t>
  </si>
  <si>
    <t>陈泳君</t>
  </si>
  <si>
    <t>5224140201248</t>
  </si>
  <si>
    <t>陈澜天</t>
  </si>
  <si>
    <t>5224140201250</t>
  </si>
  <si>
    <t>罗雨茵</t>
  </si>
  <si>
    <t>5224140201251</t>
  </si>
  <si>
    <t>曾茗惠</t>
  </si>
  <si>
    <t>5224140201255</t>
  </si>
  <si>
    <t>陈嘉欣</t>
  </si>
  <si>
    <t>5224140201257</t>
  </si>
  <si>
    <t>胡湘</t>
  </si>
  <si>
    <t>5224140201259</t>
  </si>
  <si>
    <t>萧乐遥</t>
  </si>
  <si>
    <t>5224140201261</t>
  </si>
  <si>
    <t>刘敏如</t>
  </si>
  <si>
    <t>5224140201264</t>
  </si>
  <si>
    <t>黎嘉仪</t>
  </si>
  <si>
    <t>5224140201265</t>
  </si>
  <si>
    <t>李彤钰</t>
  </si>
  <si>
    <t>5224140201266</t>
  </si>
  <si>
    <t>周雨欣</t>
  </si>
  <si>
    <t>5224140201268</t>
  </si>
  <si>
    <t>曹芷诺</t>
  </si>
  <si>
    <t>5224140201274</t>
  </si>
  <si>
    <t>李心如</t>
  </si>
  <si>
    <t>5224140201275</t>
  </si>
  <si>
    <t>符芮莹</t>
  </si>
  <si>
    <t>5224140201276</t>
  </si>
  <si>
    <t>蔡欣韵</t>
  </si>
  <si>
    <t>5224140201273</t>
  </si>
  <si>
    <t>何思思</t>
  </si>
  <si>
    <t>5124140201240</t>
  </si>
  <si>
    <t>傅培俊</t>
  </si>
  <si>
    <t>5224140201263</t>
  </si>
  <si>
    <t>黄洁盈</t>
  </si>
  <si>
    <t>5124140201269</t>
  </si>
  <si>
    <t>张明润</t>
  </si>
  <si>
    <t>5224140201238</t>
  </si>
  <si>
    <t>饶泳辉</t>
  </si>
  <si>
    <t>5224270700274</t>
  </si>
  <si>
    <t>李颖滢</t>
  </si>
  <si>
    <t>5224260302002</t>
  </si>
  <si>
    <t>罗绵希</t>
  </si>
  <si>
    <t>5124140201260</t>
  </si>
  <si>
    <t>周凯宏</t>
  </si>
  <si>
    <t>5224140201288</t>
  </si>
  <si>
    <t>彭璐</t>
  </si>
  <si>
    <t>24财管2班</t>
  </si>
  <si>
    <t>5224140201284</t>
  </si>
  <si>
    <t>张鲜</t>
  </si>
  <si>
    <t>5224140201291</t>
  </si>
  <si>
    <t>黄旭</t>
  </si>
  <si>
    <t>5224140201286</t>
  </si>
  <si>
    <t>曾钰祺</t>
  </si>
  <si>
    <t>5124140201304</t>
  </si>
  <si>
    <t>黄晓晖</t>
  </si>
  <si>
    <t>5224270700276</t>
  </si>
  <si>
    <t>谢子欣</t>
  </si>
  <si>
    <t>5224140201316</t>
  </si>
  <si>
    <t>何宇飞</t>
  </si>
  <si>
    <t>5224140201314</t>
  </si>
  <si>
    <t>王紫蓝</t>
  </si>
  <si>
    <t>5224140201289</t>
  </si>
  <si>
    <t>练舒婷</t>
  </si>
  <si>
    <t>5124140201306</t>
  </si>
  <si>
    <t>农安卡</t>
  </si>
  <si>
    <t>5224140201281</t>
  </si>
  <si>
    <t>李诗晴</t>
  </si>
  <si>
    <t>5224140201299</t>
  </si>
  <si>
    <t>黄芷怡</t>
  </si>
  <si>
    <t>5124140201282</t>
  </si>
  <si>
    <t>张运泰</t>
  </si>
  <si>
    <t>5224140201298</t>
  </si>
  <si>
    <t>李佩蓉</t>
  </si>
  <si>
    <t>5224140201312</t>
  </si>
  <si>
    <t>刘欣然</t>
  </si>
  <si>
    <t>5124140201278</t>
  </si>
  <si>
    <t>陈嘉杰</t>
  </si>
  <si>
    <t>5124140201300</t>
  </si>
  <si>
    <t>李涣</t>
  </si>
  <si>
    <t>5124140201290</t>
  </si>
  <si>
    <t>田宇凯</t>
  </si>
  <si>
    <t>5224140201280</t>
  </si>
  <si>
    <t>朱荣琳</t>
  </si>
  <si>
    <t>5224140201302</t>
  </si>
  <si>
    <t>李曦</t>
  </si>
  <si>
    <t>5224150301131</t>
  </si>
  <si>
    <t>谢春芳</t>
  </si>
  <si>
    <t>5124140201322</t>
  </si>
  <si>
    <t>林佳豪</t>
  </si>
  <si>
    <t>5124140201294</t>
  </si>
  <si>
    <t>张润城</t>
  </si>
  <si>
    <t>5224140201307</t>
  </si>
  <si>
    <t>饶烨</t>
  </si>
  <si>
    <t>5224140201309</t>
  </si>
  <si>
    <t>郑欣如</t>
  </si>
  <si>
    <t>5124140201293</t>
  </si>
  <si>
    <t>谢沅呈</t>
  </si>
  <si>
    <t>5224140201301</t>
  </si>
  <si>
    <t>黄雨珊</t>
  </si>
  <si>
    <t>5124140201313</t>
  </si>
  <si>
    <t>罗校</t>
  </si>
  <si>
    <t>5224140201297</t>
  </si>
  <si>
    <t>曾强琳</t>
  </si>
  <si>
    <t>5224140201321</t>
  </si>
  <si>
    <t>吴玲</t>
  </si>
  <si>
    <t>5224140201287</t>
  </si>
  <si>
    <t>周玉涵</t>
  </si>
  <si>
    <t>5224140201292</t>
  </si>
  <si>
    <t>黄元冰</t>
  </si>
  <si>
    <t>5224140201295</t>
  </si>
  <si>
    <t>陈钰莹</t>
  </si>
  <si>
    <t>5224140201310</t>
  </si>
  <si>
    <t>江文晖</t>
  </si>
  <si>
    <t>5224140201319</t>
  </si>
  <si>
    <t>戴舒娈</t>
  </si>
  <si>
    <t>5224140201303</t>
  </si>
  <si>
    <t>邓雅诗</t>
  </si>
  <si>
    <t>5224140201308</t>
  </si>
  <si>
    <t>黄爱弟</t>
  </si>
  <si>
    <t>5124140201296</t>
  </si>
  <si>
    <t>5124140201283</t>
  </si>
  <si>
    <t>蔡一川</t>
  </si>
  <si>
    <t>5124140201320</t>
  </si>
  <si>
    <t>李炜健</t>
  </si>
  <si>
    <t>5224280502042</t>
  </si>
  <si>
    <t>朱倩颖</t>
  </si>
  <si>
    <t>5224140201315</t>
  </si>
  <si>
    <t>赵怡</t>
  </si>
  <si>
    <t>5224140201285</t>
  </si>
  <si>
    <t>杜宛静</t>
  </si>
  <si>
    <t>陈剑彬</t>
  </si>
  <si>
    <t>金融工程</t>
  </si>
  <si>
    <t>24金工1班</t>
  </si>
  <si>
    <t>陈蓝羚</t>
  </si>
  <si>
    <t>陈丽洁</t>
  </si>
  <si>
    <t>陈思远</t>
  </si>
  <si>
    <t>陈业淳</t>
  </si>
  <si>
    <t>方海涛</t>
  </si>
  <si>
    <t>方浩楠</t>
  </si>
  <si>
    <t>黄博琛</t>
  </si>
  <si>
    <t>黄焕民</t>
  </si>
  <si>
    <t>黄渭淇</t>
  </si>
  <si>
    <t>黄雅雯</t>
  </si>
  <si>
    <t>黄煜翀</t>
  </si>
  <si>
    <t>黎振宇</t>
  </si>
  <si>
    <t>李伟峰</t>
  </si>
  <si>
    <t>李晓晴</t>
  </si>
  <si>
    <t>梁可滢</t>
  </si>
  <si>
    <t>梁小婵</t>
  </si>
  <si>
    <t>梁馨月</t>
  </si>
  <si>
    <t>刘炜楠</t>
  </si>
  <si>
    <t>马灏</t>
  </si>
  <si>
    <t>彭乐</t>
  </si>
  <si>
    <t>丘诗怡</t>
  </si>
  <si>
    <t>施梦娇</t>
  </si>
  <si>
    <t>宋在凝</t>
  </si>
  <si>
    <t>苏铭淇</t>
  </si>
  <si>
    <t>苏泳文</t>
  </si>
  <si>
    <t>陶星宇</t>
  </si>
  <si>
    <t>温晨怡</t>
  </si>
  <si>
    <t>温植伊</t>
  </si>
  <si>
    <t>严富城</t>
  </si>
  <si>
    <t>杨佳慧</t>
  </si>
  <si>
    <t>姚炯如</t>
  </si>
  <si>
    <t>叶子欣</t>
  </si>
  <si>
    <t>张道东</t>
  </si>
  <si>
    <t>张少佳</t>
  </si>
  <si>
    <t>钟炜晟</t>
  </si>
  <si>
    <t>班级人数</t>
  </si>
  <si>
    <t>5124140501466</t>
  </si>
  <si>
    <t>蔡英泉</t>
  </si>
  <si>
    <t>审计学</t>
  </si>
  <si>
    <t>24审计1班</t>
  </si>
  <si>
    <t>5224140501455</t>
  </si>
  <si>
    <t>赵昊逸</t>
  </si>
  <si>
    <t>5124140501457</t>
  </si>
  <si>
    <t>苏滴锋</t>
  </si>
  <si>
    <t>5124140501459</t>
  </si>
  <si>
    <t>董奕麟</t>
  </si>
  <si>
    <t>5124140501484</t>
  </si>
  <si>
    <t>张启鹏</t>
  </si>
  <si>
    <t>5224140501464</t>
  </si>
  <si>
    <t>黄曼妮</t>
  </si>
  <si>
    <t>5224140501487</t>
  </si>
  <si>
    <t>江依帆</t>
  </si>
  <si>
    <t>5224140501465</t>
  </si>
  <si>
    <t>孟晓纯</t>
  </si>
  <si>
    <t>5224140501489</t>
  </si>
  <si>
    <t>陈祖莹</t>
  </si>
  <si>
    <t>5224140501454</t>
  </si>
  <si>
    <t>卢倩钰</t>
  </si>
  <si>
    <t>5224140501485</t>
  </si>
  <si>
    <t>陈若岚</t>
  </si>
  <si>
    <t>5224140501456</t>
  </si>
  <si>
    <t>黄靖仪</t>
  </si>
  <si>
    <t>5224140501481</t>
  </si>
  <si>
    <t>温静愉</t>
  </si>
  <si>
    <t>5224140501461</t>
  </si>
  <si>
    <t>肖奕宇</t>
  </si>
  <si>
    <t>5224140501494</t>
  </si>
  <si>
    <t>周钰滢</t>
  </si>
  <si>
    <t>5124140501479</t>
  </si>
  <si>
    <t>廖永烽</t>
  </si>
  <si>
    <t>5224140501470</t>
  </si>
  <si>
    <t>何佳</t>
  </si>
  <si>
    <t>5224140501469</t>
  </si>
  <si>
    <t>余家萱</t>
  </si>
  <si>
    <t>5224140501475</t>
  </si>
  <si>
    <t>刘梓晴</t>
  </si>
  <si>
    <t>5224140501499</t>
  </si>
  <si>
    <t>谢茹芳</t>
  </si>
  <si>
    <t>5224140501476</t>
  </si>
  <si>
    <t>钟丞薇</t>
  </si>
  <si>
    <t>5224140501463</t>
  </si>
  <si>
    <t>陈思锶</t>
  </si>
  <si>
    <t>5224140501495</t>
  </si>
  <si>
    <t>罗嘉玲</t>
  </si>
  <si>
    <t>5124140501483</t>
  </si>
  <si>
    <t>喻昊</t>
  </si>
  <si>
    <t>5224140501472</t>
  </si>
  <si>
    <t>何安琪</t>
  </si>
  <si>
    <t>5224140501467</t>
  </si>
  <si>
    <t>王尹</t>
  </si>
  <si>
    <t>5224140501490</t>
  </si>
  <si>
    <t>陈嘉怡</t>
  </si>
  <si>
    <t>5224140501458</t>
  </si>
  <si>
    <t>刘梦晨</t>
  </si>
  <si>
    <t>5224140501486</t>
  </si>
  <si>
    <t>李钰淇</t>
  </si>
  <si>
    <t>5124140501453</t>
  </si>
  <si>
    <t>岑俊晖</t>
  </si>
  <si>
    <t>5224140501500</t>
  </si>
  <si>
    <t>秦钰涵</t>
  </si>
  <si>
    <t>5224140501474</t>
  </si>
  <si>
    <t>陈旖旎</t>
  </si>
  <si>
    <t>5224140501493</t>
  </si>
  <si>
    <t>雷凯雯</t>
  </si>
  <si>
    <t>5224120402981</t>
  </si>
  <si>
    <t>黄梦莹</t>
  </si>
  <si>
    <t>5124140501473</t>
  </si>
  <si>
    <t>刘宇</t>
  </si>
  <si>
    <t>5124140501477</t>
  </si>
  <si>
    <t>李伟适</t>
  </si>
  <si>
    <t>5224140501452</t>
  </si>
  <si>
    <t>姚煜欣</t>
  </si>
  <si>
    <t>5124140501478</t>
  </si>
  <si>
    <t>刘泽邦</t>
  </si>
  <si>
    <t>5224280502043</t>
  </si>
  <si>
    <t>肖雪</t>
  </si>
  <si>
    <t>5124140501462</t>
  </si>
  <si>
    <t>李彦乐</t>
  </si>
  <si>
    <t>5124140501451</t>
  </si>
  <si>
    <t>林明乐</t>
  </si>
  <si>
    <t>5224140501471</t>
  </si>
  <si>
    <t>陈培茹</t>
  </si>
  <si>
    <t>5224140501497</t>
  </si>
  <si>
    <t>赵雅雯</t>
  </si>
  <si>
    <t>5124140501496</t>
  </si>
  <si>
    <t>黄定邦</t>
  </si>
  <si>
    <t>5124140501491</t>
  </si>
  <si>
    <t>吴益为</t>
  </si>
  <si>
    <t>5124140501460</t>
  </si>
  <si>
    <t>林长丰</t>
  </si>
  <si>
    <t>5224140501468</t>
  </si>
  <si>
    <t>陆怡雯</t>
  </si>
  <si>
    <t>5124140501498</t>
  </si>
  <si>
    <t>崔铭治</t>
  </si>
  <si>
    <t>5124140501488</t>
  </si>
  <si>
    <t>陈相</t>
  </si>
  <si>
    <t>5124150208308</t>
  </si>
  <si>
    <t>黄泽森</t>
  </si>
  <si>
    <t>5224450103172</t>
  </si>
  <si>
    <t>张海淼</t>
  </si>
  <si>
    <t>李雅雯</t>
  </si>
  <si>
    <t>互联网金融</t>
  </si>
  <si>
    <t>23互金1班</t>
  </si>
  <si>
    <t>叶翠君</t>
  </si>
  <si>
    <t>郭汶菲</t>
  </si>
  <si>
    <t>谢明佳</t>
  </si>
  <si>
    <t>黄安桐</t>
  </si>
  <si>
    <t>丁裕宁</t>
  </si>
  <si>
    <t>黄瑞宏</t>
  </si>
  <si>
    <t>冯丽羽</t>
  </si>
  <si>
    <t>吴晓琪</t>
  </si>
  <si>
    <t>纪鹏宇</t>
  </si>
  <si>
    <t>刘镇霆</t>
  </si>
  <si>
    <t>郑尔琪</t>
  </si>
  <si>
    <t>林景庞</t>
  </si>
  <si>
    <t>方慧燕</t>
  </si>
  <si>
    <t>罗瑜玺</t>
  </si>
  <si>
    <t>梁乐琪</t>
  </si>
  <si>
    <t>谢逸斌</t>
  </si>
  <si>
    <t>叶佳垚</t>
  </si>
  <si>
    <t>莫倚媚</t>
  </si>
  <si>
    <t>梁国栋</t>
  </si>
  <si>
    <t>谢婷</t>
  </si>
  <si>
    <t>林鑫灏</t>
  </si>
  <si>
    <t>谢伊杭</t>
  </si>
  <si>
    <t>刘燕</t>
  </si>
  <si>
    <t>杜宇晴</t>
  </si>
  <si>
    <t>洪金宇</t>
  </si>
  <si>
    <t>周泳琪</t>
  </si>
  <si>
    <t>李润庭</t>
  </si>
  <si>
    <t>陈茂强</t>
  </si>
  <si>
    <t>阮健峰</t>
  </si>
  <si>
    <t>昌吉明</t>
  </si>
  <si>
    <t>王浦恩</t>
  </si>
  <si>
    <t>23金融1班</t>
  </si>
  <si>
    <t>刘佳荣</t>
  </si>
  <si>
    <t>钟晖莹</t>
  </si>
  <si>
    <t>刘栩莹</t>
  </si>
  <si>
    <t>禤语嫣</t>
  </si>
  <si>
    <t>朱子呈</t>
  </si>
  <si>
    <t>庞柳洁</t>
  </si>
  <si>
    <t>张晨</t>
  </si>
  <si>
    <t>扶丽华</t>
  </si>
  <si>
    <t>邓耀</t>
  </si>
  <si>
    <t>黄允儿</t>
  </si>
  <si>
    <t>简毅欣</t>
  </si>
  <si>
    <t>梁智恒</t>
  </si>
  <si>
    <t>许琼文</t>
  </si>
  <si>
    <t>杨贻茵</t>
  </si>
  <si>
    <t>姚心怡</t>
  </si>
  <si>
    <t>熊冰俏</t>
  </si>
  <si>
    <t>阮楚茹</t>
  </si>
  <si>
    <t>杨皓宇</t>
  </si>
  <si>
    <t>黎怡</t>
  </si>
  <si>
    <t>王彦恒</t>
  </si>
  <si>
    <t>伍晓莹</t>
  </si>
  <si>
    <t>余泓辉</t>
  </si>
  <si>
    <t>邱志远</t>
  </si>
  <si>
    <t>余嘉彤</t>
  </si>
  <si>
    <t>吴依琦</t>
  </si>
  <si>
    <t>马婉珊</t>
  </si>
  <si>
    <t>23会计1班</t>
  </si>
  <si>
    <t>陆晓锨</t>
  </si>
  <si>
    <t>韦柳旬</t>
  </si>
  <si>
    <t>张文浪</t>
  </si>
  <si>
    <t>杨紫晴</t>
  </si>
  <si>
    <t>陈晓银</t>
  </si>
  <si>
    <t>李佩燃</t>
  </si>
  <si>
    <t>方惠琳</t>
  </si>
  <si>
    <t>杨嘉茵</t>
  </si>
  <si>
    <t>黄媛媛</t>
  </si>
  <si>
    <t>刘思滢</t>
  </si>
  <si>
    <t>梁静文</t>
  </si>
  <si>
    <t>罗华莹</t>
  </si>
  <si>
    <t>管文颖</t>
  </si>
  <si>
    <t>陈诗诗</t>
  </si>
  <si>
    <t>曾潆莹</t>
  </si>
  <si>
    <t>陈熳祈</t>
  </si>
  <si>
    <t>曾凯丽</t>
  </si>
  <si>
    <t>刘晓彤</t>
  </si>
  <si>
    <t>叶珊余</t>
  </si>
  <si>
    <t>张梓璐</t>
  </si>
  <si>
    <t>刘思怡</t>
  </si>
  <si>
    <t>江美美</t>
  </si>
  <si>
    <t>叶炫颖</t>
  </si>
  <si>
    <t>谢佳如</t>
  </si>
  <si>
    <t>彭盈</t>
  </si>
  <si>
    <t>邹心怡</t>
  </si>
  <si>
    <t>王淇</t>
  </si>
  <si>
    <t>钟林华</t>
  </si>
  <si>
    <t>曹译予</t>
  </si>
  <si>
    <t>梅惠莹</t>
  </si>
  <si>
    <t>谢濡婷</t>
  </si>
  <si>
    <t>李姿颖</t>
  </si>
  <si>
    <t>李嘉莹</t>
  </si>
  <si>
    <t>陈沚</t>
  </si>
  <si>
    <t>刘彩凤</t>
  </si>
  <si>
    <t>冯逍遥</t>
  </si>
  <si>
    <t>黄楚乔</t>
  </si>
  <si>
    <t>彭傲洁</t>
  </si>
  <si>
    <t>吴震寰</t>
  </si>
  <si>
    <t>罗朝鑫</t>
  </si>
  <si>
    <t>孙启东</t>
  </si>
  <si>
    <t>刘权鑫</t>
  </si>
  <si>
    <t>卓彦彤</t>
  </si>
  <si>
    <t>23会计2班</t>
  </si>
  <si>
    <t>李子依</t>
  </si>
  <si>
    <t>陈颖</t>
  </si>
  <si>
    <t>林小爱</t>
  </si>
  <si>
    <t>黄雨蓝</t>
  </si>
  <si>
    <t>阮晓欣</t>
  </si>
  <si>
    <t>陈瑜</t>
  </si>
  <si>
    <t>吕芷彤</t>
  </si>
  <si>
    <t>张琦</t>
  </si>
  <si>
    <t>李铭浩</t>
  </si>
  <si>
    <t>施漫洁</t>
  </si>
  <si>
    <t>梁颖仪</t>
  </si>
  <si>
    <t>郑心怡</t>
  </si>
  <si>
    <t>宋芷萱</t>
  </si>
  <si>
    <t>温莹清</t>
  </si>
  <si>
    <t>李国庆</t>
  </si>
  <si>
    <t>方俊泽</t>
  </si>
  <si>
    <t>杨文竹</t>
  </si>
  <si>
    <t>蔡红宇</t>
  </si>
  <si>
    <t>钱丽晴</t>
  </si>
  <si>
    <t>陈思帆</t>
  </si>
  <si>
    <t>郭静怡</t>
  </si>
  <si>
    <t>陈婧欣</t>
  </si>
  <si>
    <t>彭丹</t>
  </si>
  <si>
    <t>李金晶</t>
  </si>
  <si>
    <t>谢裕彤</t>
  </si>
  <si>
    <t>刘慧</t>
  </si>
  <si>
    <t>陈倩</t>
  </si>
  <si>
    <t>彭敬淇</t>
  </si>
  <si>
    <t>郑佳瑶</t>
  </si>
  <si>
    <t>周子敬</t>
  </si>
  <si>
    <t>文可欣</t>
  </si>
  <si>
    <t>许家怡</t>
  </si>
  <si>
    <t>吴梓睿</t>
  </si>
  <si>
    <t>廖慧仪</t>
  </si>
  <si>
    <t>林堉颖</t>
  </si>
  <si>
    <t>杨弘毅</t>
  </si>
  <si>
    <t>黄慧灵</t>
  </si>
  <si>
    <t>袁咏芝</t>
  </si>
  <si>
    <t>陈磊</t>
  </si>
  <si>
    <t>冯沛炫</t>
  </si>
  <si>
    <t>黄俊瑞</t>
  </si>
  <si>
    <t>何润东</t>
  </si>
  <si>
    <t>邓在丽</t>
  </si>
  <si>
    <t>23会计3班</t>
  </si>
  <si>
    <t>张颖</t>
  </si>
  <si>
    <t>梁丹琦</t>
  </si>
  <si>
    <t>曾德铭</t>
  </si>
  <si>
    <t>张晓敏</t>
  </si>
  <si>
    <t>邓芷妍</t>
  </si>
  <si>
    <t>潘颖怡</t>
  </si>
  <si>
    <t>娄澜</t>
  </si>
  <si>
    <t>黄丹萍</t>
  </si>
  <si>
    <t>彭晓童</t>
  </si>
  <si>
    <t>冯晓薇</t>
  </si>
  <si>
    <t>孙考倩</t>
  </si>
  <si>
    <t>彭熙雯</t>
  </si>
  <si>
    <t>何敏筠</t>
  </si>
  <si>
    <t>张思婷</t>
  </si>
  <si>
    <t>朱晓彤</t>
  </si>
  <si>
    <t>潘洁桐</t>
  </si>
  <si>
    <t>周洋廷</t>
  </si>
  <si>
    <t>刘楷越</t>
  </si>
  <si>
    <t>李炜莹</t>
  </si>
  <si>
    <t>程千洋</t>
  </si>
  <si>
    <t>谭旖</t>
  </si>
  <si>
    <t>周晓兰</t>
  </si>
  <si>
    <t>黄文捷</t>
  </si>
  <si>
    <t>李梓琴</t>
  </si>
  <si>
    <t>叶思彤</t>
  </si>
  <si>
    <t>陈静茹</t>
  </si>
  <si>
    <t>曾镇晔</t>
  </si>
  <si>
    <t>薛森然</t>
  </si>
  <si>
    <t>罗锦欣</t>
  </si>
  <si>
    <t>吴华睿</t>
  </si>
  <si>
    <t>詹雅洁</t>
  </si>
  <si>
    <t>叶天欣</t>
  </si>
  <si>
    <t>陈铭鸿</t>
  </si>
  <si>
    <t>谢彦哲</t>
  </si>
  <si>
    <t>陈杰锋</t>
  </si>
  <si>
    <t>黄深国</t>
  </si>
  <si>
    <t>安聪慧</t>
  </si>
  <si>
    <t>戴昊杰</t>
  </si>
  <si>
    <t>李晓怡</t>
  </si>
  <si>
    <t>陈一翔</t>
  </si>
  <si>
    <t>黄智豪</t>
  </si>
  <si>
    <t>袁权</t>
  </si>
  <si>
    <t>梁颖娴</t>
  </si>
  <si>
    <t>23会计4班</t>
  </si>
  <si>
    <t>杨雁玲</t>
  </si>
  <si>
    <t>张海灵</t>
  </si>
  <si>
    <t>黄文凤</t>
  </si>
  <si>
    <t>卢肖怡</t>
  </si>
  <si>
    <t>谢嘉琪</t>
  </si>
  <si>
    <t>谭泳楠</t>
  </si>
  <si>
    <t>罗嘉敏</t>
  </si>
  <si>
    <t>梁智君</t>
  </si>
  <si>
    <t>王伊涵</t>
  </si>
  <si>
    <t>邵颂逸</t>
  </si>
  <si>
    <t>何海平</t>
  </si>
  <si>
    <t>谢涵颖</t>
  </si>
  <si>
    <t>黄显雅</t>
  </si>
  <si>
    <t>戴翠琳</t>
  </si>
  <si>
    <t>钟晓如</t>
  </si>
  <si>
    <t>陈铭燕</t>
  </si>
  <si>
    <t>黄若冰</t>
  </si>
  <si>
    <t>蔡恬</t>
  </si>
  <si>
    <t>李苑华</t>
  </si>
  <si>
    <t>黄铮</t>
  </si>
  <si>
    <t>蓝家怡</t>
  </si>
  <si>
    <t>曾家敏</t>
  </si>
  <si>
    <t>李晓桐</t>
  </si>
  <si>
    <t>付佩瑶</t>
  </si>
  <si>
    <t>袁颖诗</t>
  </si>
  <si>
    <t>蒋兴瑜</t>
  </si>
  <si>
    <t>管燕妮</t>
  </si>
  <si>
    <t>袁倩</t>
  </si>
  <si>
    <t>刘康乐</t>
  </si>
  <si>
    <t>郑晞润</t>
  </si>
  <si>
    <t>谢因</t>
  </si>
  <si>
    <t>谢瑾</t>
  </si>
  <si>
    <t>李文轩</t>
  </si>
  <si>
    <t>麦子欣</t>
  </si>
  <si>
    <t>姜泽弘</t>
  </si>
  <si>
    <t>冼上杰</t>
  </si>
  <si>
    <t>邱丽娟</t>
  </si>
  <si>
    <t>王智海</t>
  </si>
  <si>
    <t>凌钰岚</t>
  </si>
  <si>
    <t>叶瑞荣</t>
  </si>
  <si>
    <t>高善柔</t>
  </si>
  <si>
    <t>许梓涵</t>
  </si>
  <si>
    <t>苏依田</t>
  </si>
  <si>
    <t>23会计7班</t>
  </si>
  <si>
    <t>杨丽花</t>
  </si>
  <si>
    <t>汤维嘉</t>
  </si>
  <si>
    <t>林小燕</t>
  </si>
  <si>
    <t>江卓琳</t>
  </si>
  <si>
    <t>梁海霞</t>
  </si>
  <si>
    <t>陈敏怡</t>
  </si>
  <si>
    <t>李明姿</t>
  </si>
  <si>
    <t>阳玉娇</t>
  </si>
  <si>
    <t>张颖琦</t>
  </si>
  <si>
    <t>李明悦</t>
  </si>
  <si>
    <t>邓椋轩</t>
  </si>
  <si>
    <t>郝怡娴</t>
  </si>
  <si>
    <t>王丽丽</t>
  </si>
  <si>
    <t>邹伟燕</t>
  </si>
  <si>
    <t>王梓林</t>
  </si>
  <si>
    <t>李萌萌</t>
  </si>
  <si>
    <t>李曜君</t>
  </si>
  <si>
    <t>温姝仪</t>
  </si>
  <si>
    <t>周欣彤</t>
  </si>
  <si>
    <t>卢伟健</t>
  </si>
  <si>
    <t>张可</t>
  </si>
  <si>
    <t>许楠辉</t>
  </si>
  <si>
    <t>董惠文</t>
  </si>
  <si>
    <t>陈淑怡</t>
  </si>
  <si>
    <t>林诗悦</t>
  </si>
  <si>
    <t>蔡红雨</t>
  </si>
  <si>
    <t>李智超</t>
  </si>
  <si>
    <t>王诗婷</t>
  </si>
  <si>
    <t>梁琼尹</t>
  </si>
  <si>
    <t>吴淑怡</t>
  </si>
  <si>
    <t>曾绳婕</t>
  </si>
  <si>
    <t>许旖旎</t>
  </si>
  <si>
    <t>李婉滢</t>
  </si>
  <si>
    <t>陈浩钧</t>
  </si>
  <si>
    <t>颜嘉鹏</t>
  </si>
  <si>
    <t>陈天文</t>
  </si>
  <si>
    <t>陈源</t>
  </si>
  <si>
    <t>郭芷瑄</t>
  </si>
  <si>
    <t>曾宇洁</t>
  </si>
  <si>
    <t>李政融</t>
  </si>
  <si>
    <t>熊赛军</t>
  </si>
  <si>
    <t>姚馨语</t>
  </si>
  <si>
    <t>黎哲利</t>
  </si>
  <si>
    <t>钱珺涵</t>
  </si>
  <si>
    <t>23会计8班</t>
  </si>
  <si>
    <t>廖心怡</t>
  </si>
  <si>
    <t>许姣阳</t>
  </si>
  <si>
    <t>阮慧宁</t>
  </si>
  <si>
    <t>田宇欣</t>
  </si>
  <si>
    <t>邹琦</t>
  </si>
  <si>
    <t>黄婷</t>
  </si>
  <si>
    <t>邱思缘</t>
  </si>
  <si>
    <t>张宜暄</t>
  </si>
  <si>
    <t>姬文杰</t>
  </si>
  <si>
    <t>米欣蕾</t>
  </si>
  <si>
    <t>张睿怡</t>
  </si>
  <si>
    <t>徐佳柔</t>
  </si>
  <si>
    <t>高迎</t>
  </si>
  <si>
    <t>周宇涵</t>
  </si>
  <si>
    <t>杜雨菡</t>
  </si>
  <si>
    <t>李南霖</t>
  </si>
  <si>
    <t>郑芳艳</t>
  </si>
  <si>
    <t>丛婧伊</t>
  </si>
  <si>
    <t>李采艳</t>
  </si>
  <si>
    <t>杨窈尧</t>
  </si>
  <si>
    <t>程涛</t>
  </si>
  <si>
    <t>谭志霖</t>
  </si>
  <si>
    <t>叶芷璇</t>
  </si>
  <si>
    <t>吴颖晴</t>
  </si>
  <si>
    <t>赵欣雅</t>
  </si>
  <si>
    <t>王德标</t>
  </si>
  <si>
    <t>陆焕婷</t>
  </si>
  <si>
    <t>罗晶晶</t>
  </si>
  <si>
    <t>易通权</t>
  </si>
  <si>
    <t>黄于桐</t>
  </si>
  <si>
    <t>陈哲</t>
  </si>
  <si>
    <t>李怡雯</t>
  </si>
  <si>
    <t>赵思佳</t>
  </si>
  <si>
    <t>朱怡凤</t>
  </si>
  <si>
    <t>韩佳颖</t>
  </si>
  <si>
    <t>董芷彤</t>
  </si>
  <si>
    <t>张惜</t>
  </si>
  <si>
    <t>钟梓寰</t>
  </si>
  <si>
    <t>王言</t>
  </si>
  <si>
    <t>凤康来</t>
  </si>
  <si>
    <t>韦东雷</t>
  </si>
  <si>
    <t>陆先颖</t>
  </si>
  <si>
    <t>李梓栋</t>
  </si>
  <si>
    <t>陈羽雯</t>
  </si>
  <si>
    <t>曲恒序</t>
  </si>
  <si>
    <t>黄彩思</t>
  </si>
  <si>
    <t>23会计9班</t>
  </si>
  <si>
    <t>蔡佳凝</t>
  </si>
  <si>
    <t>刘锐翩</t>
  </si>
  <si>
    <t>魏多朵</t>
  </si>
  <si>
    <t>林炀婧</t>
  </si>
  <si>
    <t>吴燕婷</t>
  </si>
  <si>
    <t>黄可欣</t>
  </si>
  <si>
    <t>梁桂华</t>
  </si>
  <si>
    <t>陈妍彤</t>
  </si>
  <si>
    <t>黄嘉琪</t>
  </si>
  <si>
    <t>吴慧琳</t>
  </si>
  <si>
    <t>贺万维</t>
  </si>
  <si>
    <t>胡欣悦</t>
  </si>
  <si>
    <t>许方正</t>
  </si>
  <si>
    <t>雷晶晶</t>
  </si>
  <si>
    <t>严道莹</t>
  </si>
  <si>
    <t>来丽</t>
  </si>
  <si>
    <t>王磊</t>
  </si>
  <si>
    <t>张碗坪</t>
  </si>
  <si>
    <t>肖诗雅</t>
  </si>
  <si>
    <t>计元元</t>
  </si>
  <si>
    <t>陶芸</t>
  </si>
  <si>
    <t>寇蔻</t>
  </si>
  <si>
    <t>王念念</t>
  </si>
  <si>
    <t>王纤纤</t>
  </si>
  <si>
    <t>郑晓龙</t>
  </si>
  <si>
    <t>苏一诺</t>
  </si>
  <si>
    <t>戴知其</t>
  </si>
  <si>
    <t>袁丽菲</t>
  </si>
  <si>
    <t>刘兰</t>
  </si>
  <si>
    <t>蔡馨冉</t>
  </si>
  <si>
    <t>周英豪</t>
  </si>
  <si>
    <t>肖若瑶</t>
  </si>
  <si>
    <t>张向晨</t>
  </si>
  <si>
    <t>袁红仁</t>
  </si>
  <si>
    <t>梁诗其</t>
  </si>
  <si>
    <t>徐亚昕</t>
  </si>
  <si>
    <t>宋禹</t>
  </si>
  <si>
    <t>张宝丹</t>
  </si>
  <si>
    <t>蒋敏</t>
  </si>
  <si>
    <t>阙泓宇</t>
  </si>
  <si>
    <t>武慧琳</t>
  </si>
  <si>
    <t>王浚丞</t>
  </si>
  <si>
    <t>周于然</t>
  </si>
  <si>
    <t>黄一宸</t>
  </si>
  <si>
    <t>陈虹廷</t>
  </si>
  <si>
    <t>23会计10班</t>
  </si>
  <si>
    <t>李若彤</t>
  </si>
  <si>
    <t>陈欢欢</t>
  </si>
  <si>
    <t>马涵琦</t>
  </si>
  <si>
    <t>云炫杰</t>
  </si>
  <si>
    <t>温竣涵</t>
  </si>
  <si>
    <t>吴美琪</t>
  </si>
  <si>
    <t>文馨茹</t>
  </si>
  <si>
    <t>王梓而</t>
  </si>
  <si>
    <t>许汝璇</t>
  </si>
  <si>
    <t>张浩丹</t>
  </si>
  <si>
    <t>裴凯瑞</t>
  </si>
  <si>
    <t>陈晓凤</t>
  </si>
  <si>
    <t>刘蔚</t>
  </si>
  <si>
    <t>叶沥心</t>
  </si>
  <si>
    <t>李美熠</t>
  </si>
  <si>
    <t>赵佳坭</t>
  </si>
  <si>
    <t>施仲贤</t>
  </si>
  <si>
    <t>周瑞晗</t>
  </si>
  <si>
    <t>张铭烨</t>
  </si>
  <si>
    <t>聂富敏</t>
  </si>
  <si>
    <t>叶君婷</t>
  </si>
  <si>
    <t>马韶云</t>
  </si>
  <si>
    <t>赵李熹</t>
  </si>
  <si>
    <t>冯憬钰</t>
  </si>
  <si>
    <t>杨森</t>
  </si>
  <si>
    <t>文慧玲</t>
  </si>
  <si>
    <t>徐一丹</t>
  </si>
  <si>
    <t>肖然</t>
  </si>
  <si>
    <t>韩煜欣</t>
  </si>
  <si>
    <t>宗佳壹</t>
  </si>
  <si>
    <t>周育欣</t>
  </si>
  <si>
    <t>张原可</t>
  </si>
  <si>
    <t>曹妍</t>
  </si>
  <si>
    <t>张国梁</t>
  </si>
  <si>
    <t>丁童珊</t>
  </si>
  <si>
    <t>莫松涛</t>
  </si>
  <si>
    <t>张以宣</t>
  </si>
  <si>
    <t>盖博洋</t>
  </si>
  <si>
    <t>陈啟文</t>
  </si>
  <si>
    <t>5223140101743</t>
  </si>
  <si>
    <t>陈巧玲</t>
  </si>
  <si>
    <t>23会计5班</t>
  </si>
  <si>
    <t>5123270300900</t>
  </si>
  <si>
    <t>陈思</t>
  </si>
  <si>
    <t>5223140101728</t>
  </si>
  <si>
    <t>庾敏诗</t>
  </si>
  <si>
    <t>5123140101726</t>
  </si>
  <si>
    <t>许东旭</t>
  </si>
  <si>
    <t>5223140101758</t>
  </si>
  <si>
    <t>郑丽媛</t>
  </si>
  <si>
    <t>5223140101760</t>
  </si>
  <si>
    <t>李佳镕</t>
  </si>
  <si>
    <t>5223140101737</t>
  </si>
  <si>
    <t>吴雨潼</t>
  </si>
  <si>
    <t>5123140101720</t>
  </si>
  <si>
    <t>陈柏淳</t>
  </si>
  <si>
    <t>5223140101738</t>
  </si>
  <si>
    <t>邓咏欣</t>
  </si>
  <si>
    <t>5223140101717</t>
  </si>
  <si>
    <t>李颍</t>
  </si>
  <si>
    <t>5223140101746</t>
  </si>
  <si>
    <t>何妍君</t>
  </si>
  <si>
    <t>5223140101736</t>
  </si>
  <si>
    <t>陈梓欣</t>
  </si>
  <si>
    <t>5123140101727</t>
  </si>
  <si>
    <t>马镇</t>
  </si>
  <si>
    <t>5223140101731</t>
  </si>
  <si>
    <t>范颖欣</t>
  </si>
  <si>
    <t>5223140101748</t>
  </si>
  <si>
    <t>陈可瑜</t>
  </si>
  <si>
    <t>5223140101718</t>
  </si>
  <si>
    <t>李雯娴</t>
  </si>
  <si>
    <t>5223140101752</t>
  </si>
  <si>
    <t>吴多媚</t>
  </si>
  <si>
    <t>5223140101757</t>
  </si>
  <si>
    <t>洪愉惠</t>
  </si>
  <si>
    <t>5223140101729</t>
  </si>
  <si>
    <t>黄琦娟</t>
  </si>
  <si>
    <t>5223430204489</t>
  </si>
  <si>
    <t>廖子晴</t>
  </si>
  <si>
    <t>5223140101753</t>
  </si>
  <si>
    <t>卢晓彤</t>
  </si>
  <si>
    <t>5223140101745</t>
  </si>
  <si>
    <t>李欢</t>
  </si>
  <si>
    <t>5123140101725</t>
  </si>
  <si>
    <t>吴佳雨</t>
  </si>
  <si>
    <t>5223140101763</t>
  </si>
  <si>
    <t>刘嘉雨</t>
  </si>
  <si>
    <t>5223140101742</t>
  </si>
  <si>
    <t>陈芷蕙</t>
  </si>
  <si>
    <t>5123140101744</t>
  </si>
  <si>
    <t>姚泓</t>
  </si>
  <si>
    <t>5223140101749</t>
  </si>
  <si>
    <t>林语茵</t>
  </si>
  <si>
    <t>5223140101762</t>
  </si>
  <si>
    <t>汤婉莹</t>
  </si>
  <si>
    <t>5123140101723</t>
  </si>
  <si>
    <t>冯梓烨</t>
  </si>
  <si>
    <t>1</t>
  </si>
  <si>
    <t>5123140101735</t>
  </si>
  <si>
    <t>卢华设</t>
  </si>
  <si>
    <t>5123140101734</t>
  </si>
  <si>
    <t>丁浩天</t>
  </si>
  <si>
    <t>5123140101733</t>
  </si>
  <si>
    <t>麦霈民</t>
  </si>
  <si>
    <t>5223140101740</t>
  </si>
  <si>
    <t>司徒润怡</t>
  </si>
  <si>
    <t>5223140101747</t>
  </si>
  <si>
    <t>5123140101741</t>
  </si>
  <si>
    <t>李浩允</t>
  </si>
  <si>
    <t>5</t>
  </si>
  <si>
    <t>5223140101754</t>
  </si>
  <si>
    <t>樊欣悦</t>
  </si>
  <si>
    <t>5223140101739</t>
  </si>
  <si>
    <t>雷可</t>
  </si>
  <si>
    <t>2</t>
  </si>
  <si>
    <t>5223140101730</t>
  </si>
  <si>
    <t>赖立君</t>
  </si>
  <si>
    <t>5223140101761</t>
  </si>
  <si>
    <t>王晗</t>
  </si>
  <si>
    <t>5223140101755</t>
  </si>
  <si>
    <t>梁雨晴</t>
  </si>
  <si>
    <t>5123140101719</t>
  </si>
  <si>
    <t>关景铭</t>
  </si>
  <si>
    <t>3</t>
  </si>
  <si>
    <t>5123140101722</t>
  </si>
  <si>
    <t>孟润锋</t>
  </si>
  <si>
    <t>5123140101732</t>
  </si>
  <si>
    <t>周信杰</t>
  </si>
  <si>
    <t>6</t>
  </si>
  <si>
    <t>5223140101751</t>
  </si>
  <si>
    <t>马欣月</t>
  </si>
  <si>
    <t>10</t>
  </si>
  <si>
    <t>5223140101802</t>
  </si>
  <si>
    <t>袁曼纯</t>
  </si>
  <si>
    <t>23会计6班</t>
  </si>
  <si>
    <t>5223140101792</t>
  </si>
  <si>
    <t>王欣瑶</t>
  </si>
  <si>
    <t>5223140101801</t>
  </si>
  <si>
    <t>李秀芬</t>
  </si>
  <si>
    <t>5223140101779</t>
  </si>
  <si>
    <t>吴惠敏</t>
  </si>
  <si>
    <t>5223140101777</t>
  </si>
  <si>
    <t>江心怡</t>
  </si>
  <si>
    <t>5123140101786</t>
  </si>
  <si>
    <t>樊皓域</t>
  </si>
  <si>
    <t>5223140101769</t>
  </si>
  <si>
    <t>丘其惠</t>
  </si>
  <si>
    <t>5123140101787</t>
  </si>
  <si>
    <t>马圣泳</t>
  </si>
  <si>
    <t>5223140101790</t>
  </si>
  <si>
    <t>黄奕婷</t>
  </si>
  <si>
    <t>5223140101793</t>
  </si>
  <si>
    <t>杨知</t>
  </si>
  <si>
    <t>5123140101765</t>
  </si>
  <si>
    <t>柏玉顺</t>
  </si>
  <si>
    <t>5223140101781</t>
  </si>
  <si>
    <t>李昭颖</t>
  </si>
  <si>
    <t>5123140101798</t>
  </si>
  <si>
    <t>阮永泽</t>
  </si>
  <si>
    <t>5223140101771</t>
  </si>
  <si>
    <t>谢莹莹</t>
  </si>
  <si>
    <t>5223140101774</t>
  </si>
  <si>
    <t>周小妮</t>
  </si>
  <si>
    <t>5123140101807</t>
  </si>
  <si>
    <t>杨坤桓</t>
  </si>
  <si>
    <t>5223140101804</t>
  </si>
  <si>
    <t>曾馨仪</t>
  </si>
  <si>
    <t>5223140101788</t>
  </si>
  <si>
    <t>周欣童</t>
  </si>
  <si>
    <t>5223140101772</t>
  </si>
  <si>
    <t>江奕琳</t>
  </si>
  <si>
    <t>5223140101773</t>
  </si>
  <si>
    <t>林颖</t>
  </si>
  <si>
    <t>5223140101785</t>
  </si>
  <si>
    <t>叶海静</t>
  </si>
  <si>
    <t>5223140101796</t>
  </si>
  <si>
    <t>余美诗</t>
  </si>
  <si>
    <t>5223140101768</t>
  </si>
  <si>
    <t>梁卓荧</t>
  </si>
  <si>
    <t>5223140101797</t>
  </si>
  <si>
    <t>林钊宇</t>
  </si>
  <si>
    <t>5223140101782</t>
  </si>
  <si>
    <t>余淑宏</t>
  </si>
  <si>
    <t>5223140101764</t>
  </si>
  <si>
    <t>史晓薇</t>
  </si>
  <si>
    <t>5123140101783</t>
  </si>
  <si>
    <t>阮宇航</t>
  </si>
  <si>
    <t>5123140101767</t>
  </si>
  <si>
    <t>杨勃</t>
  </si>
  <si>
    <t>5223140101799</t>
  </si>
  <si>
    <t>伍文茵</t>
  </si>
  <si>
    <t>5223140101809</t>
  </si>
  <si>
    <t>张方渝</t>
  </si>
  <si>
    <t>5223140101791</t>
  </si>
  <si>
    <t>许小韵</t>
  </si>
  <si>
    <t>5223140101775</t>
  </si>
  <si>
    <t>马嘉欣</t>
  </si>
  <si>
    <t>5223140101766</t>
  </si>
  <si>
    <t>陈麒羽</t>
  </si>
  <si>
    <t>5223140101794</t>
  </si>
  <si>
    <t>张慧</t>
  </si>
  <si>
    <t>5123140101778</t>
  </si>
  <si>
    <t>李志豪</t>
  </si>
  <si>
    <t>5223140101803</t>
  </si>
  <si>
    <t>刘映晴</t>
  </si>
  <si>
    <t>5223140101806</t>
  </si>
  <si>
    <t>赵敏</t>
  </si>
  <si>
    <t>5123140101780</t>
  </si>
  <si>
    <t>叶俊杰</t>
  </si>
  <si>
    <t>5123140101770</t>
  </si>
  <si>
    <t>叶可晓</t>
  </si>
  <si>
    <t>5123140101795</t>
  </si>
  <si>
    <t>李秀石</t>
  </si>
  <si>
    <t>5123140101808</t>
  </si>
  <si>
    <t>缪嘉业</t>
  </si>
  <si>
    <t>5223140101805</t>
  </si>
  <si>
    <t>陈嘉烨</t>
  </si>
  <si>
    <t>5223140101776</t>
  </si>
  <si>
    <t>马伊莹</t>
  </si>
  <si>
    <t>5212214010234</t>
  </si>
  <si>
    <t>粟慧婷</t>
  </si>
  <si>
    <t>4</t>
  </si>
  <si>
    <t>5223140201465</t>
  </si>
  <si>
    <t>朱倩鸾</t>
  </si>
  <si>
    <t>23财管1班</t>
  </si>
  <si>
    <t>5123140201479</t>
  </si>
  <si>
    <t>邝启文</t>
  </si>
  <si>
    <t>5223140201458</t>
  </si>
  <si>
    <t>谭雅文</t>
  </si>
  <si>
    <t>5223140201446</t>
  </si>
  <si>
    <t>吴奕婕</t>
  </si>
  <si>
    <t>5223140201449</t>
  </si>
  <si>
    <t>何依苹</t>
  </si>
  <si>
    <t>5223140201481</t>
  </si>
  <si>
    <t>谢育玲</t>
  </si>
  <si>
    <t>5223140201468</t>
  </si>
  <si>
    <t>林彦纯</t>
  </si>
  <si>
    <t>5123140201482</t>
  </si>
  <si>
    <t>郭锦帆</t>
  </si>
  <si>
    <t>5223140201444</t>
  </si>
  <si>
    <t>范锦清</t>
  </si>
  <si>
    <t>5223140201470</t>
  </si>
  <si>
    <t>何舒彤</t>
  </si>
  <si>
    <t>5223140201474</t>
  </si>
  <si>
    <t>莫秀瑶</t>
  </si>
  <si>
    <t>5223140201478</t>
  </si>
  <si>
    <t>黄心怡</t>
  </si>
  <si>
    <t>5223140201447</t>
  </si>
  <si>
    <t>徐燕媚</t>
  </si>
  <si>
    <t>5223140201454</t>
  </si>
  <si>
    <t>李佳瑶</t>
  </si>
  <si>
    <t>5223140201452</t>
  </si>
  <si>
    <t>吴烨敏</t>
  </si>
  <si>
    <t>5223430204478</t>
  </si>
  <si>
    <t>杨诗诗</t>
  </si>
  <si>
    <t>5223140201480</t>
  </si>
  <si>
    <t>张楚翘</t>
  </si>
  <si>
    <t>5223140201461</t>
  </si>
  <si>
    <t>李泳霖</t>
  </si>
  <si>
    <t>5223140201484</t>
  </si>
  <si>
    <t>黄艺萌</t>
  </si>
  <si>
    <t>5123140201460</t>
  </si>
  <si>
    <t>朱鑫平</t>
  </si>
  <si>
    <t>5223140201456</t>
  </si>
  <si>
    <t>周宝莹</t>
  </si>
  <si>
    <t>5223140201457</t>
  </si>
  <si>
    <t>罗沛熙</t>
  </si>
  <si>
    <t>5223140201455</t>
  </si>
  <si>
    <t>翁可颖</t>
  </si>
  <si>
    <t>5223140201451</t>
  </si>
  <si>
    <t>潘晴钰</t>
  </si>
  <si>
    <t>5223140201450</t>
  </si>
  <si>
    <t>江咏茹</t>
  </si>
  <si>
    <t>5223140201443</t>
  </si>
  <si>
    <t>黄彩芳</t>
  </si>
  <si>
    <t>5123140201445</t>
  </si>
  <si>
    <t>刘家阳</t>
  </si>
  <si>
    <t>5123140201477</t>
  </si>
  <si>
    <t>吴嘉健</t>
  </si>
  <si>
    <t>5223140201463</t>
  </si>
  <si>
    <t>张静怡</t>
  </si>
  <si>
    <t>5223140201467</t>
  </si>
  <si>
    <t>李聪</t>
  </si>
  <si>
    <t>5123140201459</t>
  </si>
  <si>
    <t>龙学滔</t>
  </si>
  <si>
    <t>5223140201448</t>
  </si>
  <si>
    <t>傅一然</t>
  </si>
  <si>
    <t>5223140201406</t>
  </si>
  <si>
    <t>刘心雨</t>
  </si>
  <si>
    <t>5223140201453</t>
  </si>
  <si>
    <t>林思锋</t>
  </si>
  <si>
    <t>5123140201476</t>
  </si>
  <si>
    <t>叶槟泓</t>
  </si>
  <si>
    <t>5123140201464</t>
  </si>
  <si>
    <t>阮伟岚</t>
  </si>
  <si>
    <t>5123140201483</t>
  </si>
  <si>
    <t>李浩</t>
  </si>
  <si>
    <t>5223140201475</t>
  </si>
  <si>
    <t>王雨轩</t>
  </si>
  <si>
    <t>5123140201472</t>
  </si>
  <si>
    <t>杨文昊</t>
  </si>
  <si>
    <t>5123140201485</t>
  </si>
  <si>
    <t>黄俊烽</t>
  </si>
  <si>
    <t>5223140201508</t>
  </si>
  <si>
    <t>裴进</t>
  </si>
  <si>
    <t>23财管2班</t>
  </si>
  <si>
    <t>5223140201493</t>
  </si>
  <si>
    <t>张恩宁</t>
  </si>
  <si>
    <t>5223140201528</t>
  </si>
  <si>
    <t>章掀琪</t>
  </si>
  <si>
    <t>5223140201490</t>
  </si>
  <si>
    <t>陈婧</t>
  </si>
  <si>
    <t>5223140201497</t>
  </si>
  <si>
    <t>黄可滢</t>
  </si>
  <si>
    <t>5223140201514</t>
  </si>
  <si>
    <t>张启航</t>
  </si>
  <si>
    <t>5223140201495</t>
  </si>
  <si>
    <t>杨丽平</t>
  </si>
  <si>
    <t>5223140201494</t>
  </si>
  <si>
    <t>麦宇晴</t>
  </si>
  <si>
    <t>5123140201504</t>
  </si>
  <si>
    <t>谢俊杰</t>
  </si>
  <si>
    <t>5223230102868</t>
  </si>
  <si>
    <t>邓惠心</t>
  </si>
  <si>
    <t>5223140201499</t>
  </si>
  <si>
    <t>陈瑷玲</t>
  </si>
  <si>
    <t>5223140201500</t>
  </si>
  <si>
    <t>李健如</t>
  </si>
  <si>
    <t>5123140201527</t>
  </si>
  <si>
    <t>吴泽欢</t>
  </si>
  <si>
    <t>5123140201524</t>
  </si>
  <si>
    <t>唐子轩</t>
  </si>
  <si>
    <t>5223140201489</t>
  </si>
  <si>
    <t>陈雅琪</t>
  </si>
  <si>
    <t>5223140201526</t>
  </si>
  <si>
    <t>林琦</t>
  </si>
  <si>
    <t>5223140201502</t>
  </si>
  <si>
    <t>霍倩恩</t>
  </si>
  <si>
    <t>5223140201486</t>
  </si>
  <si>
    <t>何明桦</t>
  </si>
  <si>
    <t>5123140201498</t>
  </si>
  <si>
    <t>巫熠丰</t>
  </si>
  <si>
    <t>5212214020138</t>
  </si>
  <si>
    <t>李嘉欣</t>
  </si>
  <si>
    <t>5123140201515</t>
  </si>
  <si>
    <t>陈新锴</t>
  </si>
  <si>
    <t>5123140201519</t>
  </si>
  <si>
    <t>陈振杰</t>
  </si>
  <si>
    <t>5223140201517</t>
  </si>
  <si>
    <t>袁诗画</t>
  </si>
  <si>
    <t>5123140201491</t>
  </si>
  <si>
    <t>梁江峰</t>
  </si>
  <si>
    <t>5223140201516</t>
  </si>
  <si>
    <t>张文思</t>
  </si>
  <si>
    <t>5123140201520</t>
  </si>
  <si>
    <t>刘卫源</t>
  </si>
  <si>
    <t>5122141024804</t>
  </si>
  <si>
    <t>游正阳</t>
  </si>
  <si>
    <t>5223140201496</t>
  </si>
  <si>
    <t>雷语晴</t>
  </si>
  <si>
    <t>5123140201512</t>
  </si>
  <si>
    <t>林司翰</t>
  </si>
  <si>
    <t>5123140201505</t>
  </si>
  <si>
    <t>池宇轩</t>
  </si>
  <si>
    <t>5223140201518</t>
  </si>
  <si>
    <t>陈晓琪</t>
  </si>
  <si>
    <t>5223140201509</t>
  </si>
  <si>
    <t>尹彤</t>
  </si>
  <si>
    <t>5123140201507</t>
  </si>
  <si>
    <t>陈华彬</t>
  </si>
  <si>
    <t>5223140201521</t>
  </si>
  <si>
    <t>杜芷莹</t>
  </si>
  <si>
    <t>5123140201501</t>
  </si>
  <si>
    <t>潘长赫</t>
  </si>
  <si>
    <t>5123140201511</t>
  </si>
  <si>
    <t>叶雄伟</t>
  </si>
  <si>
    <t>5123140201513</t>
  </si>
  <si>
    <t>李家乐</t>
  </si>
  <si>
    <t>5123140201503</t>
  </si>
  <si>
    <t>郑志豪</t>
  </si>
  <si>
    <t>5223140201492</t>
  </si>
  <si>
    <t>梁泳雯</t>
  </si>
  <si>
    <t>5123140201506</t>
  </si>
  <si>
    <t>尹靖</t>
  </si>
  <si>
    <t>刘淳煜</t>
  </si>
  <si>
    <t>23金工1班</t>
  </si>
  <si>
    <t>廖家敏</t>
  </si>
  <si>
    <t>孟雯婧</t>
  </si>
  <si>
    <t>王钧乐</t>
  </si>
  <si>
    <t>付君炫</t>
  </si>
  <si>
    <t>方昊俣</t>
  </si>
  <si>
    <t>蓝燕梅</t>
  </si>
  <si>
    <t>钟晓莹</t>
  </si>
  <si>
    <t>陈泳钰</t>
  </si>
  <si>
    <t>陈建荣</t>
  </si>
  <si>
    <t>黄楷怡</t>
  </si>
  <si>
    <t>王俊华</t>
  </si>
  <si>
    <t>程海怡</t>
  </si>
  <si>
    <t>欧志伟</t>
  </si>
  <si>
    <t>陈妮庭</t>
  </si>
  <si>
    <t>吴芷茹</t>
  </si>
  <si>
    <t>杨宇彤</t>
  </si>
  <si>
    <t>赖诗涛</t>
  </si>
  <si>
    <t>黄健斌</t>
  </si>
  <si>
    <t>杨海宇</t>
  </si>
  <si>
    <t>叶娴</t>
  </si>
  <si>
    <t>高烨</t>
  </si>
  <si>
    <t>吴睿煜</t>
  </si>
  <si>
    <t>李嘉懿</t>
  </si>
  <si>
    <t>曾子冉</t>
  </si>
  <si>
    <t>刘雅婷</t>
  </si>
  <si>
    <t>张倍源</t>
  </si>
  <si>
    <t>洪琦真</t>
  </si>
  <si>
    <t>王文烁</t>
  </si>
  <si>
    <t>王柳欢</t>
  </si>
  <si>
    <t>罗昊贤</t>
  </si>
  <si>
    <t>李泽耀</t>
  </si>
  <si>
    <t>麦杰津</t>
  </si>
  <si>
    <t>张思淼</t>
  </si>
  <si>
    <t>彭斌</t>
  </si>
  <si>
    <t>魏桦珍</t>
  </si>
  <si>
    <t>23经济1班</t>
  </si>
  <si>
    <t>陆中平</t>
  </si>
  <si>
    <t>23经济3班</t>
  </si>
  <si>
    <t>冯锦鸿</t>
  </si>
  <si>
    <t>23经济2班</t>
  </si>
  <si>
    <t>周惠敏</t>
  </si>
  <si>
    <t>吴思婷</t>
  </si>
  <si>
    <t>王佳雯</t>
  </si>
  <si>
    <t>陈子颖</t>
  </si>
  <si>
    <t>卢家莉</t>
  </si>
  <si>
    <t>陈嘉浩</t>
  </si>
  <si>
    <t>谢奕珊</t>
  </si>
  <si>
    <t>雷文深</t>
  </si>
  <si>
    <t>曾东梅</t>
  </si>
  <si>
    <t>廖琴</t>
  </si>
  <si>
    <t>舒诗扬</t>
  </si>
  <si>
    <t>陈晓丹</t>
  </si>
  <si>
    <t>唐琳</t>
  </si>
  <si>
    <t>卢冉冉</t>
  </si>
  <si>
    <t>徐琳</t>
  </si>
  <si>
    <t>黄羽彤</t>
  </si>
  <si>
    <t>李小嫣</t>
  </si>
  <si>
    <t>邓婕</t>
  </si>
  <si>
    <t>陈思琪</t>
  </si>
  <si>
    <t>游嘉蕊</t>
  </si>
  <si>
    <t>陈焕彬</t>
  </si>
  <si>
    <t>李怡宁</t>
  </si>
  <si>
    <t>陈嘉莹</t>
  </si>
  <si>
    <t>梁夏心</t>
  </si>
  <si>
    <t>谭司柔</t>
  </si>
  <si>
    <t>蔡盈盈</t>
  </si>
  <si>
    <t>张晓茵</t>
  </si>
  <si>
    <t>石嘉豪</t>
  </si>
  <si>
    <t>曾凯慧</t>
  </si>
  <si>
    <t>邱晨星</t>
  </si>
  <si>
    <t>冯思慧</t>
  </si>
  <si>
    <t>陈杭展</t>
  </si>
  <si>
    <t>李婉婷</t>
  </si>
  <si>
    <t>梁木成</t>
  </si>
  <si>
    <t>董润甜</t>
  </si>
  <si>
    <t>金仁清</t>
  </si>
  <si>
    <t>童俊韬</t>
  </si>
  <si>
    <t>江思柔</t>
  </si>
  <si>
    <t>梁雅雯</t>
  </si>
  <si>
    <t>张镜芝</t>
  </si>
  <si>
    <t>梁康岚</t>
  </si>
  <si>
    <t>黄楠</t>
  </si>
  <si>
    <t>陈秋桐</t>
  </si>
  <si>
    <t>潘泓铭</t>
  </si>
  <si>
    <t>陈燕</t>
  </si>
  <si>
    <t>廖永甜</t>
  </si>
  <si>
    <t>邹鹏</t>
  </si>
  <si>
    <t>景芙蓉</t>
  </si>
  <si>
    <t>陈炫栋</t>
  </si>
  <si>
    <t>蓝兰</t>
  </si>
  <si>
    <t>吴美婵</t>
  </si>
  <si>
    <t>郑皓俊</t>
  </si>
  <si>
    <t>林晓暄</t>
  </si>
  <si>
    <t>张艺桐</t>
  </si>
  <si>
    <t>潘紫悦</t>
  </si>
  <si>
    <t>简子迪</t>
  </si>
  <si>
    <t>黄嘉立</t>
  </si>
  <si>
    <t>王沅潼</t>
  </si>
  <si>
    <t>武天傲</t>
  </si>
  <si>
    <t>李惠州</t>
  </si>
  <si>
    <t>张扬铭</t>
  </si>
  <si>
    <t>吴鸿宇</t>
  </si>
  <si>
    <t>李荣昌</t>
  </si>
  <si>
    <t>鞠启航</t>
  </si>
  <si>
    <t>刘淑娟</t>
  </si>
  <si>
    <t>邱炜佳</t>
  </si>
  <si>
    <t>黄诗意</t>
  </si>
  <si>
    <t>梁蓝琪</t>
  </si>
  <si>
    <t>陈昶文</t>
  </si>
  <si>
    <t>吴铠延</t>
  </si>
  <si>
    <t>蓝展鹏</t>
  </si>
  <si>
    <t>郭文静</t>
  </si>
  <si>
    <t>黄源凯</t>
  </si>
  <si>
    <t>许文瑜</t>
  </si>
  <si>
    <t>许咏洇</t>
  </si>
  <si>
    <t>李梦凡</t>
  </si>
  <si>
    <t>周锦民</t>
  </si>
  <si>
    <t>卢俊桦</t>
  </si>
  <si>
    <t>倪俊泽</t>
  </si>
  <si>
    <t>李永豪</t>
  </si>
  <si>
    <t>潘凌云</t>
  </si>
  <si>
    <t>陶冠泽</t>
  </si>
  <si>
    <t>袁悦涵</t>
  </si>
  <si>
    <t>卢忠素</t>
  </si>
  <si>
    <t>吴家米</t>
  </si>
  <si>
    <t>翁锐涵</t>
  </si>
  <si>
    <t>符思远</t>
  </si>
  <si>
    <t>郑宇涛</t>
  </si>
  <si>
    <t>朱梓旭</t>
  </si>
  <si>
    <t>周凯迪</t>
  </si>
  <si>
    <t>戴焰霖</t>
  </si>
  <si>
    <t>黄煜昌</t>
  </si>
  <si>
    <t>于墨涵</t>
  </si>
  <si>
    <t>陈奕树</t>
  </si>
  <si>
    <t>蔡越川</t>
  </si>
  <si>
    <t>邓小伟</t>
  </si>
  <si>
    <t>赵宇轩</t>
  </si>
  <si>
    <t>李佳浩</t>
  </si>
  <si>
    <t>卢政羽</t>
  </si>
  <si>
    <t>林惠仪</t>
  </si>
  <si>
    <t>23国贸1班</t>
  </si>
  <si>
    <t>王若昀</t>
  </si>
  <si>
    <t>邱怡宁</t>
  </si>
  <si>
    <t>吴彩凤</t>
  </si>
  <si>
    <t>季子琪</t>
  </si>
  <si>
    <t>陈漫容</t>
  </si>
  <si>
    <t>邬淑君</t>
  </si>
  <si>
    <t>杨烨俊</t>
  </si>
  <si>
    <t>叶尹婷</t>
  </si>
  <si>
    <t>张梦婷</t>
  </si>
  <si>
    <t>陈皓文</t>
  </si>
  <si>
    <t>许博原</t>
  </si>
  <si>
    <t>李家华</t>
  </si>
  <si>
    <t>黄永华</t>
  </si>
  <si>
    <t>丁梓琳</t>
  </si>
  <si>
    <t>张婕</t>
  </si>
  <si>
    <t>王美静</t>
  </si>
  <si>
    <t>梁琬敏</t>
  </si>
  <si>
    <t>顾晓茵</t>
  </si>
  <si>
    <t>陈灏汶</t>
  </si>
  <si>
    <t>黎汝琼</t>
  </si>
  <si>
    <t>黄子光</t>
  </si>
  <si>
    <t>方雅琪</t>
  </si>
  <si>
    <t>黄晓映</t>
  </si>
  <si>
    <t>姚雄缤</t>
  </si>
  <si>
    <t>苏传珍</t>
  </si>
  <si>
    <t>严尹余</t>
  </si>
  <si>
    <t>林宝添</t>
  </si>
  <si>
    <t>罗敏仪</t>
  </si>
  <si>
    <t>林家</t>
  </si>
  <si>
    <t>谢晋羽</t>
  </si>
  <si>
    <t>黎雨欣</t>
  </si>
  <si>
    <t>韦宇轩</t>
  </si>
  <si>
    <t>杨伟历</t>
  </si>
  <si>
    <t>常馨月</t>
  </si>
  <si>
    <t>陈伟健</t>
  </si>
  <si>
    <t>冯思皓</t>
  </si>
  <si>
    <t>李何映</t>
  </si>
  <si>
    <t>5212228030141</t>
  </si>
  <si>
    <t>陈诗彤</t>
  </si>
  <si>
    <t>22互金1班</t>
  </si>
  <si>
    <t>5212223030336</t>
  </si>
  <si>
    <t>黄可</t>
  </si>
  <si>
    <t>5212228030135</t>
  </si>
  <si>
    <t>杜睿盈</t>
  </si>
  <si>
    <t>5212228030140</t>
  </si>
  <si>
    <t>高彩华</t>
  </si>
  <si>
    <t>5212228030144</t>
  </si>
  <si>
    <t>谢渝欣</t>
  </si>
  <si>
    <t>5212228030136</t>
  </si>
  <si>
    <t>曾倩茹</t>
  </si>
  <si>
    <t>5212228020137</t>
  </si>
  <si>
    <t>何冰</t>
  </si>
  <si>
    <t>5212228030143</t>
  </si>
  <si>
    <t>林蕴慧</t>
  </si>
  <si>
    <t>5212228030137</t>
  </si>
  <si>
    <t>杨飘铃</t>
  </si>
  <si>
    <t>5212228030132</t>
  </si>
  <si>
    <t>李漩</t>
  </si>
  <si>
    <t>5212228030142</t>
  </si>
  <si>
    <t>李欣锜</t>
  </si>
  <si>
    <t>5112215010109</t>
  </si>
  <si>
    <t>苏畅</t>
  </si>
  <si>
    <t>5212228030150</t>
  </si>
  <si>
    <t>陈艺丹</t>
  </si>
  <si>
    <t>5212228030129</t>
  </si>
  <si>
    <t>林佳莹</t>
  </si>
  <si>
    <t>5212228030145</t>
  </si>
  <si>
    <t>林妙纯</t>
  </si>
  <si>
    <t>5212228030131</t>
  </si>
  <si>
    <t>罗诗惠</t>
  </si>
  <si>
    <t>5112243020106</t>
  </si>
  <si>
    <t>关汉杰</t>
  </si>
  <si>
    <t>5212228030130</t>
  </si>
  <si>
    <t>钟婷</t>
  </si>
  <si>
    <t>5212228030138</t>
  </si>
  <si>
    <t>陈仙燕</t>
  </si>
  <si>
    <t>5112228030105</t>
  </si>
  <si>
    <t>罗国军</t>
  </si>
  <si>
    <t>5212215060229</t>
  </si>
  <si>
    <t>李薇</t>
  </si>
  <si>
    <t>5212228030133</t>
  </si>
  <si>
    <t>卢子盈</t>
  </si>
  <si>
    <t>5212228030127</t>
  </si>
  <si>
    <t>丁悦</t>
  </si>
  <si>
    <t>512028039026</t>
  </si>
  <si>
    <t>黄仁伟</t>
  </si>
  <si>
    <t>512028039027</t>
  </si>
  <si>
    <t>袁智轩</t>
  </si>
  <si>
    <t>5212228030126</t>
  </si>
  <si>
    <t>张漪霖</t>
  </si>
  <si>
    <t>5212228030134</t>
  </si>
  <si>
    <t>郑嘉桦</t>
  </si>
  <si>
    <t>5112228030111</t>
  </si>
  <si>
    <t>李志毅</t>
  </si>
  <si>
    <t>5112228030108</t>
  </si>
  <si>
    <t>郑则棉</t>
  </si>
  <si>
    <t>5112228030109</t>
  </si>
  <si>
    <t>唐泉</t>
  </si>
  <si>
    <t>5112226030208</t>
  </si>
  <si>
    <t>陈业茂</t>
  </si>
  <si>
    <t>5112228030112</t>
  </si>
  <si>
    <t>钟斯嘉</t>
  </si>
  <si>
    <t>5112228030102</t>
  </si>
  <si>
    <t>张智豪</t>
  </si>
  <si>
    <t>5212228030125</t>
  </si>
  <si>
    <t>翁金萱</t>
  </si>
  <si>
    <t>5112228030114</t>
  </si>
  <si>
    <t>郑华威</t>
  </si>
  <si>
    <t>5212215030416</t>
  </si>
  <si>
    <t>黄晓桐</t>
  </si>
  <si>
    <t>5112228030101</t>
  </si>
  <si>
    <t>区元</t>
  </si>
  <si>
    <t>5112228030115</t>
  </si>
  <si>
    <t>李鑫</t>
  </si>
  <si>
    <t>5112228030117</t>
  </si>
  <si>
    <t>黎永兴</t>
  </si>
  <si>
    <t>5112226030204</t>
  </si>
  <si>
    <t>钟沚鑫</t>
  </si>
  <si>
    <t>5112228030146</t>
  </si>
  <si>
    <t>邱派成</t>
  </si>
  <si>
    <t>5112215060112</t>
  </si>
  <si>
    <t>严镇邦</t>
  </si>
  <si>
    <t>5112228030104</t>
  </si>
  <si>
    <t>黄文壕</t>
  </si>
  <si>
    <t>5112228030116</t>
  </si>
  <si>
    <t>张林铭</t>
  </si>
  <si>
    <t>5112228030107</t>
  </si>
  <si>
    <t>李鹏锐</t>
  </si>
  <si>
    <t>5112228030110</t>
  </si>
  <si>
    <t>张广峰</t>
  </si>
  <si>
    <t>5112228030148</t>
  </si>
  <si>
    <t>邓浩</t>
  </si>
  <si>
    <t>5112228030103</t>
  </si>
  <si>
    <t>罗家谦</t>
  </si>
  <si>
    <t>5112228030106</t>
  </si>
  <si>
    <t>朱源</t>
  </si>
  <si>
    <t>5112228030147</t>
  </si>
  <si>
    <t>李永恒</t>
  </si>
  <si>
    <t>5112228030122</t>
  </si>
  <si>
    <t>周修嘉</t>
  </si>
  <si>
    <t>5112228030119</t>
  </si>
  <si>
    <t>黄嘉行</t>
  </si>
  <si>
    <t>5112128031895</t>
  </si>
  <si>
    <t>李昭儒</t>
  </si>
  <si>
    <t>5212228030243</t>
  </si>
  <si>
    <t>江坤倩</t>
  </si>
  <si>
    <t>22互金2班</t>
  </si>
  <si>
    <t>5212228030245</t>
  </si>
  <si>
    <t>钱星星</t>
  </si>
  <si>
    <t>5212228030252</t>
  </si>
  <si>
    <t>陈宇洁</t>
  </si>
  <si>
    <t>5212228030253</t>
  </si>
  <si>
    <t>林楚静</t>
  </si>
  <si>
    <t>5112243010203</t>
  </si>
  <si>
    <t>金韩杰</t>
  </si>
  <si>
    <t>5212228030247</t>
  </si>
  <si>
    <t>揭思思</t>
  </si>
  <si>
    <t>5212228030246</t>
  </si>
  <si>
    <t>龙泳仪</t>
  </si>
  <si>
    <t>5112228030205</t>
  </si>
  <si>
    <t>李昀昊</t>
  </si>
  <si>
    <t>5212228030235</t>
  </si>
  <si>
    <t>魏佳怡</t>
  </si>
  <si>
    <t>5112228030201</t>
  </si>
  <si>
    <t>李传钦</t>
  </si>
  <si>
    <t>5212228030239</t>
  </si>
  <si>
    <t>张紫婷</t>
  </si>
  <si>
    <t>5112228030208</t>
  </si>
  <si>
    <t>黄信城</t>
  </si>
  <si>
    <t>5212228030248</t>
  </si>
  <si>
    <t>梁思慧</t>
  </si>
  <si>
    <t>5212228030230</t>
  </si>
  <si>
    <t>唐诗</t>
  </si>
  <si>
    <t>5112228030227</t>
  </si>
  <si>
    <t>方卓彬</t>
  </si>
  <si>
    <t>5212228030238</t>
  </si>
  <si>
    <t>谢佳静</t>
  </si>
  <si>
    <t>5212228030249</t>
  </si>
  <si>
    <t>张羿婷</t>
  </si>
  <si>
    <t>5212228030244</t>
  </si>
  <si>
    <t>罗泳琪</t>
  </si>
  <si>
    <t>5212228030250</t>
  </si>
  <si>
    <t>潘金丽</t>
  </si>
  <si>
    <t>5112228030224</t>
  </si>
  <si>
    <t>许耕烨</t>
  </si>
  <si>
    <t>5212228030254</t>
  </si>
  <si>
    <t>吴君琳</t>
  </si>
  <si>
    <t>5212228030241</t>
  </si>
  <si>
    <t>洪茜虹</t>
  </si>
  <si>
    <t>5212228030237</t>
  </si>
  <si>
    <t>刘玉培</t>
  </si>
  <si>
    <t>5112228030202</t>
  </si>
  <si>
    <t>黄晓林</t>
  </si>
  <si>
    <t>5212228030255</t>
  </si>
  <si>
    <t>陈蕴灵</t>
  </si>
  <si>
    <t>5112228030206</t>
  </si>
  <si>
    <t>苏伟铭</t>
  </si>
  <si>
    <t>5112228030217</t>
  </si>
  <si>
    <t>莫增标</t>
  </si>
  <si>
    <t>5212228030236</t>
  </si>
  <si>
    <t>曾嘉思</t>
  </si>
  <si>
    <t>5212228030251</t>
  </si>
  <si>
    <t>谭晓茵</t>
  </si>
  <si>
    <t>5212228030233</t>
  </si>
  <si>
    <t>黎艳梅</t>
  </si>
  <si>
    <t>5212228030232</t>
  </si>
  <si>
    <t>陈淑贞</t>
  </si>
  <si>
    <t>5212228030242</t>
  </si>
  <si>
    <t>江铄彤</t>
  </si>
  <si>
    <t>5212228030231</t>
  </si>
  <si>
    <t>梁诗敏</t>
  </si>
  <si>
    <t>5112228030207</t>
  </si>
  <si>
    <t>黄乐渊</t>
  </si>
  <si>
    <t>5112228030219</t>
  </si>
  <si>
    <t>何俊杰</t>
  </si>
  <si>
    <t>5112228030256</t>
  </si>
  <si>
    <t>吴鸿飞</t>
  </si>
  <si>
    <t>5212228030234</t>
  </si>
  <si>
    <t>邹倪旭</t>
  </si>
  <si>
    <t>5212228030229</t>
  </si>
  <si>
    <t>郭淑彤</t>
  </si>
  <si>
    <t>5112228030203</t>
  </si>
  <si>
    <t>江炜豪</t>
  </si>
  <si>
    <t>5112228030215</t>
  </si>
  <si>
    <t>施立言</t>
  </si>
  <si>
    <t>5212228030240</t>
  </si>
  <si>
    <t>周玉怡</t>
  </si>
  <si>
    <t>5112228030216</t>
  </si>
  <si>
    <t>许先勇</t>
  </si>
  <si>
    <t>5112228030214</t>
  </si>
  <si>
    <t>余子程</t>
  </si>
  <si>
    <t>5112228030209</t>
  </si>
  <si>
    <t>黄曦然</t>
  </si>
  <si>
    <t>5112228030211</t>
  </si>
  <si>
    <t>黄俊富</t>
  </si>
  <si>
    <t>5112228030212</t>
  </si>
  <si>
    <t>范浩添</t>
  </si>
  <si>
    <t>5112228030226</t>
  </si>
  <si>
    <t>5112228030218</t>
  </si>
  <si>
    <t>张钰杰</t>
  </si>
  <si>
    <t>5112228030210</t>
  </si>
  <si>
    <t>阳凯</t>
  </si>
  <si>
    <t>5112228030220</t>
  </si>
  <si>
    <t>彭嘉鑫</t>
  </si>
  <si>
    <t>5112228030204</t>
  </si>
  <si>
    <t>吴俊杰</t>
  </si>
  <si>
    <t>5112228030221</t>
  </si>
  <si>
    <t>袁豪俊</t>
  </si>
  <si>
    <t>5112228030222</t>
  </si>
  <si>
    <t>徐向阳</t>
  </si>
  <si>
    <t>5112228030223</t>
  </si>
  <si>
    <t>崔毅</t>
  </si>
  <si>
    <t>5112228030213</t>
  </si>
  <si>
    <t>蒋文豪</t>
  </si>
  <si>
    <t>8</t>
  </si>
  <si>
    <t>5112228020116</t>
  </si>
  <si>
    <t>朱光俊</t>
  </si>
  <si>
    <t>22金融1班</t>
  </si>
  <si>
    <t>5212228020125</t>
  </si>
  <si>
    <t>冯晓琳</t>
  </si>
  <si>
    <t>5112228020109</t>
  </si>
  <si>
    <t>童松濠</t>
  </si>
  <si>
    <t>5212223030334</t>
  </si>
  <si>
    <t>傅碧娜</t>
  </si>
  <si>
    <t>5212228020135</t>
  </si>
  <si>
    <t>白佳依</t>
  </si>
  <si>
    <t>5212228020124</t>
  </si>
  <si>
    <t>李思娴</t>
  </si>
  <si>
    <t>5212228020151</t>
  </si>
  <si>
    <t>彭苇琳</t>
  </si>
  <si>
    <t>5112228020113</t>
  </si>
  <si>
    <t>梁枭阳</t>
  </si>
  <si>
    <t>5212228020131</t>
  </si>
  <si>
    <t>刘旋</t>
  </si>
  <si>
    <t>5112228020102</t>
  </si>
  <si>
    <t>肖文哲</t>
  </si>
  <si>
    <t>5212228020127</t>
  </si>
  <si>
    <t>段佳瑶</t>
  </si>
  <si>
    <t>511928014407</t>
  </si>
  <si>
    <t>潘栋荣</t>
  </si>
  <si>
    <t>5212228020142</t>
  </si>
  <si>
    <t>张艺馨</t>
  </si>
  <si>
    <t>5112228020112</t>
  </si>
  <si>
    <t>梁道鹏</t>
  </si>
  <si>
    <t>5212228020144</t>
  </si>
  <si>
    <t>雷泳玲</t>
  </si>
  <si>
    <t>5112228030225</t>
  </si>
  <si>
    <t>林家豪</t>
  </si>
  <si>
    <t>5112214010606</t>
  </si>
  <si>
    <t>杨智杰</t>
  </si>
  <si>
    <t>5112228020111</t>
  </si>
  <si>
    <t>曾航</t>
  </si>
  <si>
    <t>5112228020108</t>
  </si>
  <si>
    <t>田旭宏</t>
  </si>
  <si>
    <t>5112228020104</t>
  </si>
  <si>
    <t>江刘杰</t>
  </si>
  <si>
    <t>5112228020120</t>
  </si>
  <si>
    <t>李煜</t>
  </si>
  <si>
    <t>5212228020140</t>
  </si>
  <si>
    <t>邓彩仪</t>
  </si>
  <si>
    <t>5212228020138</t>
  </si>
  <si>
    <t>梁钰姿</t>
  </si>
  <si>
    <t>5212227030212</t>
  </si>
  <si>
    <t>吴晓彤</t>
  </si>
  <si>
    <t>5212228020139</t>
  </si>
  <si>
    <t>郑玉华</t>
  </si>
  <si>
    <t>5112223010111</t>
  </si>
  <si>
    <t>黄成磊</t>
  </si>
  <si>
    <t>5212228020143</t>
  </si>
  <si>
    <t>黎佳琪</t>
  </si>
  <si>
    <t>5212228020132</t>
  </si>
  <si>
    <t>伍咏淇</t>
  </si>
  <si>
    <t>5212228020128</t>
  </si>
  <si>
    <t>徐斯颖</t>
  </si>
  <si>
    <t>5212228020129</t>
  </si>
  <si>
    <t>涂婷虹</t>
  </si>
  <si>
    <t>5212228020150</t>
  </si>
  <si>
    <t>乐思彤</t>
  </si>
  <si>
    <t>5212228020130</t>
  </si>
  <si>
    <t>彭佳琪</t>
  </si>
  <si>
    <t>5112228020103</t>
  </si>
  <si>
    <t>胡嘉豪</t>
  </si>
  <si>
    <t>5112228020117</t>
  </si>
  <si>
    <t>成俊亨</t>
  </si>
  <si>
    <t>5112228020119</t>
  </si>
  <si>
    <t>李浩轩</t>
  </si>
  <si>
    <t>5212228020126</t>
  </si>
  <si>
    <t>宁钰楠</t>
  </si>
  <si>
    <t>5212228020141</t>
  </si>
  <si>
    <t>王杏文</t>
  </si>
  <si>
    <t>5212228020148</t>
  </si>
  <si>
    <t>温淑莹</t>
  </si>
  <si>
    <t>5112228020145</t>
  </si>
  <si>
    <t>周博</t>
  </si>
  <si>
    <t>5212228020123</t>
  </si>
  <si>
    <t>麦芷媚</t>
  </si>
  <si>
    <t>5212228020133</t>
  </si>
  <si>
    <t>张慧娴</t>
  </si>
  <si>
    <t>5212228020122</t>
  </si>
  <si>
    <t>李宇婷</t>
  </si>
  <si>
    <t>5112228020101</t>
  </si>
  <si>
    <t>谭棨元</t>
  </si>
  <si>
    <t>5112228020114</t>
  </si>
  <si>
    <t>谢晓晖</t>
  </si>
  <si>
    <t>5212228020121</t>
  </si>
  <si>
    <t>袁莉</t>
  </si>
  <si>
    <t>5212228020149</t>
  </si>
  <si>
    <t>盛岚</t>
  </si>
  <si>
    <t>5112228020146</t>
  </si>
  <si>
    <t>支玄远</t>
  </si>
  <si>
    <t>5212228020134</t>
  </si>
  <si>
    <t>谢晓冬</t>
  </si>
  <si>
    <t>5112228020118</t>
  </si>
  <si>
    <t>梁俊毅</t>
  </si>
  <si>
    <t>5212228020136</t>
  </si>
  <si>
    <t>谢雨晴</t>
  </si>
  <si>
    <t>5112228020105</t>
  </si>
  <si>
    <t>张子秋</t>
  </si>
  <si>
    <t>5112228020110</t>
  </si>
  <si>
    <t>陈照卓</t>
  </si>
  <si>
    <t>5212228030228</t>
  </si>
  <si>
    <t>丘嘉静</t>
  </si>
  <si>
    <t>5112228020106</t>
  </si>
  <si>
    <t>戴政</t>
  </si>
  <si>
    <t>5212228020239</t>
  </si>
  <si>
    <t>陈弘婧</t>
  </si>
  <si>
    <t>22金融2班</t>
  </si>
  <si>
    <t>5212228020226</t>
  </si>
  <si>
    <t>5212228020248</t>
  </si>
  <si>
    <t>毛翠盈</t>
  </si>
  <si>
    <t>5212228020243</t>
  </si>
  <si>
    <t>王琳琳</t>
  </si>
  <si>
    <t>5212228020222</t>
  </si>
  <si>
    <t>梁嘉欣</t>
  </si>
  <si>
    <t>5212228020242</t>
  </si>
  <si>
    <t>王缘漾</t>
  </si>
  <si>
    <t>5112228020201</t>
  </si>
  <si>
    <t>吴棉龙</t>
  </si>
  <si>
    <t>5212228020246</t>
  </si>
  <si>
    <t>李希敏</t>
  </si>
  <si>
    <t>5212228020232</t>
  </si>
  <si>
    <t>袁欢煜</t>
  </si>
  <si>
    <t>5212228020240</t>
  </si>
  <si>
    <t>梁颖诗</t>
  </si>
  <si>
    <t>5212228020227</t>
  </si>
  <si>
    <t>孙妍</t>
  </si>
  <si>
    <t>5212228020241</t>
  </si>
  <si>
    <t>韩清怡</t>
  </si>
  <si>
    <t>5212228020235</t>
  </si>
  <si>
    <t>唐华清</t>
  </si>
  <si>
    <t>5212228020238</t>
  </si>
  <si>
    <t>冯秋燕</t>
  </si>
  <si>
    <t>5212228020231</t>
  </si>
  <si>
    <t>周丽敏</t>
  </si>
  <si>
    <t>5212228020233</t>
  </si>
  <si>
    <t>王欣微</t>
  </si>
  <si>
    <t>5212228020237</t>
  </si>
  <si>
    <t>姚雅莹</t>
  </si>
  <si>
    <t>5112228020251</t>
  </si>
  <si>
    <t>陈宝杰</t>
  </si>
  <si>
    <t>5112228020205</t>
  </si>
  <si>
    <t>林嘉琦</t>
  </si>
  <si>
    <t>5212228020236</t>
  </si>
  <si>
    <t>林婷</t>
  </si>
  <si>
    <t>5212228020234</t>
  </si>
  <si>
    <t>黄斯瑶</t>
  </si>
  <si>
    <t>5112228020216</t>
  </si>
  <si>
    <t>曾柏凯</t>
  </si>
  <si>
    <t>5112228020203</t>
  </si>
  <si>
    <t>谭沛贤</t>
  </si>
  <si>
    <t>5112228020252</t>
  </si>
  <si>
    <t>盘祥霖</t>
  </si>
  <si>
    <t>5112228020202</t>
  </si>
  <si>
    <t>甄必琦</t>
  </si>
  <si>
    <t>5212228020225</t>
  </si>
  <si>
    <t>谭可欣</t>
  </si>
  <si>
    <t>5112228020218</t>
  </si>
  <si>
    <t>张永有</t>
  </si>
  <si>
    <t>5112228020215</t>
  </si>
  <si>
    <t>李绵杰</t>
  </si>
  <si>
    <t>5212228020224</t>
  </si>
  <si>
    <t>李盈</t>
  </si>
  <si>
    <t>5212228020229</t>
  </si>
  <si>
    <t>刘情</t>
  </si>
  <si>
    <t>5212228020254</t>
  </si>
  <si>
    <t>李琳</t>
  </si>
  <si>
    <t>5112228020221</t>
  </si>
  <si>
    <t>伍梓荣</t>
  </si>
  <si>
    <t>5112228020206</t>
  </si>
  <si>
    <t>刘铖儒</t>
  </si>
  <si>
    <t>5212228020247</t>
  </si>
  <si>
    <t>何鸿艺</t>
  </si>
  <si>
    <t>5112228020217</t>
  </si>
  <si>
    <t>周俊烯</t>
  </si>
  <si>
    <t>5112228020210</t>
  </si>
  <si>
    <t>林立明</t>
  </si>
  <si>
    <t>5212228020244</t>
  </si>
  <si>
    <t>王金煌</t>
  </si>
  <si>
    <t>5112228020212</t>
  </si>
  <si>
    <t>方哲鹏</t>
  </si>
  <si>
    <t>5112228020207</t>
  </si>
  <si>
    <t>邓昊贤</t>
  </si>
  <si>
    <t>5212228020245</t>
  </si>
  <si>
    <t>彭依莹</t>
  </si>
  <si>
    <t>5212228020223</t>
  </si>
  <si>
    <t>伍星怡</t>
  </si>
  <si>
    <t>5112228020220</t>
  </si>
  <si>
    <t>黄旭航</t>
  </si>
  <si>
    <t>5112228020213</t>
  </si>
  <si>
    <t>房俊林</t>
  </si>
  <si>
    <t>5112228020208</t>
  </si>
  <si>
    <t>卢栩文</t>
  </si>
  <si>
    <t>5112228020219</t>
  </si>
  <si>
    <t>陈灿锐</t>
  </si>
  <si>
    <t>5112228020253</t>
  </si>
  <si>
    <t>胡立伟</t>
  </si>
  <si>
    <t>5112228020209</t>
  </si>
  <si>
    <t>罗伟轩</t>
  </si>
  <si>
    <t>5112228020211</t>
  </si>
  <si>
    <t>陈伟图</t>
  </si>
  <si>
    <t>5112228020204</t>
  </si>
  <si>
    <t>林子龙</t>
  </si>
  <si>
    <t>5112228020249</t>
  </si>
  <si>
    <t>汤正阳</t>
  </si>
  <si>
    <t>5112228020250</t>
  </si>
  <si>
    <t>陈翰禹</t>
  </si>
  <si>
    <t>5212228020228</t>
  </si>
  <si>
    <t>廖秋玲</t>
  </si>
  <si>
    <t>5112228020214</t>
  </si>
  <si>
    <t>宣泽林</t>
  </si>
  <si>
    <t>5212243020132</t>
  </si>
  <si>
    <t>王虹摄</t>
  </si>
  <si>
    <t>22金工1班</t>
  </si>
  <si>
    <t>3.86</t>
  </si>
  <si>
    <t>5212243020139</t>
  </si>
  <si>
    <t>朱嘉忆</t>
  </si>
  <si>
    <t>3.84</t>
  </si>
  <si>
    <t>5212243020141</t>
  </si>
  <si>
    <t>袁鑫冉</t>
  </si>
  <si>
    <t>4.12</t>
  </si>
  <si>
    <t>5212243020126</t>
  </si>
  <si>
    <t>高颖</t>
  </si>
  <si>
    <t>3.54</t>
  </si>
  <si>
    <t>5212243020127</t>
  </si>
  <si>
    <t>赖曼婷</t>
  </si>
  <si>
    <t>3.79</t>
  </si>
  <si>
    <t>5112243020152</t>
  </si>
  <si>
    <t>欧健</t>
  </si>
  <si>
    <t>3.39</t>
  </si>
  <si>
    <t>5212243020137</t>
  </si>
  <si>
    <t>周婉婧</t>
  </si>
  <si>
    <t>3.6</t>
  </si>
  <si>
    <t>5212243020125</t>
  </si>
  <si>
    <t>萧雪柔</t>
  </si>
  <si>
    <t>3.64</t>
  </si>
  <si>
    <t>5212243020149</t>
  </si>
  <si>
    <t>杨宇豫</t>
  </si>
  <si>
    <t>3.45</t>
  </si>
  <si>
    <t>5212243020147</t>
  </si>
  <si>
    <t>彭川野</t>
  </si>
  <si>
    <t>3.5</t>
  </si>
  <si>
    <t>5212243020136</t>
  </si>
  <si>
    <t>余智</t>
  </si>
  <si>
    <t>3.41</t>
  </si>
  <si>
    <t>5212243020123</t>
  </si>
  <si>
    <t>卢晓琪</t>
  </si>
  <si>
    <t>3.44</t>
  </si>
  <si>
    <t>5112243020119</t>
  </si>
  <si>
    <t>罗景涛</t>
  </si>
  <si>
    <t>3.27</t>
  </si>
  <si>
    <t>5212242010217</t>
  </si>
  <si>
    <t>朱千慧</t>
  </si>
  <si>
    <t>5212241020244</t>
  </si>
  <si>
    <t>陈纯</t>
  </si>
  <si>
    <t>2.82</t>
  </si>
  <si>
    <t>5112243020107</t>
  </si>
  <si>
    <t>裴艺林</t>
  </si>
  <si>
    <t>3.15</t>
  </si>
  <si>
    <t>5112243020118</t>
  </si>
  <si>
    <t>万昌华</t>
  </si>
  <si>
    <t>3.14</t>
  </si>
  <si>
    <t>5212243020143</t>
  </si>
  <si>
    <t>温嘉琳</t>
  </si>
  <si>
    <t>3.22</t>
  </si>
  <si>
    <t>5112243020112</t>
  </si>
  <si>
    <t>叶灼锋</t>
  </si>
  <si>
    <t>5112243020108</t>
  </si>
  <si>
    <t>余天霖</t>
  </si>
  <si>
    <t>3.19</t>
  </si>
  <si>
    <t>5112243020153</t>
  </si>
  <si>
    <t>董权辉</t>
  </si>
  <si>
    <t>3.12</t>
  </si>
  <si>
    <t>5112243020117</t>
  </si>
  <si>
    <t>陈俊乐</t>
  </si>
  <si>
    <t>3.17</t>
  </si>
  <si>
    <t>5112243020101</t>
  </si>
  <si>
    <t>简文进</t>
  </si>
  <si>
    <t>5112243020111</t>
  </si>
  <si>
    <t>唐正阳</t>
  </si>
  <si>
    <t>3.11</t>
  </si>
  <si>
    <t>5212243020133</t>
  </si>
  <si>
    <t>林炫均</t>
  </si>
  <si>
    <t>5112243020110</t>
  </si>
  <si>
    <t>张荣耀</t>
  </si>
  <si>
    <t>3.1</t>
  </si>
  <si>
    <t>5112243020104</t>
  </si>
  <si>
    <t>陈伟升</t>
  </si>
  <si>
    <t>3.02</t>
  </si>
  <si>
    <t>5212243020146</t>
  </si>
  <si>
    <t>杨瑜</t>
  </si>
  <si>
    <t>2.99</t>
  </si>
  <si>
    <t>5212243020128</t>
  </si>
  <si>
    <t>万雯静</t>
  </si>
  <si>
    <t>5112243020120</t>
  </si>
  <si>
    <t>温伟聪</t>
  </si>
  <si>
    <t>3.01</t>
  </si>
  <si>
    <t>5212243020130</t>
  </si>
  <si>
    <t>陈明婷</t>
  </si>
  <si>
    <t>2.83</t>
  </si>
  <si>
    <t>5112243020115</t>
  </si>
  <si>
    <t>吴太浩</t>
  </si>
  <si>
    <t>2.91</t>
  </si>
  <si>
    <t>512028039010</t>
  </si>
  <si>
    <t>陈兆丰</t>
  </si>
  <si>
    <t>2.86</t>
  </si>
  <si>
    <t>5112243020114</t>
  </si>
  <si>
    <t>钟锐</t>
  </si>
  <si>
    <t>2.89</t>
  </si>
  <si>
    <t>5212243020151</t>
  </si>
  <si>
    <t>赵依婷</t>
  </si>
  <si>
    <t>2.88</t>
  </si>
  <si>
    <t>5212243020145</t>
  </si>
  <si>
    <t>李慧殷</t>
  </si>
  <si>
    <t>2.87</t>
  </si>
  <si>
    <t>5112243020105</t>
  </si>
  <si>
    <t>曹家聪</t>
  </si>
  <si>
    <t>5212243020144</t>
  </si>
  <si>
    <t>许育嫚</t>
  </si>
  <si>
    <t>2.84</t>
  </si>
  <si>
    <t>5212243020138</t>
  </si>
  <si>
    <t>万欣</t>
  </si>
  <si>
    <t>5212243020135</t>
  </si>
  <si>
    <t>傅凯琳</t>
  </si>
  <si>
    <t>2.8</t>
  </si>
  <si>
    <t>5212243020142</t>
  </si>
  <si>
    <t>李诺</t>
  </si>
  <si>
    <t>2.77</t>
  </si>
  <si>
    <t>5112243020121</t>
  </si>
  <si>
    <t>韦智森</t>
  </si>
  <si>
    <t>2.74</t>
  </si>
  <si>
    <t>5212243020140</t>
  </si>
  <si>
    <t>曹冰怡</t>
  </si>
  <si>
    <t>5112243020103</t>
  </si>
  <si>
    <t>周锦鑫</t>
  </si>
  <si>
    <t>2.67</t>
  </si>
  <si>
    <t>5212243020124</t>
  </si>
  <si>
    <t>佘炫儿</t>
  </si>
  <si>
    <t>2.7</t>
  </si>
  <si>
    <t>5212243020150</t>
  </si>
  <si>
    <t>丁锦乔</t>
  </si>
  <si>
    <t>2.69</t>
  </si>
  <si>
    <t>5212243020129</t>
  </si>
  <si>
    <t>杨铭祺</t>
  </si>
  <si>
    <t>2.68</t>
  </si>
  <si>
    <t>5112243020113</t>
  </si>
  <si>
    <t>2.63</t>
  </si>
  <si>
    <t>5112243020116</t>
  </si>
  <si>
    <t>邓浚濠</t>
  </si>
  <si>
    <t>2.51</t>
  </si>
  <si>
    <t>5112243020102</t>
  </si>
  <si>
    <t>陈翔</t>
  </si>
  <si>
    <t>2.45</t>
  </si>
  <si>
    <t>5212243020134</t>
  </si>
  <si>
    <t>陈莹</t>
  </si>
  <si>
    <t>2.35</t>
  </si>
  <si>
    <t>5212243020131</t>
  </si>
  <si>
    <t>杜梦婕</t>
  </si>
  <si>
    <t>2.28</t>
  </si>
  <si>
    <t>5212243020122</t>
  </si>
  <si>
    <t>李淑滢</t>
  </si>
  <si>
    <t>1.77</t>
  </si>
  <si>
    <t>7</t>
  </si>
  <si>
    <r>
      <rPr>
        <sz val="10"/>
        <color theme="1"/>
        <rFont val="宋体"/>
        <charset val="134"/>
      </rPr>
      <t>薛泽廷</t>
    </r>
  </si>
  <si>
    <r>
      <rPr>
        <sz val="10"/>
        <color theme="1"/>
        <rFont val="宋体"/>
        <charset val="134"/>
      </rPr>
      <t>国际经济与贸易</t>
    </r>
  </si>
  <si>
    <r>
      <rPr>
        <sz val="10"/>
        <color theme="1"/>
        <rFont val="Times New Roman"/>
        <charset val="134"/>
      </rPr>
      <t>22</t>
    </r>
    <r>
      <rPr>
        <sz val="10"/>
        <color theme="1"/>
        <rFont val="宋体"/>
        <charset val="134"/>
      </rPr>
      <t>国贸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班</t>
    </r>
  </si>
  <si>
    <r>
      <rPr>
        <sz val="10"/>
        <rFont val="宋体"/>
        <charset val="134"/>
      </rPr>
      <t>梁咏怡</t>
    </r>
  </si>
  <si>
    <r>
      <rPr>
        <sz val="10"/>
        <rFont val="宋体"/>
        <charset val="134"/>
      </rPr>
      <t>李柔芳</t>
    </r>
  </si>
  <si>
    <r>
      <rPr>
        <sz val="10"/>
        <rFont val="宋体"/>
        <charset val="134"/>
      </rPr>
      <t>黄婉芝</t>
    </r>
  </si>
  <si>
    <r>
      <rPr>
        <sz val="10"/>
        <rFont val="宋体"/>
        <charset val="134"/>
      </rPr>
      <t>谢洁谊</t>
    </r>
  </si>
  <si>
    <r>
      <rPr>
        <sz val="10"/>
        <rFont val="宋体"/>
        <charset val="134"/>
      </rPr>
      <t>廖文竹</t>
    </r>
  </si>
  <si>
    <r>
      <rPr>
        <sz val="10"/>
        <rFont val="宋体"/>
        <charset val="134"/>
      </rPr>
      <t>何柳清</t>
    </r>
  </si>
  <si>
    <r>
      <rPr>
        <sz val="10"/>
        <rFont val="宋体"/>
        <charset val="134"/>
      </rPr>
      <t>朱梓璇</t>
    </r>
  </si>
  <si>
    <r>
      <rPr>
        <sz val="10"/>
        <rFont val="宋体"/>
        <charset val="134"/>
      </rPr>
      <t>谢佳怡</t>
    </r>
  </si>
  <si>
    <r>
      <rPr>
        <sz val="10"/>
        <rFont val="宋体"/>
        <charset val="134"/>
      </rPr>
      <t>彭晓越</t>
    </r>
  </si>
  <si>
    <r>
      <rPr>
        <sz val="10"/>
        <rFont val="宋体"/>
        <charset val="134"/>
      </rPr>
      <t>陈俊煜</t>
    </r>
  </si>
  <si>
    <r>
      <rPr>
        <sz val="10"/>
        <rFont val="宋体"/>
        <charset val="134"/>
      </rPr>
      <t>杨政浩</t>
    </r>
  </si>
  <si>
    <r>
      <rPr>
        <sz val="10"/>
        <rFont val="宋体"/>
        <charset val="134"/>
      </rPr>
      <t>李健</t>
    </r>
  </si>
  <si>
    <r>
      <rPr>
        <sz val="10"/>
        <rFont val="宋体"/>
        <charset val="134"/>
      </rPr>
      <t>徐嘉琳</t>
    </r>
  </si>
  <si>
    <r>
      <rPr>
        <sz val="10"/>
        <rFont val="宋体"/>
        <charset val="134"/>
      </rPr>
      <t>肖雨曦</t>
    </r>
  </si>
  <si>
    <r>
      <rPr>
        <sz val="10"/>
        <rFont val="宋体"/>
        <charset val="134"/>
      </rPr>
      <t>黄乐</t>
    </r>
  </si>
  <si>
    <r>
      <rPr>
        <sz val="10"/>
        <rFont val="宋体"/>
        <charset val="134"/>
      </rPr>
      <t>袁竞生</t>
    </r>
  </si>
  <si>
    <r>
      <rPr>
        <sz val="10"/>
        <rFont val="宋体"/>
        <charset val="134"/>
      </rPr>
      <t>易欣妍</t>
    </r>
  </si>
  <si>
    <r>
      <rPr>
        <sz val="10"/>
        <rFont val="宋体"/>
        <charset val="134"/>
      </rPr>
      <t>杨小慷</t>
    </r>
  </si>
  <si>
    <r>
      <rPr>
        <sz val="10"/>
        <rFont val="宋体"/>
        <charset val="134"/>
      </rPr>
      <t>李欣桐</t>
    </r>
  </si>
  <si>
    <r>
      <rPr>
        <sz val="10"/>
        <rFont val="宋体"/>
        <charset val="134"/>
      </rPr>
      <t>黄思瑶</t>
    </r>
  </si>
  <si>
    <r>
      <rPr>
        <sz val="10"/>
        <rFont val="宋体"/>
        <charset val="134"/>
      </rPr>
      <t>赵健怡</t>
    </r>
  </si>
  <si>
    <r>
      <rPr>
        <sz val="10"/>
        <rFont val="宋体"/>
        <charset val="134"/>
      </rPr>
      <t>梁诗曼</t>
    </r>
  </si>
  <si>
    <r>
      <rPr>
        <sz val="10"/>
        <rFont val="宋体"/>
        <charset val="134"/>
      </rPr>
      <t>熊安倪</t>
    </r>
  </si>
  <si>
    <r>
      <rPr>
        <sz val="10"/>
        <rFont val="宋体"/>
        <charset val="134"/>
      </rPr>
      <t>卢润铠</t>
    </r>
  </si>
  <si>
    <r>
      <rPr>
        <sz val="10"/>
        <rFont val="宋体"/>
        <charset val="134"/>
      </rPr>
      <t>肖蕾</t>
    </r>
  </si>
  <si>
    <r>
      <rPr>
        <sz val="10"/>
        <rFont val="宋体"/>
        <charset val="134"/>
      </rPr>
      <t>李慧妍</t>
    </r>
  </si>
  <si>
    <r>
      <rPr>
        <sz val="10"/>
        <rFont val="宋体"/>
        <charset val="134"/>
      </rPr>
      <t>杨奕鹏</t>
    </r>
  </si>
  <si>
    <r>
      <rPr>
        <sz val="10"/>
        <rFont val="宋体"/>
        <charset val="134"/>
      </rPr>
      <t>陈欣彤</t>
    </r>
  </si>
  <si>
    <r>
      <rPr>
        <sz val="10"/>
        <rFont val="宋体"/>
        <charset val="134"/>
      </rPr>
      <t>李燕</t>
    </r>
  </si>
  <si>
    <r>
      <rPr>
        <sz val="10"/>
        <rFont val="宋体"/>
        <charset val="134"/>
      </rPr>
      <t>刘倩怡</t>
    </r>
  </si>
  <si>
    <r>
      <rPr>
        <sz val="10"/>
        <rFont val="宋体"/>
        <charset val="134"/>
      </rPr>
      <t>许珈崇</t>
    </r>
  </si>
  <si>
    <r>
      <rPr>
        <sz val="10"/>
        <rFont val="宋体"/>
        <charset val="134"/>
      </rPr>
      <t>陈燕菲</t>
    </r>
  </si>
  <si>
    <r>
      <rPr>
        <sz val="10"/>
        <rFont val="宋体"/>
        <charset val="134"/>
      </rPr>
      <t>李泽源</t>
    </r>
  </si>
  <si>
    <r>
      <rPr>
        <sz val="10"/>
        <rFont val="宋体"/>
        <charset val="134"/>
      </rPr>
      <t>王宇</t>
    </r>
  </si>
  <si>
    <r>
      <rPr>
        <sz val="10"/>
        <rFont val="宋体"/>
        <charset val="134"/>
      </rPr>
      <t>何廷楷</t>
    </r>
  </si>
  <si>
    <r>
      <rPr>
        <sz val="10"/>
        <rFont val="宋体"/>
        <charset val="134"/>
      </rPr>
      <t>陈乐仪</t>
    </r>
  </si>
  <si>
    <r>
      <rPr>
        <sz val="10"/>
        <rFont val="宋体"/>
        <charset val="134"/>
      </rPr>
      <t>蔡家宜</t>
    </r>
  </si>
  <si>
    <r>
      <rPr>
        <sz val="10"/>
        <rFont val="宋体"/>
        <charset val="134"/>
      </rPr>
      <t>蔡晓清</t>
    </r>
  </si>
  <si>
    <r>
      <rPr>
        <sz val="10"/>
        <rFont val="宋体"/>
        <charset val="134"/>
      </rPr>
      <t>庄泽维</t>
    </r>
  </si>
  <si>
    <r>
      <rPr>
        <sz val="10"/>
        <rFont val="宋体"/>
        <charset val="134"/>
      </rPr>
      <t>姚一马</t>
    </r>
  </si>
  <si>
    <r>
      <rPr>
        <sz val="10"/>
        <rFont val="宋体"/>
        <charset val="134"/>
      </rPr>
      <t>古皓天</t>
    </r>
  </si>
  <si>
    <t>谭宇桢</t>
  </si>
  <si>
    <r>
      <rPr>
        <sz val="10"/>
        <color theme="1"/>
        <rFont val="Times New Roman"/>
        <charset val="134"/>
      </rPr>
      <t>22</t>
    </r>
    <r>
      <rPr>
        <sz val="10"/>
        <color theme="1"/>
        <rFont val="宋体"/>
        <charset val="134"/>
      </rPr>
      <t>国贸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班</t>
    </r>
  </si>
  <si>
    <t>游佳纯</t>
  </si>
  <si>
    <t>黄筱雅</t>
  </si>
  <si>
    <t>曾园媛</t>
  </si>
  <si>
    <t>赖玟静</t>
  </si>
  <si>
    <t>赖楚琳</t>
  </si>
  <si>
    <t>曾清瑶</t>
  </si>
  <si>
    <t>唐雅琴</t>
  </si>
  <si>
    <t>吴烨</t>
  </si>
  <si>
    <t>邓钰莹</t>
  </si>
  <si>
    <t>郑晓琳</t>
  </si>
  <si>
    <t>何学君</t>
  </si>
  <si>
    <t>林家静</t>
  </si>
  <si>
    <t>刘懿慧</t>
  </si>
  <si>
    <t>梁达攀</t>
  </si>
  <si>
    <t>刘晓琳</t>
  </si>
  <si>
    <t>吴国良</t>
  </si>
  <si>
    <t>张倚菁</t>
  </si>
  <si>
    <t>张慧淇</t>
  </si>
  <si>
    <t>付诗维</t>
  </si>
  <si>
    <t>易翠珍</t>
  </si>
  <si>
    <t>何健榕</t>
  </si>
  <si>
    <t>杨颖</t>
  </si>
  <si>
    <t>王鑫</t>
  </si>
  <si>
    <t>杨尔威</t>
  </si>
  <si>
    <t>胡颖琳</t>
  </si>
  <si>
    <t>刘璎娴</t>
  </si>
  <si>
    <t>蔡耿得</t>
  </si>
  <si>
    <t>梁骏烨</t>
  </si>
  <si>
    <t>林家怡</t>
  </si>
  <si>
    <t>林筠儒</t>
  </si>
  <si>
    <t>饶香青</t>
  </si>
  <si>
    <t>方舜娴</t>
  </si>
  <si>
    <t>曾炜明</t>
  </si>
  <si>
    <t>肖结玲</t>
  </si>
  <si>
    <t>陈雅欣</t>
  </si>
  <si>
    <t>贺诚</t>
  </si>
  <si>
    <t>李卓华</t>
  </si>
  <si>
    <t>梁婉晴</t>
  </si>
  <si>
    <t>骆慧妍</t>
  </si>
  <si>
    <t>24国贸Z1班</t>
  </si>
  <si>
    <t>梁彩琪</t>
  </si>
  <si>
    <t>吕月霜</t>
  </si>
  <si>
    <t>黄斯菲</t>
  </si>
  <si>
    <t>朱智颖</t>
  </si>
  <si>
    <t>刘乐</t>
  </si>
  <si>
    <t>薛嘉詠</t>
  </si>
  <si>
    <t>陈瑶</t>
  </si>
  <si>
    <t>陈彦彤</t>
  </si>
  <si>
    <t>张宇</t>
  </si>
  <si>
    <t>胡慧聪</t>
  </si>
  <si>
    <t>李志威</t>
  </si>
  <si>
    <t>张玛易</t>
  </si>
  <si>
    <t>刘芷如</t>
  </si>
  <si>
    <t>郑志鹏</t>
  </si>
  <si>
    <t>刘娟</t>
  </si>
  <si>
    <t>范宝莱</t>
  </si>
  <si>
    <t>张佩莹</t>
  </si>
  <si>
    <t>张敬轩</t>
  </si>
  <si>
    <t>黄焰彤</t>
  </si>
  <si>
    <t>郑俊业</t>
  </si>
  <si>
    <t>戴锦豪</t>
  </si>
  <si>
    <t>李文喆</t>
  </si>
  <si>
    <t>陈志东</t>
  </si>
  <si>
    <t>黄智鹏</t>
  </si>
  <si>
    <t>程友莉</t>
  </si>
  <si>
    <t>22经济2班</t>
  </si>
  <si>
    <t>章燕莹</t>
  </si>
  <si>
    <t>22经济1班</t>
  </si>
  <si>
    <t>叶美伶</t>
  </si>
  <si>
    <t>陈晓珊</t>
  </si>
  <si>
    <t>李少东</t>
  </si>
  <si>
    <t>王昌胜</t>
  </si>
  <si>
    <t>徐柯</t>
  </si>
  <si>
    <t>容欣琳</t>
  </si>
  <si>
    <t>谭咏琪</t>
  </si>
  <si>
    <t>郭润月</t>
  </si>
  <si>
    <t>谌忆罗</t>
  </si>
  <si>
    <t>潘紫怡</t>
  </si>
  <si>
    <t>刘诗韵</t>
  </si>
  <si>
    <t>林梅珊</t>
  </si>
  <si>
    <t>朱德翼</t>
  </si>
  <si>
    <t>池欣颖</t>
  </si>
  <si>
    <t>宁微微</t>
  </si>
  <si>
    <t>杨多</t>
  </si>
  <si>
    <t>柯影蝶</t>
  </si>
  <si>
    <t>赵先恩</t>
  </si>
  <si>
    <t>李为</t>
  </si>
  <si>
    <t>雷静怡</t>
  </si>
  <si>
    <t>李冰</t>
  </si>
  <si>
    <t>伍怡婷</t>
  </si>
  <si>
    <t>许云霞</t>
  </si>
  <si>
    <t>顾冯扉</t>
  </si>
  <si>
    <t>曹梓烨</t>
  </si>
  <si>
    <t>严婷婷</t>
  </si>
  <si>
    <t>陈阿永</t>
  </si>
  <si>
    <t>周欣洁</t>
  </si>
  <si>
    <t>黄月莹</t>
  </si>
  <si>
    <t>罗婧瑜</t>
  </si>
  <si>
    <t>王静</t>
  </si>
  <si>
    <t>陈仙宴</t>
  </si>
  <si>
    <t>张诗祺</t>
  </si>
  <si>
    <t>梁咏妍</t>
  </si>
  <si>
    <t>朱思盈</t>
  </si>
  <si>
    <t>陈祉祺</t>
  </si>
  <si>
    <t>陈洋</t>
  </si>
  <si>
    <t>郑雨欣</t>
  </si>
  <si>
    <t>24经济Z1班</t>
  </si>
  <si>
    <t>龚嘉琳</t>
  </si>
  <si>
    <t>冯月婷</t>
  </si>
  <si>
    <t>徐国航</t>
  </si>
  <si>
    <t>周林鹏</t>
  </si>
  <si>
    <t>董旭辉</t>
  </si>
  <si>
    <t>徐慧玲</t>
  </si>
  <si>
    <t>陈佩希</t>
  </si>
  <si>
    <t>甘信远</t>
  </si>
  <si>
    <t>陈怡静</t>
  </si>
  <si>
    <t>方心雨</t>
  </si>
  <si>
    <t>李嘉琪</t>
  </si>
  <si>
    <t>罗玉丽</t>
  </si>
  <si>
    <t>胡琴</t>
  </si>
  <si>
    <t>梁欣婷</t>
  </si>
  <si>
    <t>林芯伶</t>
  </si>
  <si>
    <t>林嘉豪</t>
  </si>
  <si>
    <t>解彧彤</t>
  </si>
  <si>
    <t>姚泰有</t>
  </si>
  <si>
    <t>吴定雄</t>
  </si>
  <si>
    <t>欧炫华</t>
  </si>
  <si>
    <t>文晴</t>
  </si>
  <si>
    <t>黄俊</t>
  </si>
  <si>
    <t>王馨</t>
  </si>
  <si>
    <t>杨镇宇</t>
  </si>
  <si>
    <t>刘胜涛</t>
  </si>
  <si>
    <t>陈家鹏</t>
  </si>
  <si>
    <t>蔡利豪</t>
  </si>
  <si>
    <t>何蕊</t>
  </si>
  <si>
    <t>周琦</t>
  </si>
  <si>
    <t>吴纬经</t>
  </si>
  <si>
    <t>关文清</t>
  </si>
  <si>
    <t>刘傲然</t>
  </si>
  <si>
    <t>梁秋君</t>
  </si>
  <si>
    <t>黄怡婷</t>
  </si>
  <si>
    <t>邓淇钧</t>
  </si>
  <si>
    <t>林家葆</t>
  </si>
  <si>
    <t>刘京</t>
  </si>
  <si>
    <t>林进考</t>
  </si>
  <si>
    <t>黎泽丰</t>
  </si>
  <si>
    <t>黄嘉裕</t>
  </si>
  <si>
    <t>朱梓扬</t>
  </si>
  <si>
    <t>袁晴</t>
  </si>
  <si>
    <t>王旭升</t>
  </si>
  <si>
    <t>杨承雨</t>
  </si>
  <si>
    <t>罗润民</t>
  </si>
  <si>
    <t>曾兆纯</t>
  </si>
  <si>
    <t>杨泽炜</t>
  </si>
  <si>
    <t>刘杭阳</t>
  </si>
  <si>
    <t>牟盎熙</t>
  </si>
  <si>
    <t>杨馨玉</t>
  </si>
  <si>
    <t>赵威栋</t>
  </si>
  <si>
    <t>洪钰娴</t>
  </si>
  <si>
    <t>林鸿森</t>
  </si>
  <si>
    <t>陈嘉熙</t>
  </si>
  <si>
    <t>王元亮</t>
  </si>
  <si>
    <t>张凤仙</t>
  </si>
  <si>
    <t>刘书鍾</t>
  </si>
  <si>
    <t>曾文泰</t>
  </si>
  <si>
    <t>郑智浩</t>
  </si>
  <si>
    <t>罗天赋</t>
  </si>
  <si>
    <t>杨延坤</t>
  </si>
  <si>
    <t>麦海明</t>
  </si>
  <si>
    <t>蔡锐州</t>
  </si>
  <si>
    <t>黄红</t>
  </si>
  <si>
    <t>余锦亿</t>
  </si>
  <si>
    <t>陈泽标</t>
  </si>
  <si>
    <t>姜浩林</t>
  </si>
  <si>
    <t>李钟熙</t>
  </si>
  <si>
    <t>王于洋</t>
  </si>
  <si>
    <t>蓝淑玲</t>
  </si>
  <si>
    <t>22会计1班</t>
  </si>
  <si>
    <t>熊力潼</t>
  </si>
  <si>
    <t>梁晓怡</t>
  </si>
  <si>
    <t>王羽迪</t>
  </si>
  <si>
    <t>张彩虹</t>
  </si>
  <si>
    <t>俞子仪</t>
  </si>
  <si>
    <t>莫诗诗</t>
  </si>
  <si>
    <t>黎晓彤</t>
  </si>
  <si>
    <t>刘晓萱</t>
  </si>
  <si>
    <t>黎漩</t>
  </si>
  <si>
    <t>陈杰鹏</t>
  </si>
  <si>
    <t>孙瑞晗</t>
  </si>
  <si>
    <t>陈佳榕</t>
  </si>
  <si>
    <t>叶君瑜</t>
  </si>
  <si>
    <t>高扬</t>
  </si>
  <si>
    <t>段彬彬</t>
  </si>
  <si>
    <t>李晔彤</t>
  </si>
  <si>
    <t>李喆萱</t>
  </si>
  <si>
    <t>蔡思敏</t>
  </si>
  <si>
    <t>黄雨彩</t>
  </si>
  <si>
    <t>董昊昕</t>
  </si>
  <si>
    <t>黄伊曼</t>
  </si>
  <si>
    <t>王苗苗</t>
  </si>
  <si>
    <t>陈玉颖</t>
  </si>
  <si>
    <t>苏施尹</t>
  </si>
  <si>
    <t>李彩妍</t>
  </si>
  <si>
    <t>聂子涵</t>
  </si>
  <si>
    <t>林敏</t>
  </si>
  <si>
    <t>徐谦懿</t>
  </si>
  <si>
    <t>叶淑精</t>
  </si>
  <si>
    <t>黄俊灏</t>
  </si>
  <si>
    <t>任佳慧</t>
  </si>
  <si>
    <t>刘明伦</t>
  </si>
  <si>
    <t>何昊洋</t>
  </si>
  <si>
    <t>刘志锐</t>
  </si>
  <si>
    <t>邝国正</t>
  </si>
  <si>
    <t>陈嘉慧</t>
  </si>
  <si>
    <t>周锦威</t>
  </si>
  <si>
    <t>张惠云</t>
  </si>
  <si>
    <t>李曦岚</t>
  </si>
  <si>
    <t>邱娴</t>
  </si>
  <si>
    <t>李素锐</t>
  </si>
  <si>
    <t>钟浩源</t>
  </si>
  <si>
    <t>谭浩洋</t>
  </si>
  <si>
    <t>黄景怡</t>
  </si>
  <si>
    <t>辛忠阳</t>
  </si>
  <si>
    <t>唐伟平</t>
  </si>
  <si>
    <t>何彩晖</t>
  </si>
  <si>
    <t>22会计2班</t>
  </si>
  <si>
    <t>姜丽萍</t>
  </si>
  <si>
    <t>杨杏</t>
  </si>
  <si>
    <t>李怡</t>
  </si>
  <si>
    <t>陈美静</t>
  </si>
  <si>
    <t>谢金华</t>
  </si>
  <si>
    <t>邓楚怡</t>
  </si>
  <si>
    <t>张依彤</t>
  </si>
  <si>
    <t>陈艳秋</t>
  </si>
  <si>
    <t>冯诗华</t>
  </si>
  <si>
    <t>胡珊</t>
  </si>
  <si>
    <t>李菁菁</t>
  </si>
  <si>
    <t>刘小渝</t>
  </si>
  <si>
    <t>胡依帆</t>
  </si>
  <si>
    <t>龚莉</t>
  </si>
  <si>
    <t>吴佳欣</t>
  </si>
  <si>
    <t>张如月</t>
  </si>
  <si>
    <t>赖祺菁</t>
  </si>
  <si>
    <t>魏佳琦</t>
  </si>
  <si>
    <t>杨晓萍</t>
  </si>
  <si>
    <t>陈芷琦</t>
  </si>
  <si>
    <t>林丹苗</t>
  </si>
  <si>
    <t>张睿华</t>
  </si>
  <si>
    <t>陈鸿宁</t>
  </si>
  <si>
    <t>张馨予</t>
  </si>
  <si>
    <t>陈佳莉</t>
  </si>
  <si>
    <t>闻千伊</t>
  </si>
  <si>
    <t>周炜良</t>
  </si>
  <si>
    <t>洪佩瑜</t>
  </si>
  <si>
    <t>房雨萌</t>
  </si>
  <si>
    <t>李晴珩</t>
  </si>
  <si>
    <t>朱容慧</t>
  </si>
  <si>
    <t>陈新悦</t>
  </si>
  <si>
    <t>何文辉</t>
  </si>
  <si>
    <t>谭伟生</t>
  </si>
  <si>
    <t>黄雨琰</t>
  </si>
  <si>
    <t>梁宇航</t>
  </si>
  <si>
    <t>廖栩炀</t>
  </si>
  <si>
    <t>姚昕亮</t>
  </si>
  <si>
    <t>潘泽辉</t>
  </si>
  <si>
    <t>吴育松</t>
  </si>
  <si>
    <t>黄紫晴</t>
  </si>
  <si>
    <t>刘嘉诚</t>
  </si>
  <si>
    <t>符健</t>
  </si>
  <si>
    <t>庄子昊</t>
  </si>
  <si>
    <t>冯艺涛</t>
  </si>
  <si>
    <t>廖宏涛</t>
  </si>
  <si>
    <t>袁炜智</t>
  </si>
  <si>
    <t>22会计3班</t>
  </si>
  <si>
    <t>李垌林</t>
  </si>
  <si>
    <t>邓诗锐</t>
  </si>
  <si>
    <t>龙海亮</t>
  </si>
  <si>
    <t>陈昌擎</t>
  </si>
  <si>
    <t>邓杰星</t>
  </si>
  <si>
    <t>王国斌</t>
  </si>
  <si>
    <t>吴奇鸿</t>
  </si>
  <si>
    <t>钟金生</t>
  </si>
  <si>
    <t>胡刘邓</t>
  </si>
  <si>
    <t>周颖</t>
  </si>
  <si>
    <t>张子振</t>
  </si>
  <si>
    <t>常乐</t>
  </si>
  <si>
    <t>朱慧贤</t>
  </si>
  <si>
    <t>李泓延</t>
  </si>
  <si>
    <t>郭可婧</t>
  </si>
  <si>
    <t>梁泳诗</t>
  </si>
  <si>
    <t>陈静文</t>
  </si>
  <si>
    <t>徐祉晴</t>
  </si>
  <si>
    <t>龚楚盈</t>
  </si>
  <si>
    <t>王日莹</t>
  </si>
  <si>
    <t>张晓燕</t>
  </si>
  <si>
    <t>罗安琪</t>
  </si>
  <si>
    <t>李妍</t>
  </si>
  <si>
    <t>关明月</t>
  </si>
  <si>
    <t>刘静宜</t>
  </si>
  <si>
    <t>周坷莹</t>
  </si>
  <si>
    <t>邬怡婷</t>
  </si>
  <si>
    <t>黄奕</t>
  </si>
  <si>
    <t>阮祯敏</t>
  </si>
  <si>
    <t>黄炜琳</t>
  </si>
  <si>
    <t>黎姝煜</t>
  </si>
  <si>
    <t>蔡芮</t>
  </si>
  <si>
    <t>陈彦如</t>
  </si>
  <si>
    <t>郑烯</t>
  </si>
  <si>
    <t>江雨柔</t>
  </si>
  <si>
    <t>冯家瑶</t>
  </si>
  <si>
    <t>周佳玮</t>
  </si>
  <si>
    <t>金琪</t>
  </si>
  <si>
    <t>彭嘉馨</t>
  </si>
  <si>
    <t>罗佳欢</t>
  </si>
  <si>
    <t>陈依依</t>
  </si>
  <si>
    <t>黄蔓琪</t>
  </si>
  <si>
    <t>贝思睿</t>
  </si>
  <si>
    <t>蔡梓桐</t>
  </si>
  <si>
    <t>吉翔</t>
  </si>
  <si>
    <t>邹顺瑛</t>
  </si>
  <si>
    <t>王一羽</t>
  </si>
  <si>
    <t>邱国贵</t>
  </si>
  <si>
    <t>22会计4班</t>
  </si>
  <si>
    <t>杨震</t>
  </si>
  <si>
    <t>李文亮</t>
  </si>
  <si>
    <t>黎俊宏</t>
  </si>
  <si>
    <t>陈俊良</t>
  </si>
  <si>
    <t>罗新奕</t>
  </si>
  <si>
    <t>蔡忠霖</t>
  </si>
  <si>
    <t>魏修贤</t>
  </si>
  <si>
    <t>冯晓晶</t>
  </si>
  <si>
    <t>林洁</t>
  </si>
  <si>
    <t>王林子</t>
  </si>
  <si>
    <t>李金仪</t>
  </si>
  <si>
    <t>李紫怡</t>
  </si>
  <si>
    <t>彭依林</t>
  </si>
  <si>
    <t>杨敏清</t>
  </si>
  <si>
    <t>徐舒霖</t>
  </si>
  <si>
    <t>邓紫琳</t>
  </si>
  <si>
    <t>张慧怡</t>
  </si>
  <si>
    <t>陈理涵</t>
  </si>
  <si>
    <t>谢惠静</t>
  </si>
  <si>
    <t>袁思怡</t>
  </si>
  <si>
    <t>邱雨熙</t>
  </si>
  <si>
    <t>黄莹莹</t>
  </si>
  <si>
    <t>唐海兰</t>
  </si>
  <si>
    <t>朱莹</t>
  </si>
  <si>
    <t>黄苑华</t>
  </si>
  <si>
    <t>陈雯轩</t>
  </si>
  <si>
    <t>姚俏岚</t>
  </si>
  <si>
    <t>邹幸婷</t>
  </si>
  <si>
    <t>郭怡宁</t>
  </si>
  <si>
    <t>周思颖</t>
  </si>
  <si>
    <t>罗娉</t>
  </si>
  <si>
    <t>刘湘瑜</t>
  </si>
  <si>
    <t>刘芷璇</t>
  </si>
  <si>
    <t>李俊希</t>
  </si>
  <si>
    <t>彭柳</t>
  </si>
  <si>
    <t>王秀萍</t>
  </si>
  <si>
    <t>李尚莹</t>
  </si>
  <si>
    <t>李圳宁</t>
  </si>
  <si>
    <t>秦萌</t>
  </si>
  <si>
    <t>林德科</t>
  </si>
  <si>
    <t>邹慧</t>
  </si>
  <si>
    <t>刘美琴</t>
  </si>
  <si>
    <t>张超群</t>
  </si>
  <si>
    <t>杨心如</t>
  </si>
  <si>
    <t>伍绍荣</t>
  </si>
  <si>
    <t>22会计5班</t>
  </si>
  <si>
    <t>黎俊桉</t>
  </si>
  <si>
    <t>詹正扬</t>
  </si>
  <si>
    <t>张智成</t>
  </si>
  <si>
    <t>李焕新</t>
  </si>
  <si>
    <t>翟梓翔</t>
  </si>
  <si>
    <t>殷锦彪</t>
  </si>
  <si>
    <t>汤棕威</t>
  </si>
  <si>
    <t>杨俊</t>
  </si>
  <si>
    <t>叶晋瑞</t>
  </si>
  <si>
    <t>罗亚明</t>
  </si>
  <si>
    <t>李珣</t>
  </si>
  <si>
    <t>戴晓容</t>
  </si>
  <si>
    <t>招宛彤</t>
  </si>
  <si>
    <t>黄欣怡</t>
  </si>
  <si>
    <t>区碧瑶</t>
  </si>
  <si>
    <t>杨晓霞</t>
  </si>
  <si>
    <t>李洁荧</t>
  </si>
  <si>
    <t>赖思杏</t>
  </si>
  <si>
    <t>罗诗琪</t>
  </si>
  <si>
    <t>陈芳婷</t>
  </si>
  <si>
    <t>叶文杉</t>
  </si>
  <si>
    <t>吴嘉轩</t>
  </si>
  <si>
    <t>蔡宝珠</t>
  </si>
  <si>
    <t>茹佩佩</t>
  </si>
  <si>
    <t>劳婧</t>
  </si>
  <si>
    <t>邱雅</t>
  </si>
  <si>
    <t>徐慧鈺</t>
  </si>
  <si>
    <t>陈怡君</t>
  </si>
  <si>
    <t>李舒琪</t>
  </si>
  <si>
    <t>邓晓青</t>
  </si>
  <si>
    <t>马海玲</t>
  </si>
  <si>
    <t>曾湘怡</t>
  </si>
  <si>
    <t>梁晓岚</t>
  </si>
  <si>
    <t>袁静雯</t>
  </si>
  <si>
    <t>杨雯华</t>
  </si>
  <si>
    <t>苏凯颖</t>
  </si>
  <si>
    <t>罗依琦</t>
  </si>
  <si>
    <t>洪小涵</t>
  </si>
  <si>
    <t>邓佩滢</t>
  </si>
  <si>
    <t>缪涵嫣</t>
  </si>
  <si>
    <t>王悦</t>
  </si>
  <si>
    <t>张雨菲</t>
  </si>
  <si>
    <t>廖金朗</t>
  </si>
  <si>
    <t>渠萌萌</t>
  </si>
  <si>
    <t>张云样</t>
  </si>
  <si>
    <t>陈美淇</t>
  </si>
  <si>
    <t>明晶</t>
  </si>
  <si>
    <t>张圣杰</t>
  </si>
  <si>
    <t>22会计6班</t>
  </si>
  <si>
    <t>廖佳锐</t>
  </si>
  <si>
    <t>张煜</t>
  </si>
  <si>
    <t>刘多亿</t>
  </si>
  <si>
    <t>曹振豪</t>
  </si>
  <si>
    <t>林洁舟</t>
  </si>
  <si>
    <t>洪玮</t>
  </si>
  <si>
    <t>洪健宇</t>
  </si>
  <si>
    <t>王攀愉</t>
  </si>
  <si>
    <t>徐涛</t>
  </si>
  <si>
    <t>张崇伟</t>
  </si>
  <si>
    <t>欧惠芬</t>
  </si>
  <si>
    <t>郑雁冰</t>
  </si>
  <si>
    <t>阮雯玎</t>
  </si>
  <si>
    <t>李雅儿</t>
  </si>
  <si>
    <t>齐芮</t>
  </si>
  <si>
    <t>周嘉佳</t>
  </si>
  <si>
    <t>郁佳依</t>
  </si>
  <si>
    <t>卢思婷</t>
  </si>
  <si>
    <t>杨宝红</t>
  </si>
  <si>
    <t>王伊婷</t>
  </si>
  <si>
    <t>黄洁怡</t>
  </si>
  <si>
    <t>林敏轩</t>
  </si>
  <si>
    <t>孔晓君</t>
  </si>
  <si>
    <t>区瑩影</t>
  </si>
  <si>
    <t>林淑怡</t>
  </si>
  <si>
    <t>李映青</t>
  </si>
  <si>
    <t>戴伊彤</t>
  </si>
  <si>
    <t>张曼清</t>
  </si>
  <si>
    <t>衣美青</t>
  </si>
  <si>
    <t>陈玉姣</t>
  </si>
  <si>
    <t>贾慧</t>
  </si>
  <si>
    <t>曾文荟</t>
  </si>
  <si>
    <t>谢缘</t>
  </si>
  <si>
    <t>黄媛</t>
  </si>
  <si>
    <t>陈美娟</t>
  </si>
  <si>
    <t>卢一荻</t>
  </si>
  <si>
    <t>蔡楚</t>
  </si>
  <si>
    <t>刘晨旭</t>
  </si>
  <si>
    <t>穆媛</t>
  </si>
  <si>
    <t>李节爱</t>
  </si>
  <si>
    <t>张智灏</t>
  </si>
  <si>
    <t>吴宇杭</t>
  </si>
  <si>
    <t>陈利平</t>
  </si>
  <si>
    <t>莫永东</t>
  </si>
  <si>
    <t>22会计7班</t>
  </si>
  <si>
    <t>阮显盛</t>
  </si>
  <si>
    <t>张芸铨</t>
  </si>
  <si>
    <t>孙楠</t>
  </si>
  <si>
    <t>莫卓塬</t>
  </si>
  <si>
    <t>丁嘉豪</t>
  </si>
  <si>
    <t>李健</t>
  </si>
  <si>
    <t>黄锡炎</t>
  </si>
  <si>
    <t>唐雄英</t>
  </si>
  <si>
    <t>陈浩洋</t>
  </si>
  <si>
    <t>冯宇</t>
  </si>
  <si>
    <t>赵理杰</t>
  </si>
  <si>
    <t>张梓渝</t>
  </si>
  <si>
    <t>钟英燕</t>
  </si>
  <si>
    <t>黄静</t>
  </si>
  <si>
    <t>罗永枚</t>
  </si>
  <si>
    <t>李凤</t>
  </si>
  <si>
    <t>何洛瑶</t>
  </si>
  <si>
    <t>吴乐思</t>
  </si>
  <si>
    <t>魏琪舜</t>
  </si>
  <si>
    <t>陈铭钰</t>
  </si>
  <si>
    <t>彭欣婷</t>
  </si>
  <si>
    <t>冯海琦</t>
  </si>
  <si>
    <t>林诗欣</t>
  </si>
  <si>
    <t>彭晓雯</t>
  </si>
  <si>
    <t>冯琬琳</t>
  </si>
  <si>
    <t>何倩晴</t>
  </si>
  <si>
    <t>赵丽萍</t>
  </si>
  <si>
    <t>龚子怡</t>
  </si>
  <si>
    <t>廖淑萍</t>
  </si>
  <si>
    <t>吴嘉怡</t>
  </si>
  <si>
    <t>钟蕙如</t>
  </si>
  <si>
    <t>李陈绘宇</t>
  </si>
  <si>
    <t>郑婉琪</t>
  </si>
  <si>
    <t>沈楠</t>
  </si>
  <si>
    <t>郭芷含</t>
  </si>
  <si>
    <t>谢翼璘</t>
  </si>
  <si>
    <t>车衡子</t>
  </si>
  <si>
    <t>赵萌</t>
  </si>
  <si>
    <t>周哲</t>
  </si>
  <si>
    <t>张银楹</t>
  </si>
  <si>
    <t>吕馨雨</t>
  </si>
  <si>
    <t>郑荣杰</t>
  </si>
  <si>
    <t>郭宇欣</t>
  </si>
  <si>
    <t>陈秋瑜</t>
  </si>
  <si>
    <t>吴虹豆</t>
  </si>
  <si>
    <t>24会计Z1班</t>
  </si>
  <si>
    <t>赵林安琪</t>
  </si>
  <si>
    <t>刘娜</t>
  </si>
  <si>
    <t>谢宇彤</t>
  </si>
  <si>
    <t>黄靖雯</t>
  </si>
  <si>
    <t>吴晓婷</t>
  </si>
  <si>
    <t>冯琳</t>
  </si>
  <si>
    <t>王澎飞</t>
  </si>
  <si>
    <t>梁善仪</t>
  </si>
  <si>
    <t>陈建嘉</t>
  </si>
  <si>
    <t>朱楚倩</t>
  </si>
  <si>
    <t>何定江</t>
  </si>
  <si>
    <t>黄翕</t>
  </si>
  <si>
    <t>刘梓琪</t>
  </si>
  <si>
    <t>马婉淳</t>
  </si>
  <si>
    <t>林丹娜</t>
  </si>
  <si>
    <t>林泽敏</t>
  </si>
  <si>
    <t>郑增泓</t>
  </si>
  <si>
    <t>冯志浩</t>
  </si>
  <si>
    <t>罗骏晖</t>
  </si>
  <si>
    <t>吴欣婷</t>
  </si>
  <si>
    <t>区家乐</t>
  </si>
  <si>
    <t>伍春媚</t>
  </si>
  <si>
    <t>吴金伦</t>
  </si>
  <si>
    <t>许祝瑜</t>
  </si>
  <si>
    <t>王进葵</t>
  </si>
  <si>
    <t>黄梦然</t>
  </si>
  <si>
    <t>陈俊君</t>
  </si>
  <si>
    <t>谢心如</t>
  </si>
  <si>
    <t>庞仁燕</t>
  </si>
  <si>
    <t>董卫浩</t>
  </si>
  <si>
    <t>黄海珊</t>
  </si>
  <si>
    <t>24会计Z2班</t>
  </si>
  <si>
    <t>李桦如</t>
  </si>
  <si>
    <t>汤颖怡</t>
  </si>
  <si>
    <t>骆建婷</t>
  </si>
  <si>
    <t>吕东延</t>
  </si>
  <si>
    <t>李嘉雯</t>
  </si>
  <si>
    <t>罗茜茜</t>
  </si>
  <si>
    <t>汤媚芯</t>
  </si>
  <si>
    <t>黄美儿</t>
  </si>
  <si>
    <t>郑竣峰</t>
  </si>
  <si>
    <t>林婷婷</t>
  </si>
  <si>
    <t>古婉婷</t>
  </si>
  <si>
    <t>揭雨露</t>
  </si>
  <si>
    <t>陈怡萍</t>
  </si>
  <si>
    <t>揭露</t>
  </si>
  <si>
    <t>叶善恒</t>
  </si>
  <si>
    <t>曾玉冰</t>
  </si>
  <si>
    <t>叶凤仙</t>
  </si>
  <si>
    <t>严炜棋</t>
  </si>
  <si>
    <t>甄嘉颖</t>
  </si>
  <si>
    <t>杨洁楠</t>
  </si>
  <si>
    <t>李佰成</t>
  </si>
  <si>
    <t>张绿茶</t>
  </si>
  <si>
    <t>潘潞祺</t>
  </si>
  <si>
    <t>蔡炯豪</t>
  </si>
  <si>
    <t>吴嘉仪</t>
  </si>
  <si>
    <t>郑颖湄</t>
  </si>
  <si>
    <t>吴敏如</t>
  </si>
  <si>
    <t>郑嘉仪</t>
  </si>
  <si>
    <t>陈楚乔</t>
  </si>
  <si>
    <t>张桂花</t>
  </si>
  <si>
    <t>陈励志</t>
  </si>
  <si>
    <t>梁志龙</t>
  </si>
  <si>
    <t>麦迪翔</t>
  </si>
  <si>
    <t>24会计Z3班</t>
  </si>
  <si>
    <t>黄秋萤</t>
  </si>
  <si>
    <t>黄岚</t>
  </si>
  <si>
    <t>叶栗洲</t>
  </si>
  <si>
    <t>陈亭羽</t>
  </si>
  <si>
    <t>黎志塬</t>
  </si>
  <si>
    <t>彭国意</t>
  </si>
  <si>
    <t>麦浩妍</t>
  </si>
  <si>
    <t>梁靖</t>
  </si>
  <si>
    <t>吴泰赟</t>
  </si>
  <si>
    <t>黄淼</t>
  </si>
  <si>
    <t>陈依颖</t>
  </si>
  <si>
    <t>曹佳豪</t>
  </si>
  <si>
    <t>卢致诚</t>
  </si>
  <si>
    <t>黄仕杰</t>
  </si>
  <si>
    <t>吴锦灿</t>
  </si>
  <si>
    <t>黄锦帅</t>
  </si>
  <si>
    <t>钟展鹏</t>
  </si>
  <si>
    <t>邓铭哲</t>
  </si>
  <si>
    <t>陈宣羽</t>
  </si>
  <si>
    <t>王梓霖</t>
  </si>
  <si>
    <t>汪浩</t>
  </si>
  <si>
    <t>郑永青</t>
  </si>
  <si>
    <t>方佳云</t>
  </si>
  <si>
    <t>曾庆欢</t>
  </si>
  <si>
    <t>梁慈欢</t>
  </si>
  <si>
    <t>简帝宇</t>
  </si>
  <si>
    <t>何思颖</t>
  </si>
  <si>
    <t>5112214010801</t>
  </si>
  <si>
    <t>何庆昱</t>
  </si>
  <si>
    <t>22会计8班</t>
  </si>
  <si>
    <t>5112214010807</t>
  </si>
  <si>
    <t>黄远</t>
  </si>
  <si>
    <t>5212214010835</t>
  </si>
  <si>
    <t>胡榕</t>
  </si>
  <si>
    <t>5212214010824</t>
  </si>
  <si>
    <t>刘耿佳</t>
  </si>
  <si>
    <t>5212214010833</t>
  </si>
  <si>
    <t>杨楚媚</t>
  </si>
  <si>
    <t>5212214010847</t>
  </si>
  <si>
    <t>董海融</t>
  </si>
  <si>
    <t>5212214010825</t>
  </si>
  <si>
    <t>许春兰</t>
  </si>
  <si>
    <t>5212214010823</t>
  </si>
  <si>
    <t>谢倩倩</t>
  </si>
  <si>
    <t>5212214010830</t>
  </si>
  <si>
    <t>丘梦思</t>
  </si>
  <si>
    <t>5212214010822</t>
  </si>
  <si>
    <t>杨妍</t>
  </si>
  <si>
    <t>5112214010802</t>
  </si>
  <si>
    <t>何家豪</t>
  </si>
  <si>
    <t>5212214010843</t>
  </si>
  <si>
    <t>袁丹</t>
  </si>
  <si>
    <t>5212214010839</t>
  </si>
  <si>
    <t>朱静</t>
  </si>
  <si>
    <t>5212214010826</t>
  </si>
  <si>
    <t>张颖欣</t>
  </si>
  <si>
    <t>5212214010831</t>
  </si>
  <si>
    <t>李林芳</t>
  </si>
  <si>
    <t>5212214010832</t>
  </si>
  <si>
    <t>罗引彤</t>
  </si>
  <si>
    <t>5212214010827</t>
  </si>
  <si>
    <t>梁晶晶</t>
  </si>
  <si>
    <t>5212214010844</t>
  </si>
  <si>
    <t>张贺丹</t>
  </si>
  <si>
    <t>5212214010819</t>
  </si>
  <si>
    <t>谢子莹</t>
  </si>
  <si>
    <t>5112214010803</t>
  </si>
  <si>
    <t>陈烨锽</t>
  </si>
  <si>
    <t>5212214010841</t>
  </si>
  <si>
    <t>滕颖</t>
  </si>
  <si>
    <t>5212214010828</t>
  </si>
  <si>
    <t>许煖苗</t>
  </si>
  <si>
    <t>5112214010805</t>
  </si>
  <si>
    <t>王俊杰</t>
  </si>
  <si>
    <t>5212214010829</t>
  </si>
  <si>
    <t>区紫欣</t>
  </si>
  <si>
    <t>5112214010806</t>
  </si>
  <si>
    <t>温丰源</t>
  </si>
  <si>
    <t>5112214010809</t>
  </si>
  <si>
    <t>尚邦泽</t>
  </si>
  <si>
    <t>5212214010816</t>
  </si>
  <si>
    <t>张翠婷</t>
  </si>
  <si>
    <t>5212214010820</t>
  </si>
  <si>
    <t>陈烁</t>
  </si>
  <si>
    <t>5212214010813</t>
  </si>
  <si>
    <t>韦欣彤</t>
  </si>
  <si>
    <t>5212223120133</t>
  </si>
  <si>
    <t>宋夏雨</t>
  </si>
  <si>
    <t>5212214010836</t>
  </si>
  <si>
    <t>章琳</t>
  </si>
  <si>
    <t>5112214010846</t>
  </si>
  <si>
    <t>苏铭</t>
  </si>
  <si>
    <t>5212214010818</t>
  </si>
  <si>
    <t>江慧</t>
  </si>
  <si>
    <t>5212214010817</t>
  </si>
  <si>
    <t>张万冰</t>
  </si>
  <si>
    <t>5212214010840</t>
  </si>
  <si>
    <t>周宣仪</t>
  </si>
  <si>
    <t>5212214010838</t>
  </si>
  <si>
    <t>龙立欣</t>
  </si>
  <si>
    <t>5212214010842</t>
  </si>
  <si>
    <t>祝成益</t>
  </si>
  <si>
    <t>5212214010834</t>
  </si>
  <si>
    <t>刘晓婧</t>
  </si>
  <si>
    <t>5212214010837</t>
  </si>
  <si>
    <t>程雪</t>
  </si>
  <si>
    <t>5112214010804</t>
  </si>
  <si>
    <t>谢绍森</t>
  </si>
  <si>
    <t>5112214010810</t>
  </si>
  <si>
    <t>王硕</t>
  </si>
  <si>
    <t>5112214010808</t>
  </si>
  <si>
    <t>周扬茗</t>
  </si>
  <si>
    <t>5112214010812</t>
  </si>
  <si>
    <t>赵智昊</t>
  </si>
  <si>
    <t>5212214010845</t>
  </si>
  <si>
    <t>许辰玮</t>
  </si>
  <si>
    <t>5112214010811</t>
  </si>
  <si>
    <t>李定坤</t>
  </si>
  <si>
    <t>5212214010815</t>
  </si>
  <si>
    <t>叶雨彤</t>
  </si>
  <si>
    <t>5212214010821</t>
  </si>
  <si>
    <t>蔡晓敏</t>
  </si>
  <si>
    <t>5212214010938</t>
  </si>
  <si>
    <t>王宁静</t>
  </si>
  <si>
    <t>22会计9班</t>
  </si>
  <si>
    <t>5212214010923</t>
  </si>
  <si>
    <t>黎绮桐</t>
  </si>
  <si>
    <t>5112214010902</t>
  </si>
  <si>
    <t>蔡沅钊</t>
  </si>
  <si>
    <t>5212214010934</t>
  </si>
  <si>
    <t>梁美霞</t>
  </si>
  <si>
    <t>52122140410926</t>
  </si>
  <si>
    <t>吴泳安</t>
  </si>
  <si>
    <t>5212214010933</t>
  </si>
  <si>
    <t>曾夏晴</t>
  </si>
  <si>
    <t>5212214010928</t>
  </si>
  <si>
    <t>张诗涵</t>
  </si>
  <si>
    <t>5212214010924</t>
  </si>
  <si>
    <t>李瑞奇</t>
  </si>
  <si>
    <t>5212214010919</t>
  </si>
  <si>
    <t>谢芷柔</t>
  </si>
  <si>
    <t>5212214010930</t>
  </si>
  <si>
    <t>陈明爱</t>
  </si>
  <si>
    <t>5112214010903</t>
  </si>
  <si>
    <t>刘峰</t>
  </si>
  <si>
    <t>5212214010929</t>
  </si>
  <si>
    <t>袁芊惠</t>
  </si>
  <si>
    <t>5112214010913</t>
  </si>
  <si>
    <t>周鱼</t>
  </si>
  <si>
    <t>5112214010905</t>
  </si>
  <si>
    <t>黄铧润</t>
  </si>
  <si>
    <t>5212214010942</t>
  </si>
  <si>
    <t>冀沁坤</t>
  </si>
  <si>
    <t>5212214010925</t>
  </si>
  <si>
    <t>吴亚新</t>
  </si>
  <si>
    <t>5112242020302</t>
  </si>
  <si>
    <t>袁子恒</t>
  </si>
  <si>
    <t>5212214010932</t>
  </si>
  <si>
    <t>谢茜云</t>
  </si>
  <si>
    <t>5212214010918</t>
  </si>
  <si>
    <t>廖子欣</t>
  </si>
  <si>
    <t>5212214010935</t>
  </si>
  <si>
    <t>陈莎</t>
  </si>
  <si>
    <t>5112214010910</t>
  </si>
  <si>
    <t>徐煜玮</t>
  </si>
  <si>
    <t>5212214010927</t>
  </si>
  <si>
    <t>梁晓霜</t>
  </si>
  <si>
    <t>5212214010916</t>
  </si>
  <si>
    <t>黎彦彤</t>
  </si>
  <si>
    <t>5212214010926</t>
  </si>
  <si>
    <t>戴文静</t>
  </si>
  <si>
    <t>5112214010907</t>
  </si>
  <si>
    <t>黄健铭</t>
  </si>
  <si>
    <t>5212214010936</t>
  </si>
  <si>
    <t>林嘉雯</t>
  </si>
  <si>
    <t>5212214010921</t>
  </si>
  <si>
    <t>林欣</t>
  </si>
  <si>
    <t>5212214010943</t>
  </si>
  <si>
    <t>陈怡嘉</t>
  </si>
  <si>
    <t>5112214010911</t>
  </si>
  <si>
    <t>叶旭杰</t>
  </si>
  <si>
    <t>5112214010912</t>
  </si>
  <si>
    <t>李俊宏</t>
  </si>
  <si>
    <t>5112214010908</t>
  </si>
  <si>
    <t>周皓宇</t>
  </si>
  <si>
    <t>5212214010931</t>
  </si>
  <si>
    <t>卢漪璇</t>
  </si>
  <si>
    <t>5212214010937</t>
  </si>
  <si>
    <t>梅林菁</t>
  </si>
  <si>
    <t>5112214010901</t>
  </si>
  <si>
    <t>黄梓阳</t>
  </si>
  <si>
    <t>5112214010906</t>
  </si>
  <si>
    <t>彭伟哲</t>
  </si>
  <si>
    <t>5212214010941</t>
  </si>
  <si>
    <t>刘宇昊</t>
  </si>
  <si>
    <t>5112214010914</t>
  </si>
  <si>
    <t>袁满康</t>
  </si>
  <si>
    <t>5212214010939</t>
  </si>
  <si>
    <t>侯时玲</t>
  </si>
  <si>
    <t>5212214010917</t>
  </si>
  <si>
    <t>谭雯茜</t>
  </si>
  <si>
    <t>5212214010940</t>
  </si>
  <si>
    <t>许子珂</t>
  </si>
  <si>
    <t>5112214010904</t>
  </si>
  <si>
    <t>邓业泰</t>
  </si>
  <si>
    <t>5212214010945</t>
  </si>
  <si>
    <t>佘子瑜</t>
  </si>
  <si>
    <t>5212214010915</t>
  </si>
  <si>
    <t>李伊蕊</t>
  </si>
  <si>
    <t>5112214010909</t>
  </si>
  <si>
    <t>曾耀锋</t>
  </si>
  <si>
    <t>5212214010944</t>
  </si>
  <si>
    <t>高晴扬</t>
  </si>
  <si>
    <t>5212214011045</t>
  </si>
  <si>
    <t>江琳琳</t>
  </si>
  <si>
    <t>22会计10班</t>
  </si>
  <si>
    <t>5112214011043</t>
  </si>
  <si>
    <t>钟家辉</t>
  </si>
  <si>
    <t>5212214011044</t>
  </si>
  <si>
    <t>叶佳楠</t>
  </si>
  <si>
    <t>5212214011027</t>
  </si>
  <si>
    <t>何惠婷</t>
  </si>
  <si>
    <t>5212214011028</t>
  </si>
  <si>
    <t>罗彩蓝</t>
  </si>
  <si>
    <t>5112214011005</t>
  </si>
  <si>
    <t>黄铭贤</t>
  </si>
  <si>
    <t>5112214011004</t>
  </si>
  <si>
    <t>林子淦</t>
  </si>
  <si>
    <t>5112214011007</t>
  </si>
  <si>
    <t>陈作森</t>
  </si>
  <si>
    <t>5112214011003</t>
  </si>
  <si>
    <t>周杰锋</t>
  </si>
  <si>
    <t>5212214011036</t>
  </si>
  <si>
    <t>苗欣月</t>
  </si>
  <si>
    <t>5212214011033</t>
  </si>
  <si>
    <t>周瑞滢</t>
  </si>
  <si>
    <t>5212214011037</t>
  </si>
  <si>
    <t>王玥</t>
  </si>
  <si>
    <t>5212214011035</t>
  </si>
  <si>
    <t>杨铭瑜</t>
  </si>
  <si>
    <t>5112214011002</t>
  </si>
  <si>
    <t>廖锦鑫</t>
  </si>
  <si>
    <t>5112214011010</t>
  </si>
  <si>
    <t>陈子骏</t>
  </si>
  <si>
    <t>5212214011040</t>
  </si>
  <si>
    <t>高卿曼</t>
  </si>
  <si>
    <t>5212214011019</t>
  </si>
  <si>
    <t>赵雪莹</t>
  </si>
  <si>
    <t>5212214011030</t>
  </si>
  <si>
    <t>郭海燕</t>
  </si>
  <si>
    <t>5212214011029</t>
  </si>
  <si>
    <t>周慧涛</t>
  </si>
  <si>
    <t>5212223010240</t>
  </si>
  <si>
    <t>古琳</t>
  </si>
  <si>
    <t>5212214011022</t>
  </si>
  <si>
    <t>陈恩祈</t>
  </si>
  <si>
    <t>5212214011023</t>
  </si>
  <si>
    <t>庄瀚琪</t>
  </si>
  <si>
    <t>5212214011047</t>
  </si>
  <si>
    <t>苏伊然</t>
  </si>
  <si>
    <t>5212214011039</t>
  </si>
  <si>
    <t>杨宁丽</t>
  </si>
  <si>
    <t>5212214011018</t>
  </si>
  <si>
    <t>吴咏茵</t>
  </si>
  <si>
    <t>5212214011021</t>
  </si>
  <si>
    <t>莫钰滢</t>
  </si>
  <si>
    <t>5212214011038</t>
  </si>
  <si>
    <t>李佩容</t>
  </si>
  <si>
    <t>5212214011042</t>
  </si>
  <si>
    <t>宋若玥</t>
  </si>
  <si>
    <t>5212214011032</t>
  </si>
  <si>
    <t>朱雨珊</t>
  </si>
  <si>
    <t>5212214011017</t>
  </si>
  <si>
    <t>叶琛</t>
  </si>
  <si>
    <t>5212214011024</t>
  </si>
  <si>
    <t>郑倩怡</t>
  </si>
  <si>
    <t>5212214011025</t>
  </si>
  <si>
    <t>朱珊珊</t>
  </si>
  <si>
    <t>5212214011016</t>
  </si>
  <si>
    <t>温泳菲</t>
  </si>
  <si>
    <t>5212214011020</t>
  </si>
  <si>
    <t>朱淑婷</t>
  </si>
  <si>
    <t>5212214011031</t>
  </si>
  <si>
    <t>董沥园</t>
  </si>
  <si>
    <t>5212223030240</t>
  </si>
  <si>
    <t>梁晓泳</t>
  </si>
  <si>
    <t>5112214011008</t>
  </si>
  <si>
    <t>贺奕鈜</t>
  </si>
  <si>
    <t>5212214011034</t>
  </si>
  <si>
    <t>吴含</t>
  </si>
  <si>
    <t>5212214011041</t>
  </si>
  <si>
    <t>杨添寻</t>
  </si>
  <si>
    <t>5112214011014</t>
  </si>
  <si>
    <t>谭天未</t>
  </si>
  <si>
    <t>5112214011012</t>
  </si>
  <si>
    <t>余思远</t>
  </si>
  <si>
    <t>5112214011013</t>
  </si>
  <si>
    <t>朱博</t>
  </si>
  <si>
    <t>5112214011011</t>
  </si>
  <si>
    <t>5112214011001</t>
  </si>
  <si>
    <t>唐跃宇</t>
  </si>
  <si>
    <t>5112214011009</t>
  </si>
  <si>
    <t>酒梓嘉</t>
  </si>
  <si>
    <t>5112242020310</t>
  </si>
  <si>
    <t>赖炫坤</t>
  </si>
  <si>
    <t>5212214011046</t>
  </si>
  <si>
    <t>戴雨宸</t>
  </si>
  <si>
    <t>刘嘉媚</t>
  </si>
  <si>
    <t>24财管Z1班</t>
  </si>
  <si>
    <t>曾静琳</t>
  </si>
  <si>
    <t>陈俊锋</t>
  </si>
  <si>
    <t>叶舒婷</t>
  </si>
  <si>
    <t>潘君怡</t>
  </si>
  <si>
    <t>关森耀</t>
  </si>
  <si>
    <t>周扬</t>
  </si>
  <si>
    <t>尤思华</t>
  </si>
  <si>
    <t>叶殷彤</t>
  </si>
  <si>
    <t>涂曦</t>
  </si>
  <si>
    <t>罗佳倩</t>
  </si>
  <si>
    <t>钟勉茹</t>
  </si>
  <si>
    <t>毛佳琛</t>
  </si>
  <si>
    <t>陈立庆</t>
  </si>
  <si>
    <t>练芷桦</t>
  </si>
  <si>
    <t>刘铭浩</t>
  </si>
  <si>
    <t>黎意祥</t>
  </si>
  <si>
    <t>麦显锐</t>
  </si>
  <si>
    <t>姜德轩</t>
  </si>
  <si>
    <t>谢立苑</t>
  </si>
  <si>
    <t>22财管1班</t>
  </si>
  <si>
    <t>温新艳</t>
  </si>
  <si>
    <t>胡汝彤</t>
  </si>
  <si>
    <t>苏新琪</t>
  </si>
  <si>
    <t>庞雪</t>
  </si>
  <si>
    <t>唐心灵</t>
  </si>
  <si>
    <t>李土贵</t>
  </si>
  <si>
    <t>卢映婷</t>
  </si>
  <si>
    <t>黄燕</t>
  </si>
  <si>
    <t>张娜</t>
  </si>
  <si>
    <t>孟鲁粤</t>
  </si>
  <si>
    <t>吴光宇</t>
  </si>
  <si>
    <t>姚亚彤</t>
  </si>
  <si>
    <t>钟星如</t>
  </si>
  <si>
    <t>蔡晒云</t>
  </si>
  <si>
    <t>李莹</t>
  </si>
  <si>
    <t>财管管理</t>
  </si>
  <si>
    <t>陈梓佳</t>
  </si>
  <si>
    <t>郑夏阳</t>
  </si>
  <si>
    <t>孔乐婷</t>
  </si>
  <si>
    <t>陈壮程</t>
  </si>
  <si>
    <t>蔡丽萍</t>
  </si>
  <si>
    <t>黄琳琳</t>
  </si>
  <si>
    <t>肖颖</t>
  </si>
  <si>
    <t>卢佳雯</t>
  </si>
  <si>
    <t>陈柏川</t>
  </si>
  <si>
    <t>孔钰桢</t>
  </si>
  <si>
    <t>翁秀贤</t>
  </si>
  <si>
    <t>陈敏婷</t>
  </si>
  <si>
    <t>游嘉</t>
  </si>
  <si>
    <t>陈万瑶</t>
  </si>
  <si>
    <t>温小妍</t>
  </si>
  <si>
    <t>程佳慧</t>
  </si>
  <si>
    <t>颜小双</t>
  </si>
  <si>
    <t>徐菲敏</t>
  </si>
  <si>
    <t>林淑贤</t>
  </si>
  <si>
    <t>莫仕渊</t>
  </si>
  <si>
    <t>李锐</t>
  </si>
  <si>
    <t>马铭慧</t>
  </si>
  <si>
    <t>陈杰彬</t>
  </si>
  <si>
    <t>杨浩</t>
  </si>
  <si>
    <t>钟琪珊</t>
  </si>
  <si>
    <t>许楷佳</t>
  </si>
  <si>
    <t>罗家琦</t>
  </si>
  <si>
    <t>刘芳榕</t>
  </si>
  <si>
    <t>周文逸</t>
  </si>
  <si>
    <t>叶铭</t>
  </si>
  <si>
    <t>吴中森</t>
  </si>
  <si>
    <t>许宝珊</t>
  </si>
  <si>
    <t>张裕沛</t>
  </si>
  <si>
    <t>林卓睿</t>
  </si>
  <si>
    <t>黄志同</t>
  </si>
  <si>
    <t>李琳琳</t>
  </si>
  <si>
    <t>22财管2班</t>
  </si>
  <si>
    <t>李均穗</t>
  </si>
  <si>
    <t>钟智慧</t>
  </si>
  <si>
    <t>李晓悦</t>
  </si>
  <si>
    <t>黄海萍</t>
  </si>
  <si>
    <t>杨嘉薇</t>
  </si>
  <si>
    <t>白梦娟</t>
  </si>
  <si>
    <t>姚若榕</t>
  </si>
  <si>
    <t>曹柳雯</t>
  </si>
  <si>
    <t>方彦群</t>
  </si>
  <si>
    <t>廖晓薇</t>
  </si>
  <si>
    <t>林美冰</t>
  </si>
  <si>
    <t>邓晓姚</t>
  </si>
  <si>
    <t>陈晓琳</t>
  </si>
  <si>
    <t>许译丹</t>
  </si>
  <si>
    <t>张葆盈</t>
  </si>
  <si>
    <t>温沛卿</t>
  </si>
  <si>
    <t>杨诗雨</t>
  </si>
  <si>
    <t>欧阳楹</t>
  </si>
  <si>
    <t>蒋丝雨</t>
  </si>
  <si>
    <t>方紫萱</t>
  </si>
  <si>
    <t>曾烈玲</t>
  </si>
  <si>
    <t>岳耀</t>
  </si>
  <si>
    <t>卢泳怡</t>
  </si>
  <si>
    <t>张清逸</t>
  </si>
  <si>
    <t>陈子嫣</t>
  </si>
  <si>
    <t>黎荃</t>
  </si>
  <si>
    <t>胡永晴</t>
  </si>
  <si>
    <t>黄彦淳</t>
  </si>
  <si>
    <t>古东生</t>
  </si>
  <si>
    <t>徐僖彤</t>
  </si>
  <si>
    <t>杨嫣</t>
  </si>
  <si>
    <t>吴卓誉</t>
  </si>
  <si>
    <t>王渝丰</t>
  </si>
  <si>
    <t>黄程杰</t>
  </si>
  <si>
    <t>洪永成</t>
  </si>
  <si>
    <t>叶嘉莹</t>
  </si>
  <si>
    <t>曾俊涛</t>
  </si>
  <si>
    <t>余彤倩</t>
  </si>
  <si>
    <t>袁蓝薇</t>
  </si>
  <si>
    <t>杨梓聪</t>
  </si>
  <si>
    <t>许俊华</t>
  </si>
  <si>
    <t>张俊杰</t>
  </si>
  <si>
    <t>张瑞强</t>
  </si>
  <si>
    <t>黄俊阳</t>
  </si>
  <si>
    <t>郑松岩</t>
  </si>
  <si>
    <t>蔡楚瑶</t>
  </si>
  <si>
    <t>严佳琪</t>
  </si>
  <si>
    <t>李佳烨</t>
  </si>
  <si>
    <t>丁骥</t>
  </si>
  <si>
    <t>肖圳钧</t>
  </si>
  <si>
    <t>冼进锋</t>
  </si>
  <si>
    <t>何国纶</t>
  </si>
  <si>
    <t>林子朝</t>
  </si>
  <si>
    <t>计数项:申请奖励类别</t>
  </si>
  <si>
    <t>申请奖励类别</t>
  </si>
  <si>
    <t>优秀学生特等奖</t>
  </si>
  <si>
    <t>学业优秀二等奖</t>
  </si>
  <si>
    <t xml:space="preserve">优秀学生三等奖 </t>
  </si>
  <si>
    <t>优秀学生一等奖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</si>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</sst>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_ "/>
  </numFmts>
  <fonts count="40">
    <font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</font>
    <font>
      <sz val="11"/>
      <color indexed="8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theme="1"/>
      <name val="Times New Roman"/>
      <charset val="134"/>
    </font>
    <font>
      <sz val="10"/>
      <name val="Times New Roman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Arial"/>
      <charset val="134"/>
    </font>
    <font>
      <sz val="10"/>
      <color rgb="FF24272E"/>
      <name val="宋体"/>
      <charset val="134"/>
    </font>
    <font>
      <sz val="10"/>
      <name val="等线"/>
      <charset val="134"/>
    </font>
    <font>
      <sz val="10"/>
      <color rgb="FF000000"/>
      <name val="微软雅黑"/>
      <charset val="134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/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5" borderId="17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6" borderId="20" applyNumberFormat="0" applyAlignment="0" applyProtection="0">
      <alignment vertical="center"/>
    </xf>
    <xf numFmtId="0" fontId="29" fillId="7" borderId="21" applyNumberFormat="0" applyAlignment="0" applyProtection="0">
      <alignment vertical="center"/>
    </xf>
    <xf numFmtId="0" fontId="30" fillId="7" borderId="20" applyNumberFormat="0" applyAlignment="0" applyProtection="0">
      <alignment vertical="center"/>
    </xf>
    <xf numFmtId="0" fontId="31" fillId="8" borderId="22" applyNumberFormat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9" fillId="0" borderId="0"/>
  </cellStyleXfs>
  <cellXfs count="18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0" xfId="0" applyFill="1"/>
    <xf numFmtId="176" fontId="0" fillId="0" borderId="0" xfId="0" applyNumberFormat="1" applyFill="1" applyAlignment="1">
      <alignment horizontal="center"/>
    </xf>
    <xf numFmtId="0" fontId="1" fillId="0" borderId="11" xfId="0" applyFont="1" applyFill="1" applyBorder="1" applyAlignment="1">
      <alignment horizontal="center" vertical="center" wrapText="1"/>
    </xf>
    <xf numFmtId="176" fontId="1" fillId="0" borderId="11" xfId="0" applyNumberFormat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176" fontId="2" fillId="0" borderId="11" xfId="49" applyNumberFormat="1" applyFont="1" applyFill="1" applyBorder="1" applyAlignment="1">
      <alignment horizontal="center" vertical="center"/>
    </xf>
    <xf numFmtId="0" fontId="2" fillId="0" borderId="11" xfId="49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176" fontId="2" fillId="0" borderId="11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176" fontId="4" fillId="0" borderId="11" xfId="0" applyNumberFormat="1" applyFont="1" applyFill="1" applyBorder="1" applyAlignment="1">
      <alignment horizontal="center" vertical="center"/>
    </xf>
    <xf numFmtId="176" fontId="2" fillId="0" borderId="12" xfId="0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176" fontId="4" fillId="0" borderId="13" xfId="0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49" fontId="2" fillId="0" borderId="11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49" fontId="2" fillId="0" borderId="14" xfId="0" applyNumberFormat="1" applyFont="1" applyFill="1" applyBorder="1" applyAlignment="1">
      <alignment horizontal="center" vertical="center"/>
    </xf>
    <xf numFmtId="176" fontId="2" fillId="0" borderId="14" xfId="0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10" fontId="2" fillId="0" borderId="11" xfId="0" applyNumberFormat="1" applyFont="1" applyFill="1" applyBorder="1" applyAlignment="1">
      <alignment horizontal="center" vertical="center"/>
    </xf>
    <xf numFmtId="0" fontId="5" fillId="0" borderId="11" xfId="0" applyNumberFormat="1" applyFont="1" applyFill="1" applyBorder="1" applyAlignment="1">
      <alignment horizontal="center" vertical="center"/>
    </xf>
    <xf numFmtId="10" fontId="2" fillId="0" borderId="12" xfId="0" applyNumberFormat="1" applyFont="1" applyFill="1" applyBorder="1" applyAlignment="1">
      <alignment horizontal="center" vertical="center"/>
    </xf>
    <xf numFmtId="10" fontId="2" fillId="0" borderId="13" xfId="0" applyNumberFormat="1" applyFont="1" applyFill="1" applyBorder="1" applyAlignment="1">
      <alignment horizontal="center" vertical="center"/>
    </xf>
    <xf numFmtId="9" fontId="2" fillId="0" borderId="11" xfId="0" applyNumberFormat="1" applyFont="1" applyFill="1" applyBorder="1" applyAlignment="1">
      <alignment horizontal="center" vertical="center"/>
    </xf>
    <xf numFmtId="9" fontId="2" fillId="0" borderId="12" xfId="0" applyNumberFormat="1" applyFont="1" applyFill="1" applyBorder="1" applyAlignment="1">
      <alignment horizontal="center" vertical="center"/>
    </xf>
    <xf numFmtId="9" fontId="2" fillId="0" borderId="13" xfId="0" applyNumberFormat="1" applyFont="1" applyFill="1" applyBorder="1" applyAlignment="1">
      <alignment horizontal="center" vertical="center"/>
    </xf>
    <xf numFmtId="176" fontId="6" fillId="0" borderId="15" xfId="0" applyNumberFormat="1" applyFont="1" applyFill="1" applyBorder="1" applyAlignment="1" applyProtection="1">
      <alignment horizontal="center" vertical="center"/>
      <protection locked="0"/>
    </xf>
    <xf numFmtId="49" fontId="6" fillId="0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  <protection locked="0"/>
    </xf>
    <xf numFmtId="176" fontId="6" fillId="0" borderId="0" xfId="0" applyNumberFormat="1" applyFont="1" applyFill="1" applyBorder="1" applyAlignment="1" applyProtection="1">
      <alignment horizontal="center" vertical="center"/>
      <protection locked="0"/>
    </xf>
    <xf numFmtId="176" fontId="6" fillId="0" borderId="16" xfId="0" applyNumberFormat="1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/>
    </xf>
    <xf numFmtId="0" fontId="4" fillId="0" borderId="14" xfId="0" applyFont="1" applyFill="1" applyBorder="1" applyAlignment="1">
      <alignment horizontal="center" vertical="center"/>
    </xf>
    <xf numFmtId="10" fontId="2" fillId="0" borderId="11" xfId="0" applyNumberFormat="1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/>
    </xf>
    <xf numFmtId="9" fontId="2" fillId="0" borderId="11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/>
    <xf numFmtId="176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11" xfId="0" applyNumberFormat="1" applyFont="1" applyFill="1" applyBorder="1" applyAlignment="1">
      <alignment horizontal="center" vertical="center"/>
    </xf>
    <xf numFmtId="176" fontId="2" fillId="0" borderId="11" xfId="0" applyNumberFormat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/>
    </xf>
    <xf numFmtId="176" fontId="7" fillId="0" borderId="11" xfId="0" applyNumberFormat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176" fontId="2" fillId="0" borderId="11" xfId="49" applyNumberFormat="1" applyFont="1" applyFill="1" applyBorder="1" applyAlignment="1">
      <alignment horizontal="left" vertical="center"/>
    </xf>
    <xf numFmtId="0" fontId="6" fillId="0" borderId="11" xfId="0" applyNumberFormat="1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10" fontId="4" fillId="0" borderId="11" xfId="0" applyNumberFormat="1" applyFont="1" applyFill="1" applyBorder="1" applyAlignment="1">
      <alignment horizontal="center" vertical="center"/>
    </xf>
    <xf numFmtId="9" fontId="4" fillId="0" borderId="11" xfId="0" applyNumberFormat="1" applyFont="1" applyFill="1" applyBorder="1" applyAlignment="1">
      <alignment horizontal="center" vertical="center"/>
    </xf>
    <xf numFmtId="0" fontId="2" fillId="0" borderId="0" xfId="0" applyFont="1" applyFill="1"/>
    <xf numFmtId="0" fontId="0" fillId="0" borderId="0" xfId="0" applyFill="1" applyAlignment="1">
      <alignment horizontal="center"/>
    </xf>
    <xf numFmtId="0" fontId="2" fillId="0" borderId="0" xfId="0" applyFont="1" applyFill="1"/>
    <xf numFmtId="176" fontId="6" fillId="0" borderId="11" xfId="0" applyNumberFormat="1" applyFont="1" applyFill="1" applyBorder="1" applyAlignment="1">
      <alignment horizontal="center" vertical="center"/>
    </xf>
    <xf numFmtId="0" fontId="0" fillId="0" borderId="0" xfId="0" applyFont="1" applyFill="1" applyAlignment="1"/>
    <xf numFmtId="176" fontId="0" fillId="0" borderId="0" xfId="0" applyNumberFormat="1" applyFont="1" applyFill="1" applyAlignment="1">
      <alignment horizontal="center"/>
    </xf>
    <xf numFmtId="0" fontId="1" fillId="0" borderId="11" xfId="0" applyFont="1" applyFill="1" applyBorder="1" applyAlignment="1">
      <alignment horizontal="center" vertical="center" wrapText="1"/>
    </xf>
    <xf numFmtId="176" fontId="1" fillId="0" borderId="11" xfId="0" applyNumberFormat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176" fontId="8" fillId="0" borderId="11" xfId="0" applyNumberFormat="1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176" fontId="9" fillId="0" borderId="11" xfId="0" applyNumberFormat="1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176" fontId="9" fillId="0" borderId="11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/>
    </xf>
    <xf numFmtId="10" fontId="2" fillId="0" borderId="11" xfId="0" applyNumberFormat="1" applyFont="1" applyFill="1" applyBorder="1" applyAlignment="1">
      <alignment horizontal="center" vertical="center"/>
    </xf>
    <xf numFmtId="9" fontId="2" fillId="0" borderId="11" xfId="0" applyNumberFormat="1" applyFont="1" applyFill="1" applyBorder="1" applyAlignment="1">
      <alignment horizontal="center" vertical="center"/>
    </xf>
    <xf numFmtId="176" fontId="2" fillId="0" borderId="11" xfId="0" applyNumberFormat="1" applyFont="1" applyFill="1" applyBorder="1" applyAlignment="1">
      <alignment horizontal="center" vertical="center"/>
    </xf>
    <xf numFmtId="176" fontId="6" fillId="0" borderId="11" xfId="0" applyNumberFormat="1" applyFont="1" applyFill="1" applyBorder="1" applyAlignment="1">
      <alignment horizontal="center" vertical="center"/>
    </xf>
    <xf numFmtId="0" fontId="6" fillId="0" borderId="11" xfId="0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1" xfId="0" applyNumberFormat="1" applyFont="1" applyFill="1" applyBorder="1" applyAlignment="1">
      <alignment horizontal="center" vertical="center"/>
    </xf>
    <xf numFmtId="10" fontId="2" fillId="0" borderId="11" xfId="0" applyNumberFormat="1" applyFont="1" applyBorder="1" applyAlignment="1">
      <alignment horizontal="center" vertical="center"/>
    </xf>
    <xf numFmtId="9" fontId="2" fillId="0" borderId="11" xfId="0" applyNumberFormat="1" applyFont="1" applyBorder="1" applyAlignment="1">
      <alignment horizontal="center" vertical="center"/>
    </xf>
    <xf numFmtId="49" fontId="0" fillId="0" borderId="0" xfId="0" applyNumberFormat="1" applyFill="1" applyAlignment="1">
      <alignment horizontal="center"/>
    </xf>
    <xf numFmtId="49" fontId="1" fillId="0" borderId="1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ont="1" applyFill="1"/>
    <xf numFmtId="49" fontId="0" fillId="0" borderId="0" xfId="0" applyNumberFormat="1" applyFont="1" applyFill="1" applyAlignment="1">
      <alignment horizontal="center"/>
    </xf>
    <xf numFmtId="0" fontId="0" fillId="2" borderId="0" xfId="0" applyFont="1" applyFill="1"/>
    <xf numFmtId="49" fontId="1" fillId="0" borderId="1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49" fontId="2" fillId="0" borderId="11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49" fontId="2" fillId="2" borderId="11" xfId="0" applyNumberFormat="1" applyFont="1" applyFill="1" applyBorder="1" applyAlignment="1">
      <alignment horizontal="center" vertical="center"/>
    </xf>
    <xf numFmtId="0" fontId="2" fillId="2" borderId="11" xfId="0" applyNumberFormat="1" applyFont="1" applyFill="1" applyBorder="1" applyAlignment="1">
      <alignment horizontal="center" vertical="center"/>
    </xf>
    <xf numFmtId="0" fontId="0" fillId="0" borderId="0" xfId="0" applyFont="1" applyFill="1" applyAlignment="1"/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0" fillId="0" borderId="11" xfId="0" applyNumberFormat="1" applyFont="1" applyFill="1" applyBorder="1" applyAlignment="1">
      <alignment horizontal="center" vertical="center"/>
    </xf>
    <xf numFmtId="176" fontId="10" fillId="0" borderId="11" xfId="0" applyNumberFormat="1" applyFont="1" applyFill="1" applyBorder="1" applyAlignment="1">
      <alignment horizontal="center" vertical="center"/>
    </xf>
    <xf numFmtId="10" fontId="10" fillId="0" borderId="11" xfId="0" applyNumberFormat="1" applyFont="1" applyFill="1" applyBorder="1" applyAlignment="1">
      <alignment horizontal="center" vertical="center"/>
    </xf>
    <xf numFmtId="9" fontId="10" fillId="0" borderId="11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0" fillId="0" borderId="0" xfId="0" applyFont="1" applyFill="1" applyBorder="1" applyAlignment="1"/>
    <xf numFmtId="0" fontId="0" fillId="0" borderId="0" xfId="0" applyFont="1" applyFill="1" applyAlignment="1">
      <alignment horizontal="center"/>
    </xf>
    <xf numFmtId="0" fontId="10" fillId="0" borderId="0" xfId="0" applyNumberFormat="1" applyFont="1" applyFill="1" applyAlignment="1">
      <alignment horizontal="center" vertical="center"/>
    </xf>
    <xf numFmtId="0" fontId="11" fillId="0" borderId="0" xfId="0" applyFont="1" applyFill="1"/>
    <xf numFmtId="177" fontId="0" fillId="0" borderId="0" xfId="0" applyNumberFormat="1" applyFill="1"/>
    <xf numFmtId="0" fontId="6" fillId="0" borderId="11" xfId="0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7" fontId="1" fillId="0" borderId="11" xfId="0" applyNumberFormat="1" applyFont="1" applyFill="1" applyBorder="1" applyAlignment="1">
      <alignment horizontal="center" vertical="center" wrapText="1"/>
    </xf>
    <xf numFmtId="177" fontId="6" fillId="0" borderId="11" xfId="0" applyNumberFormat="1" applyFont="1" applyFill="1" applyBorder="1" applyAlignment="1">
      <alignment horizontal="center" vertical="center"/>
    </xf>
    <xf numFmtId="10" fontId="6" fillId="0" borderId="11" xfId="0" applyNumberFormat="1" applyFont="1" applyFill="1" applyBorder="1" applyAlignment="1">
      <alignment horizontal="center" vertical="center"/>
    </xf>
    <xf numFmtId="177" fontId="2" fillId="0" borderId="11" xfId="0" applyNumberFormat="1" applyFont="1" applyFill="1" applyBorder="1" applyAlignment="1">
      <alignment horizontal="center" vertical="center"/>
    </xf>
    <xf numFmtId="9" fontId="6" fillId="0" borderId="11" xfId="0" applyNumberFormat="1" applyFont="1" applyFill="1" applyBorder="1" applyAlignment="1">
      <alignment horizontal="center" vertical="center"/>
    </xf>
    <xf numFmtId="176" fontId="0" fillId="0" borderId="0" xfId="0" applyNumberFormat="1" applyFill="1"/>
    <xf numFmtId="178" fontId="2" fillId="0" borderId="11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/>
    </xf>
    <xf numFmtId="0" fontId="12" fillId="0" borderId="11" xfId="0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>
      <alignment horizontal="center" vertical="center"/>
    </xf>
    <xf numFmtId="176" fontId="4" fillId="0" borderId="14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13" fillId="0" borderId="11" xfId="0" applyNumberFormat="1" applyFont="1" applyFill="1" applyBorder="1" applyAlignment="1">
      <alignment horizontal="center" vertical="center"/>
    </xf>
    <xf numFmtId="176" fontId="13" fillId="0" borderId="11" xfId="0" applyNumberFormat="1" applyFont="1" applyFill="1" applyBorder="1" applyAlignment="1">
      <alignment horizontal="center" vertical="center"/>
    </xf>
    <xf numFmtId="10" fontId="13" fillId="0" borderId="11" xfId="0" applyNumberFormat="1" applyFont="1" applyFill="1" applyBorder="1" applyAlignment="1">
      <alignment horizontal="center" vertical="center"/>
    </xf>
    <xf numFmtId="9" fontId="13" fillId="0" borderId="11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0" fillId="0" borderId="0" xfId="0" applyFont="1"/>
    <xf numFmtId="49" fontId="0" fillId="0" borderId="0" xfId="0" applyNumberFormat="1" applyFont="1" applyAlignment="1" applyProtection="1">
      <alignment horizontal="center"/>
    </xf>
    <xf numFmtId="0" fontId="0" fillId="0" borderId="0" xfId="0" applyFont="1" applyProtection="1"/>
    <xf numFmtId="49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11" xfId="0" applyFont="1" applyFill="1" applyBorder="1" applyAlignment="1" applyProtection="1">
      <alignment horizontal="center" vertical="center" wrapText="1"/>
    </xf>
    <xf numFmtId="176" fontId="14" fillId="0" borderId="11" xfId="0" applyNumberFormat="1" applyFont="1" applyFill="1" applyBorder="1" applyAlignment="1" applyProtection="1">
      <alignment horizontal="center" vertical="center"/>
    </xf>
    <xf numFmtId="0" fontId="14" fillId="0" borderId="11" xfId="0" applyNumberFormat="1" applyFont="1" applyFill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6" fillId="0" borderId="11" xfId="0" applyFont="1" applyBorder="1" applyAlignment="1">
      <alignment horizontal="center" vertical="center"/>
    </xf>
    <xf numFmtId="178" fontId="2" fillId="0" borderId="11" xfId="0" applyNumberFormat="1" applyFont="1" applyBorder="1" applyAlignment="1">
      <alignment horizontal="center" vertical="center"/>
    </xf>
    <xf numFmtId="0" fontId="2" fillId="0" borderId="11" xfId="0" applyNumberFormat="1" applyFont="1" applyBorder="1" applyAlignment="1">
      <alignment horizontal="center" vertical="center"/>
    </xf>
    <xf numFmtId="49" fontId="0" fillId="0" borderId="0" xfId="0" applyNumberFormat="1" applyFont="1" applyFill="1" applyAlignment="1">
      <alignment horizontal="center"/>
    </xf>
    <xf numFmtId="176" fontId="14" fillId="0" borderId="11" xfId="0" applyNumberFormat="1" applyFont="1" applyFill="1" applyBorder="1" applyAlignment="1">
      <alignment horizontal="center" vertical="center"/>
    </xf>
    <xf numFmtId="0" fontId="14" fillId="0" borderId="1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0" fontId="0" fillId="3" borderId="0" xfId="0" applyFill="1"/>
    <xf numFmtId="49" fontId="1" fillId="0" borderId="1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0" borderId="14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15" fillId="0" borderId="11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 vertical="center"/>
    </xf>
    <xf numFmtId="0" fontId="12" fillId="0" borderId="11" xfId="0" applyNumberFormat="1" applyFont="1" applyBorder="1" applyAlignment="1">
      <alignment horizontal="center" vertical="center"/>
    </xf>
    <xf numFmtId="0" fontId="16" fillId="4" borderId="11" xfId="0" applyNumberFormat="1" applyFont="1" applyFill="1" applyBorder="1" applyAlignment="1">
      <alignment horizontal="center" vertical="center" wrapText="1"/>
    </xf>
    <xf numFmtId="0" fontId="17" fillId="0" borderId="11" xfId="49" applyNumberFormat="1" applyFont="1" applyFill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176" fontId="12" fillId="0" borderId="11" xfId="49" applyNumberFormat="1" applyFont="1" applyFill="1" applyBorder="1" applyAlignment="1">
      <alignment horizontal="center" vertical="center"/>
    </xf>
    <xf numFmtId="0" fontId="12" fillId="0" borderId="11" xfId="49" applyNumberFormat="1" applyFont="1" applyFill="1" applyBorder="1" applyAlignment="1">
      <alignment horizontal="center" vertical="center"/>
    </xf>
    <xf numFmtId="0" fontId="2" fillId="0" borderId="11" xfId="0" applyNumberFormat="1" applyFont="1" applyBorder="1" applyAlignment="1" quotePrefix="1">
      <alignment horizontal="center" vertical="center"/>
    </xf>
    <xf numFmtId="0" fontId="2" fillId="0" borderId="11" xfId="49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3">
    <dxf>
      <fill>
        <patternFill patternType="solid">
          <bgColor rgb="FFFFFF00"/>
        </patternFill>
      </fill>
    </dxf>
    <dxf>
      <fill>
        <patternFill patternType="none"/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5" Type="http://schemas.openxmlformats.org/officeDocument/2006/relationships/styles" Target="styles.xml"/><Relationship Id="rId24" Type="http://schemas.openxmlformats.org/officeDocument/2006/relationships/sharedStrings" Target="sharedStrings.xml"/><Relationship Id="rId23" Type="http://schemas.openxmlformats.org/officeDocument/2006/relationships/theme" Target="theme/theme1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51000"/>
              </a:schemeClr>
            </a:gs>
            <a:gs pos="80000">
              <a:schemeClr val="phClr">
                <a:satMod val="130000"/>
                <a:shade val="93000"/>
              </a:schemeClr>
            </a:gs>
            <a:gs pos="100000">
              <a:schemeClr val="phClr">
                <a:satMod val="135000"/>
                <a:shade val="94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3"/>
  <sheetViews>
    <sheetView tabSelected="1" workbookViewId="0">
      <selection activeCell="L23" sqref="L23"/>
    </sheetView>
  </sheetViews>
  <sheetFormatPr defaultColWidth="9" defaultRowHeight="14.25"/>
  <cols>
    <col min="1" max="1" width="4.375" style="148" customWidth="1"/>
    <col min="2" max="2" width="15.375" style="160" customWidth="1"/>
    <col min="3" max="3" width="7.125" style="148" customWidth="1"/>
    <col min="4" max="4" width="5.5" style="148" customWidth="1"/>
    <col min="5" max="6" width="9" style="148" customWidth="1"/>
    <col min="7" max="8" width="7.5" style="148" customWidth="1"/>
    <col min="9" max="9" width="7.875" style="148" customWidth="1"/>
    <col min="10" max="10" width="8.5" style="148" customWidth="1"/>
    <col min="11" max="11" width="7.125" style="148" customWidth="1"/>
    <col min="12" max="12" width="8" style="148" customWidth="1"/>
    <col min="13" max="13" width="8.375" style="148" customWidth="1"/>
    <col min="14" max="14" width="5.25" style="148" customWidth="1"/>
    <col min="15" max="15" width="5.125" style="148" customWidth="1"/>
    <col min="16" max="16" width="8.125" style="148" customWidth="1"/>
    <col min="17" max="17" width="6.625" style="148" customWidth="1"/>
    <col min="18" max="18" width="8.25" style="148" customWidth="1"/>
    <col min="19" max="16384" width="9" style="148"/>
  </cols>
  <sheetData>
    <row r="1" ht="37.5" customHeight="1" spans="1:18">
      <c r="A1" s="13" t="s">
        <v>0</v>
      </c>
      <c r="B1" s="100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3" t="s">
        <v>13</v>
      </c>
      <c r="O1" s="31" t="s">
        <v>14</v>
      </c>
      <c r="P1" s="31" t="s">
        <v>15</v>
      </c>
      <c r="Q1" s="31" t="s">
        <v>16</v>
      </c>
      <c r="R1" s="31" t="s">
        <v>17</v>
      </c>
    </row>
    <row r="2" spans="1:18">
      <c r="A2" s="15">
        <v>1</v>
      </c>
      <c r="B2" s="161">
        <v>5124280102075</v>
      </c>
      <c r="C2" s="162" t="s">
        <v>18</v>
      </c>
      <c r="D2" s="15">
        <v>2024</v>
      </c>
      <c r="E2" s="15" t="s">
        <v>19</v>
      </c>
      <c r="F2" s="15" t="s">
        <v>20</v>
      </c>
      <c r="G2" s="126">
        <v>83</v>
      </c>
      <c r="H2" s="126">
        <f t="shared" ref="H2:H65" si="0">L2*10+50</f>
        <v>77.6</v>
      </c>
      <c r="I2" s="126">
        <v>70</v>
      </c>
      <c r="J2" s="126">
        <v>61</v>
      </c>
      <c r="K2" s="135">
        <f t="shared" ref="K2:K65" si="1">G2*0.15+H2*0.7+I2*0.1+J2*0.05</f>
        <v>76.82</v>
      </c>
      <c r="L2" s="57">
        <v>2.76</v>
      </c>
      <c r="M2" s="15">
        <v>1</v>
      </c>
      <c r="N2" s="15">
        <v>112</v>
      </c>
      <c r="O2" s="126">
        <f t="shared" ref="O2:O65" si="2">RANK(L2,$L$2:$L$113)</f>
        <v>42</v>
      </c>
      <c r="P2" s="131">
        <f t="shared" ref="P2:P65" si="3">O2/N2</f>
        <v>0.375</v>
      </c>
      <c r="Q2" s="15">
        <f t="shared" ref="Q2:Q65" si="4">RANK(K2,$K$2:$K$113)</f>
        <v>48</v>
      </c>
      <c r="R2" s="38">
        <f t="shared" ref="R2:R65" si="5">Q2/N2</f>
        <v>0.428571428571429</v>
      </c>
    </row>
    <row r="3" spans="1:18">
      <c r="A3" s="15">
        <v>2</v>
      </c>
      <c r="B3" s="161">
        <v>5224280105034</v>
      </c>
      <c r="C3" s="162" t="s">
        <v>21</v>
      </c>
      <c r="D3" s="15">
        <v>2024</v>
      </c>
      <c r="E3" s="15" t="s">
        <v>19</v>
      </c>
      <c r="F3" s="15" t="s">
        <v>20</v>
      </c>
      <c r="G3" s="15">
        <v>80.5</v>
      </c>
      <c r="H3" s="126">
        <f t="shared" si="0"/>
        <v>82.1</v>
      </c>
      <c r="I3" s="15">
        <v>70</v>
      </c>
      <c r="J3" s="15">
        <v>61</v>
      </c>
      <c r="K3" s="135">
        <f t="shared" si="1"/>
        <v>79.595</v>
      </c>
      <c r="L3" s="57">
        <v>3.21</v>
      </c>
      <c r="M3" s="15">
        <v>1</v>
      </c>
      <c r="N3" s="15">
        <v>112</v>
      </c>
      <c r="O3" s="126">
        <f t="shared" si="2"/>
        <v>19</v>
      </c>
      <c r="P3" s="131">
        <f t="shared" si="3"/>
        <v>0.169642857142857</v>
      </c>
      <c r="Q3" s="15">
        <f t="shared" si="4"/>
        <v>27</v>
      </c>
      <c r="R3" s="38">
        <f t="shared" si="5"/>
        <v>0.241071428571429</v>
      </c>
    </row>
    <row r="4" spans="1:18">
      <c r="A4" s="15">
        <v>3</v>
      </c>
      <c r="B4" s="161">
        <v>5124280105120</v>
      </c>
      <c r="C4" s="162" t="s">
        <v>22</v>
      </c>
      <c r="D4" s="15">
        <v>2024</v>
      </c>
      <c r="E4" s="15" t="s">
        <v>19</v>
      </c>
      <c r="F4" s="15" t="s">
        <v>20</v>
      </c>
      <c r="G4" s="15">
        <v>88.5</v>
      </c>
      <c r="H4" s="126">
        <f t="shared" si="0"/>
        <v>70.4</v>
      </c>
      <c r="I4" s="15">
        <v>70</v>
      </c>
      <c r="J4" s="15">
        <v>60</v>
      </c>
      <c r="K4" s="135">
        <f t="shared" si="1"/>
        <v>72.555</v>
      </c>
      <c r="L4" s="57">
        <v>2.04</v>
      </c>
      <c r="M4" s="15">
        <v>4</v>
      </c>
      <c r="N4" s="15">
        <v>112</v>
      </c>
      <c r="O4" s="126">
        <f t="shared" si="2"/>
        <v>95</v>
      </c>
      <c r="P4" s="131">
        <f t="shared" si="3"/>
        <v>0.848214285714286</v>
      </c>
      <c r="Q4" s="15">
        <f t="shared" si="4"/>
        <v>92</v>
      </c>
      <c r="R4" s="38">
        <f t="shared" si="5"/>
        <v>0.821428571428571</v>
      </c>
    </row>
    <row r="5" spans="1:18">
      <c r="A5" s="15">
        <v>4</v>
      </c>
      <c r="B5" s="161">
        <v>5224280104812</v>
      </c>
      <c r="C5" s="162" t="s">
        <v>23</v>
      </c>
      <c r="D5" s="15">
        <v>2024</v>
      </c>
      <c r="E5" s="15" t="s">
        <v>19</v>
      </c>
      <c r="F5" s="15" t="s">
        <v>20</v>
      </c>
      <c r="G5" s="15">
        <v>83.5</v>
      </c>
      <c r="H5" s="126">
        <f t="shared" si="0"/>
        <v>79.5</v>
      </c>
      <c r="I5" s="15">
        <v>71</v>
      </c>
      <c r="J5" s="15">
        <v>62.5</v>
      </c>
      <c r="K5" s="135">
        <f t="shared" si="1"/>
        <v>78.4</v>
      </c>
      <c r="L5" s="57">
        <v>2.95</v>
      </c>
      <c r="M5" s="15">
        <v>0</v>
      </c>
      <c r="N5" s="15">
        <v>112</v>
      </c>
      <c r="O5" s="126">
        <f t="shared" si="2"/>
        <v>32</v>
      </c>
      <c r="P5" s="131">
        <f t="shared" si="3"/>
        <v>0.285714285714286</v>
      </c>
      <c r="Q5" s="15">
        <f t="shared" si="4"/>
        <v>35</v>
      </c>
      <c r="R5" s="38">
        <f t="shared" si="5"/>
        <v>0.3125</v>
      </c>
    </row>
    <row r="6" spans="1:18">
      <c r="A6" s="15">
        <v>5</v>
      </c>
      <c r="B6" s="161">
        <v>5224280104786</v>
      </c>
      <c r="C6" s="162" t="s">
        <v>24</v>
      </c>
      <c r="D6" s="15">
        <v>2024</v>
      </c>
      <c r="E6" s="15" t="s">
        <v>19</v>
      </c>
      <c r="F6" s="15" t="s">
        <v>20</v>
      </c>
      <c r="G6" s="15">
        <v>81.5</v>
      </c>
      <c r="H6" s="126">
        <f t="shared" si="0"/>
        <v>78.8</v>
      </c>
      <c r="I6" s="15">
        <v>72</v>
      </c>
      <c r="J6" s="15">
        <v>61</v>
      </c>
      <c r="K6" s="135">
        <f t="shared" si="1"/>
        <v>77.635</v>
      </c>
      <c r="L6" s="57">
        <v>2.88</v>
      </c>
      <c r="M6" s="15">
        <v>0</v>
      </c>
      <c r="N6" s="15">
        <v>112</v>
      </c>
      <c r="O6" s="126">
        <f t="shared" si="2"/>
        <v>36</v>
      </c>
      <c r="P6" s="131">
        <f t="shared" si="3"/>
        <v>0.321428571428571</v>
      </c>
      <c r="Q6" s="15">
        <f t="shared" si="4"/>
        <v>40</v>
      </c>
      <c r="R6" s="38">
        <f t="shared" si="5"/>
        <v>0.357142857142857</v>
      </c>
    </row>
    <row r="7" spans="1:18">
      <c r="A7" s="15">
        <v>6</v>
      </c>
      <c r="B7" s="161">
        <v>5124280102069</v>
      </c>
      <c r="C7" s="162" t="s">
        <v>25</v>
      </c>
      <c r="D7" s="15">
        <v>2024</v>
      </c>
      <c r="E7" s="15" t="s">
        <v>19</v>
      </c>
      <c r="F7" s="15" t="s">
        <v>20</v>
      </c>
      <c r="G7" s="15">
        <v>90</v>
      </c>
      <c r="H7" s="126">
        <f t="shared" si="0"/>
        <v>72.7</v>
      </c>
      <c r="I7" s="15">
        <v>70</v>
      </c>
      <c r="J7" s="15">
        <v>60</v>
      </c>
      <c r="K7" s="135">
        <f t="shared" si="1"/>
        <v>74.39</v>
      </c>
      <c r="L7" s="57">
        <v>2.27</v>
      </c>
      <c r="M7" s="15">
        <v>3</v>
      </c>
      <c r="N7" s="15">
        <v>112</v>
      </c>
      <c r="O7" s="126">
        <f t="shared" si="2"/>
        <v>83</v>
      </c>
      <c r="P7" s="131">
        <f t="shared" si="3"/>
        <v>0.741071428571429</v>
      </c>
      <c r="Q7" s="15">
        <f t="shared" si="4"/>
        <v>75</v>
      </c>
      <c r="R7" s="38">
        <f t="shared" si="5"/>
        <v>0.669642857142857</v>
      </c>
    </row>
    <row r="8" spans="1:18">
      <c r="A8" s="15">
        <v>7</v>
      </c>
      <c r="B8" s="161">
        <v>5224280104793</v>
      </c>
      <c r="C8" s="162" t="s">
        <v>26</v>
      </c>
      <c r="D8" s="15">
        <v>2024</v>
      </c>
      <c r="E8" s="15" t="s">
        <v>19</v>
      </c>
      <c r="F8" s="15" t="s">
        <v>20</v>
      </c>
      <c r="G8" s="15">
        <v>100</v>
      </c>
      <c r="H8" s="126">
        <f t="shared" si="0"/>
        <v>84.4</v>
      </c>
      <c r="I8" s="15">
        <v>85</v>
      </c>
      <c r="J8" s="15">
        <v>64</v>
      </c>
      <c r="K8" s="135">
        <f t="shared" si="1"/>
        <v>85.78</v>
      </c>
      <c r="L8" s="57">
        <v>3.44</v>
      </c>
      <c r="M8" s="15">
        <v>0</v>
      </c>
      <c r="N8" s="15">
        <v>112</v>
      </c>
      <c r="O8" s="126">
        <f t="shared" si="2"/>
        <v>12</v>
      </c>
      <c r="P8" s="131">
        <f t="shared" si="3"/>
        <v>0.107142857142857</v>
      </c>
      <c r="Q8" s="15">
        <f t="shared" si="4"/>
        <v>5</v>
      </c>
      <c r="R8" s="38">
        <f t="shared" si="5"/>
        <v>0.0446428571428571</v>
      </c>
    </row>
    <row r="9" spans="1:18">
      <c r="A9" s="15">
        <v>8</v>
      </c>
      <c r="B9" s="161">
        <v>5224280104787</v>
      </c>
      <c r="C9" s="162" t="s">
        <v>27</v>
      </c>
      <c r="D9" s="15">
        <v>2024</v>
      </c>
      <c r="E9" s="15" t="s">
        <v>19</v>
      </c>
      <c r="F9" s="15" t="s">
        <v>20</v>
      </c>
      <c r="G9" s="15">
        <v>100</v>
      </c>
      <c r="H9" s="126">
        <f t="shared" si="0"/>
        <v>77</v>
      </c>
      <c r="I9" s="15">
        <v>71</v>
      </c>
      <c r="J9" s="15">
        <v>76</v>
      </c>
      <c r="K9" s="135">
        <f t="shared" si="1"/>
        <v>79.8</v>
      </c>
      <c r="L9" s="57">
        <v>2.7</v>
      </c>
      <c r="M9" s="15">
        <v>1</v>
      </c>
      <c r="N9" s="15">
        <v>112</v>
      </c>
      <c r="O9" s="126">
        <f t="shared" si="2"/>
        <v>47</v>
      </c>
      <c r="P9" s="131">
        <f t="shared" si="3"/>
        <v>0.419642857142857</v>
      </c>
      <c r="Q9" s="15">
        <f t="shared" si="4"/>
        <v>26</v>
      </c>
      <c r="R9" s="38">
        <f t="shared" si="5"/>
        <v>0.232142857142857</v>
      </c>
    </row>
    <row r="10" spans="1:18">
      <c r="A10" s="15">
        <v>9</v>
      </c>
      <c r="B10" s="161">
        <v>5224280104868</v>
      </c>
      <c r="C10" s="162" t="s">
        <v>28</v>
      </c>
      <c r="D10" s="15">
        <v>2024</v>
      </c>
      <c r="E10" s="15" t="s">
        <v>19</v>
      </c>
      <c r="F10" s="15" t="s">
        <v>20</v>
      </c>
      <c r="G10" s="15">
        <v>87.5</v>
      </c>
      <c r="H10" s="126">
        <f t="shared" si="0"/>
        <v>79.3</v>
      </c>
      <c r="I10" s="15">
        <v>71</v>
      </c>
      <c r="J10" s="15">
        <v>61.5</v>
      </c>
      <c r="K10" s="135">
        <f t="shared" si="1"/>
        <v>78.81</v>
      </c>
      <c r="L10" s="57">
        <v>2.93</v>
      </c>
      <c r="M10" s="15">
        <v>0</v>
      </c>
      <c r="N10" s="15">
        <v>112</v>
      </c>
      <c r="O10" s="126">
        <f t="shared" si="2"/>
        <v>33</v>
      </c>
      <c r="P10" s="131">
        <f t="shared" si="3"/>
        <v>0.294642857142857</v>
      </c>
      <c r="Q10" s="15">
        <f t="shared" si="4"/>
        <v>34</v>
      </c>
      <c r="R10" s="38">
        <f t="shared" si="5"/>
        <v>0.303571428571429</v>
      </c>
    </row>
    <row r="11" spans="1:18">
      <c r="A11" s="15">
        <v>10</v>
      </c>
      <c r="B11" s="161">
        <v>5224280102073</v>
      </c>
      <c r="C11" s="162" t="s">
        <v>29</v>
      </c>
      <c r="D11" s="15">
        <v>2024</v>
      </c>
      <c r="E11" s="15" t="s">
        <v>19</v>
      </c>
      <c r="F11" s="15" t="s">
        <v>20</v>
      </c>
      <c r="G11" s="15">
        <v>92.5</v>
      </c>
      <c r="H11" s="126">
        <f t="shared" si="0"/>
        <v>79.1</v>
      </c>
      <c r="I11" s="15">
        <v>71</v>
      </c>
      <c r="J11" s="15">
        <v>63</v>
      </c>
      <c r="K11" s="135">
        <f t="shared" si="1"/>
        <v>79.495</v>
      </c>
      <c r="L11" s="57">
        <v>2.91</v>
      </c>
      <c r="M11" s="15">
        <v>1</v>
      </c>
      <c r="N11" s="15">
        <v>112</v>
      </c>
      <c r="O11" s="126">
        <f t="shared" si="2"/>
        <v>34</v>
      </c>
      <c r="P11" s="131">
        <f t="shared" si="3"/>
        <v>0.303571428571429</v>
      </c>
      <c r="Q11" s="15">
        <f t="shared" si="4"/>
        <v>29</v>
      </c>
      <c r="R11" s="38">
        <f t="shared" si="5"/>
        <v>0.258928571428571</v>
      </c>
    </row>
    <row r="12" spans="1:18">
      <c r="A12" s="15">
        <v>11</v>
      </c>
      <c r="B12" s="161">
        <v>5224280102061</v>
      </c>
      <c r="C12" s="162" t="s">
        <v>30</v>
      </c>
      <c r="D12" s="15">
        <v>2024</v>
      </c>
      <c r="E12" s="15" t="s">
        <v>19</v>
      </c>
      <c r="F12" s="15" t="s">
        <v>20</v>
      </c>
      <c r="G12" s="15">
        <v>84</v>
      </c>
      <c r="H12" s="126">
        <f t="shared" si="0"/>
        <v>80.6</v>
      </c>
      <c r="I12" s="15">
        <v>70.5</v>
      </c>
      <c r="J12" s="15">
        <v>60.5</v>
      </c>
      <c r="K12" s="135">
        <f t="shared" si="1"/>
        <v>79.095</v>
      </c>
      <c r="L12" s="57">
        <v>3.06</v>
      </c>
      <c r="M12" s="15">
        <v>1</v>
      </c>
      <c r="N12" s="15">
        <v>112</v>
      </c>
      <c r="O12" s="126">
        <f t="shared" si="2"/>
        <v>28</v>
      </c>
      <c r="P12" s="131">
        <f t="shared" si="3"/>
        <v>0.25</v>
      </c>
      <c r="Q12" s="15">
        <f t="shared" si="4"/>
        <v>33</v>
      </c>
      <c r="R12" s="38">
        <f t="shared" si="5"/>
        <v>0.294642857142857</v>
      </c>
    </row>
    <row r="13" spans="1:18">
      <c r="A13" s="15">
        <v>12</v>
      </c>
      <c r="B13" s="161">
        <v>5124280102077</v>
      </c>
      <c r="C13" s="162" t="s">
        <v>31</v>
      </c>
      <c r="D13" s="15">
        <v>2024</v>
      </c>
      <c r="E13" s="15" t="s">
        <v>19</v>
      </c>
      <c r="F13" s="15" t="s">
        <v>20</v>
      </c>
      <c r="G13" s="15">
        <v>80</v>
      </c>
      <c r="H13" s="126">
        <f t="shared" si="0"/>
        <v>71.3</v>
      </c>
      <c r="I13" s="15">
        <v>70</v>
      </c>
      <c r="J13" s="15">
        <v>60</v>
      </c>
      <c r="K13" s="135">
        <f t="shared" si="1"/>
        <v>71.91</v>
      </c>
      <c r="L13" s="57">
        <v>2.13</v>
      </c>
      <c r="M13" s="15">
        <v>2</v>
      </c>
      <c r="N13" s="15">
        <v>112</v>
      </c>
      <c r="O13" s="126">
        <f t="shared" si="2"/>
        <v>89</v>
      </c>
      <c r="P13" s="131">
        <f t="shared" si="3"/>
        <v>0.794642857142857</v>
      </c>
      <c r="Q13" s="15">
        <f t="shared" si="4"/>
        <v>94</v>
      </c>
      <c r="R13" s="38">
        <f t="shared" si="5"/>
        <v>0.839285714285714</v>
      </c>
    </row>
    <row r="14" spans="1:18">
      <c r="A14" s="15">
        <v>13</v>
      </c>
      <c r="B14" s="161">
        <v>5124280102076</v>
      </c>
      <c r="C14" s="162" t="s">
        <v>32</v>
      </c>
      <c r="D14" s="15">
        <v>2024</v>
      </c>
      <c r="E14" s="15" t="s">
        <v>19</v>
      </c>
      <c r="F14" s="15" t="s">
        <v>20</v>
      </c>
      <c r="G14" s="15">
        <v>80</v>
      </c>
      <c r="H14" s="126">
        <f t="shared" si="0"/>
        <v>82</v>
      </c>
      <c r="I14" s="15">
        <v>70</v>
      </c>
      <c r="J14" s="15">
        <v>60</v>
      </c>
      <c r="K14" s="135">
        <f t="shared" si="1"/>
        <v>79.4</v>
      </c>
      <c r="L14" s="57">
        <v>3.2</v>
      </c>
      <c r="M14" s="15">
        <v>0</v>
      </c>
      <c r="N14" s="15">
        <v>112</v>
      </c>
      <c r="O14" s="126">
        <f t="shared" si="2"/>
        <v>21</v>
      </c>
      <c r="P14" s="131">
        <f t="shared" si="3"/>
        <v>0.1875</v>
      </c>
      <c r="Q14" s="15">
        <f t="shared" si="4"/>
        <v>30</v>
      </c>
      <c r="R14" s="38">
        <f t="shared" si="5"/>
        <v>0.267857142857143</v>
      </c>
    </row>
    <row r="15" spans="1:18">
      <c r="A15" s="15">
        <v>14</v>
      </c>
      <c r="B15" s="161">
        <v>5224280105037</v>
      </c>
      <c r="C15" s="162" t="s">
        <v>33</v>
      </c>
      <c r="D15" s="15">
        <v>2024</v>
      </c>
      <c r="E15" s="15" t="s">
        <v>19</v>
      </c>
      <c r="F15" s="15" t="s">
        <v>20</v>
      </c>
      <c r="G15" s="15">
        <v>100</v>
      </c>
      <c r="H15" s="126">
        <f t="shared" si="0"/>
        <v>81.3</v>
      </c>
      <c r="I15" s="15">
        <v>71</v>
      </c>
      <c r="J15" s="15">
        <v>67</v>
      </c>
      <c r="K15" s="135">
        <f t="shared" si="1"/>
        <v>82.36</v>
      </c>
      <c r="L15" s="57">
        <v>3.13</v>
      </c>
      <c r="M15" s="15">
        <v>1</v>
      </c>
      <c r="N15" s="15">
        <v>112</v>
      </c>
      <c r="O15" s="126">
        <f t="shared" si="2"/>
        <v>25</v>
      </c>
      <c r="P15" s="131">
        <f t="shared" si="3"/>
        <v>0.223214285714286</v>
      </c>
      <c r="Q15" s="15">
        <f t="shared" si="4"/>
        <v>15</v>
      </c>
      <c r="R15" s="38">
        <f t="shared" si="5"/>
        <v>0.133928571428571</v>
      </c>
    </row>
    <row r="16" spans="1:18">
      <c r="A16" s="15">
        <v>15</v>
      </c>
      <c r="B16" s="161">
        <v>5124280102059</v>
      </c>
      <c r="C16" s="162" t="s">
        <v>34</v>
      </c>
      <c r="D16" s="15">
        <v>2024</v>
      </c>
      <c r="E16" s="15" t="s">
        <v>19</v>
      </c>
      <c r="F16" s="15" t="s">
        <v>20</v>
      </c>
      <c r="G16" s="15">
        <v>80</v>
      </c>
      <c r="H16" s="126">
        <f t="shared" si="0"/>
        <v>68.6</v>
      </c>
      <c r="I16" s="15">
        <v>70</v>
      </c>
      <c r="J16" s="15">
        <v>60</v>
      </c>
      <c r="K16" s="135">
        <f t="shared" si="1"/>
        <v>70.02</v>
      </c>
      <c r="L16" s="57">
        <v>1.86</v>
      </c>
      <c r="M16" s="15">
        <v>3</v>
      </c>
      <c r="N16" s="15">
        <v>112</v>
      </c>
      <c r="O16" s="126">
        <f t="shared" si="2"/>
        <v>102</v>
      </c>
      <c r="P16" s="131">
        <f t="shared" si="3"/>
        <v>0.910714285714286</v>
      </c>
      <c r="Q16" s="15">
        <f t="shared" si="4"/>
        <v>103</v>
      </c>
      <c r="R16" s="38">
        <f t="shared" si="5"/>
        <v>0.919642857142857</v>
      </c>
    </row>
    <row r="17" spans="1:18">
      <c r="A17" s="15">
        <v>16</v>
      </c>
      <c r="B17" s="161">
        <v>5124280105039</v>
      </c>
      <c r="C17" s="162" t="s">
        <v>35</v>
      </c>
      <c r="D17" s="15">
        <v>2024</v>
      </c>
      <c r="E17" s="15" t="s">
        <v>19</v>
      </c>
      <c r="F17" s="15" t="s">
        <v>20</v>
      </c>
      <c r="G17" s="15">
        <v>84.5</v>
      </c>
      <c r="H17" s="126">
        <f t="shared" si="0"/>
        <v>73.6</v>
      </c>
      <c r="I17" s="15">
        <v>70</v>
      </c>
      <c r="J17" s="15">
        <v>60</v>
      </c>
      <c r="K17" s="135">
        <f t="shared" si="1"/>
        <v>74.195</v>
      </c>
      <c r="L17" s="57">
        <v>2.36</v>
      </c>
      <c r="M17" s="15">
        <v>1</v>
      </c>
      <c r="N17" s="15">
        <v>112</v>
      </c>
      <c r="O17" s="126">
        <f t="shared" si="2"/>
        <v>74</v>
      </c>
      <c r="P17" s="131">
        <f t="shared" si="3"/>
        <v>0.660714285714286</v>
      </c>
      <c r="Q17" s="15">
        <f t="shared" si="4"/>
        <v>77</v>
      </c>
      <c r="R17" s="38">
        <f t="shared" si="5"/>
        <v>0.6875</v>
      </c>
    </row>
    <row r="18" spans="1:18">
      <c r="A18" s="15">
        <v>17</v>
      </c>
      <c r="B18" s="161">
        <v>5224280105114</v>
      </c>
      <c r="C18" s="162" t="s">
        <v>36</v>
      </c>
      <c r="D18" s="15">
        <v>2024</v>
      </c>
      <c r="E18" s="15" t="s">
        <v>19</v>
      </c>
      <c r="F18" s="15" t="s">
        <v>20</v>
      </c>
      <c r="G18" s="15">
        <v>82</v>
      </c>
      <c r="H18" s="126">
        <f t="shared" si="0"/>
        <v>74.1</v>
      </c>
      <c r="I18" s="15">
        <v>70</v>
      </c>
      <c r="J18" s="15">
        <v>64.5</v>
      </c>
      <c r="K18" s="135">
        <f t="shared" si="1"/>
        <v>74.395</v>
      </c>
      <c r="L18" s="57">
        <v>2.41</v>
      </c>
      <c r="M18" s="15">
        <v>1</v>
      </c>
      <c r="N18" s="15">
        <v>112</v>
      </c>
      <c r="O18" s="126">
        <f t="shared" si="2"/>
        <v>70</v>
      </c>
      <c r="P18" s="131">
        <f t="shared" si="3"/>
        <v>0.625</v>
      </c>
      <c r="Q18" s="15">
        <f t="shared" si="4"/>
        <v>74</v>
      </c>
      <c r="R18" s="38">
        <f t="shared" si="5"/>
        <v>0.660714285714286</v>
      </c>
    </row>
    <row r="19" spans="1:18">
      <c r="A19" s="15">
        <v>18</v>
      </c>
      <c r="B19" s="161">
        <v>5224280102071</v>
      </c>
      <c r="C19" s="162" t="s">
        <v>37</v>
      </c>
      <c r="D19" s="15">
        <v>2024</v>
      </c>
      <c r="E19" s="15" t="s">
        <v>19</v>
      </c>
      <c r="F19" s="15" t="s">
        <v>20</v>
      </c>
      <c r="G19" s="15">
        <v>83</v>
      </c>
      <c r="H19" s="126">
        <f t="shared" si="0"/>
        <v>74.5</v>
      </c>
      <c r="I19" s="15">
        <v>71.5</v>
      </c>
      <c r="J19" s="15">
        <v>81</v>
      </c>
      <c r="K19" s="135">
        <f t="shared" si="1"/>
        <v>75.8</v>
      </c>
      <c r="L19" s="57">
        <v>2.45</v>
      </c>
      <c r="M19" s="15">
        <v>2</v>
      </c>
      <c r="N19" s="15">
        <v>112</v>
      </c>
      <c r="O19" s="126">
        <f t="shared" si="2"/>
        <v>68</v>
      </c>
      <c r="P19" s="131">
        <f t="shared" si="3"/>
        <v>0.607142857142857</v>
      </c>
      <c r="Q19" s="15">
        <f t="shared" si="4"/>
        <v>58</v>
      </c>
      <c r="R19" s="38">
        <f t="shared" si="5"/>
        <v>0.517857142857143</v>
      </c>
    </row>
    <row r="20" spans="1:18">
      <c r="A20" s="15">
        <v>19</v>
      </c>
      <c r="B20" s="161">
        <v>5124280104811</v>
      </c>
      <c r="C20" s="162" t="s">
        <v>38</v>
      </c>
      <c r="D20" s="15">
        <v>2024</v>
      </c>
      <c r="E20" s="15" t="s">
        <v>19</v>
      </c>
      <c r="F20" s="15" t="s">
        <v>20</v>
      </c>
      <c r="G20" s="15">
        <v>75</v>
      </c>
      <c r="H20" s="126">
        <f t="shared" si="0"/>
        <v>67.3</v>
      </c>
      <c r="I20" s="15">
        <v>70</v>
      </c>
      <c r="J20" s="15">
        <v>60</v>
      </c>
      <c r="K20" s="135">
        <f t="shared" si="1"/>
        <v>68.36</v>
      </c>
      <c r="L20" s="57">
        <v>1.73</v>
      </c>
      <c r="M20" s="15">
        <v>4</v>
      </c>
      <c r="N20" s="15">
        <v>112</v>
      </c>
      <c r="O20" s="126">
        <f t="shared" si="2"/>
        <v>108</v>
      </c>
      <c r="P20" s="131">
        <f t="shared" si="3"/>
        <v>0.964285714285714</v>
      </c>
      <c r="Q20" s="15">
        <f t="shared" si="4"/>
        <v>109</v>
      </c>
      <c r="R20" s="38">
        <f t="shared" si="5"/>
        <v>0.973214285714286</v>
      </c>
    </row>
    <row r="21" spans="1:18">
      <c r="A21" s="15">
        <v>20</v>
      </c>
      <c r="B21" s="161">
        <v>5224280104883</v>
      </c>
      <c r="C21" s="162" t="s">
        <v>39</v>
      </c>
      <c r="D21" s="15">
        <v>2024</v>
      </c>
      <c r="E21" s="15" t="s">
        <v>19</v>
      </c>
      <c r="F21" s="15" t="s">
        <v>20</v>
      </c>
      <c r="G21" s="15">
        <v>83</v>
      </c>
      <c r="H21" s="126">
        <f t="shared" si="0"/>
        <v>74.1</v>
      </c>
      <c r="I21" s="15">
        <v>71</v>
      </c>
      <c r="J21" s="15">
        <v>60.5</v>
      </c>
      <c r="K21" s="135">
        <f t="shared" si="1"/>
        <v>74.445</v>
      </c>
      <c r="L21" s="57">
        <v>2.41</v>
      </c>
      <c r="M21" s="15">
        <v>2</v>
      </c>
      <c r="N21" s="15">
        <v>112</v>
      </c>
      <c r="O21" s="126">
        <f t="shared" si="2"/>
        <v>70</v>
      </c>
      <c r="P21" s="131">
        <f t="shared" si="3"/>
        <v>0.625</v>
      </c>
      <c r="Q21" s="15">
        <f t="shared" si="4"/>
        <v>71</v>
      </c>
      <c r="R21" s="38">
        <f t="shared" si="5"/>
        <v>0.633928571428571</v>
      </c>
    </row>
    <row r="22" spans="1:18">
      <c r="A22" s="15">
        <v>21</v>
      </c>
      <c r="B22" s="161">
        <v>5124280102060</v>
      </c>
      <c r="C22" s="162" t="s">
        <v>40</v>
      </c>
      <c r="D22" s="15">
        <v>2024</v>
      </c>
      <c r="E22" s="15" t="s">
        <v>19</v>
      </c>
      <c r="F22" s="15" t="s">
        <v>20</v>
      </c>
      <c r="G22" s="15">
        <v>86.5</v>
      </c>
      <c r="H22" s="126">
        <f t="shared" si="0"/>
        <v>77.8</v>
      </c>
      <c r="I22" s="15">
        <v>71</v>
      </c>
      <c r="J22" s="15">
        <v>62</v>
      </c>
      <c r="K22" s="135">
        <f t="shared" si="1"/>
        <v>77.635</v>
      </c>
      <c r="L22" s="57">
        <v>2.78</v>
      </c>
      <c r="M22" s="15">
        <v>1</v>
      </c>
      <c r="N22" s="15">
        <v>112</v>
      </c>
      <c r="O22" s="126">
        <f t="shared" si="2"/>
        <v>40</v>
      </c>
      <c r="P22" s="131">
        <f t="shared" si="3"/>
        <v>0.357142857142857</v>
      </c>
      <c r="Q22" s="15">
        <f t="shared" si="4"/>
        <v>40</v>
      </c>
      <c r="R22" s="38">
        <f t="shared" si="5"/>
        <v>0.357142857142857</v>
      </c>
    </row>
    <row r="23" spans="1:18">
      <c r="A23" s="15">
        <v>22</v>
      </c>
      <c r="B23" s="161">
        <v>5224280102074</v>
      </c>
      <c r="C23" s="162" t="s">
        <v>41</v>
      </c>
      <c r="D23" s="15">
        <v>2024</v>
      </c>
      <c r="E23" s="15" t="s">
        <v>19</v>
      </c>
      <c r="F23" s="15" t="s">
        <v>20</v>
      </c>
      <c r="G23" s="15">
        <v>87.5</v>
      </c>
      <c r="H23" s="126">
        <f t="shared" si="0"/>
        <v>83.1</v>
      </c>
      <c r="I23" s="15">
        <v>71</v>
      </c>
      <c r="J23" s="15">
        <v>61</v>
      </c>
      <c r="K23" s="135">
        <f t="shared" si="1"/>
        <v>81.445</v>
      </c>
      <c r="L23" s="57">
        <v>3.31</v>
      </c>
      <c r="M23" s="15">
        <v>0</v>
      </c>
      <c r="N23" s="15">
        <v>112</v>
      </c>
      <c r="O23" s="126">
        <f t="shared" si="2"/>
        <v>14</v>
      </c>
      <c r="P23" s="131">
        <f t="shared" si="3"/>
        <v>0.125</v>
      </c>
      <c r="Q23" s="15">
        <f t="shared" si="4"/>
        <v>20</v>
      </c>
      <c r="R23" s="38">
        <f t="shared" si="5"/>
        <v>0.178571428571429</v>
      </c>
    </row>
    <row r="24" spans="1:18">
      <c r="A24" s="15">
        <v>23</v>
      </c>
      <c r="B24" s="161">
        <v>5224280105028</v>
      </c>
      <c r="C24" s="162" t="s">
        <v>42</v>
      </c>
      <c r="D24" s="15">
        <v>2024</v>
      </c>
      <c r="E24" s="15" t="s">
        <v>19</v>
      </c>
      <c r="F24" s="15" t="s">
        <v>20</v>
      </c>
      <c r="G24" s="15">
        <v>93</v>
      </c>
      <c r="H24" s="126">
        <f t="shared" si="0"/>
        <v>85.8</v>
      </c>
      <c r="I24" s="15">
        <v>73.5</v>
      </c>
      <c r="J24" s="15">
        <v>65</v>
      </c>
      <c r="K24" s="135">
        <f t="shared" si="1"/>
        <v>84.61</v>
      </c>
      <c r="L24" s="57">
        <v>3.58</v>
      </c>
      <c r="M24" s="15">
        <v>0</v>
      </c>
      <c r="N24" s="15">
        <v>112</v>
      </c>
      <c r="O24" s="126">
        <f t="shared" si="2"/>
        <v>7</v>
      </c>
      <c r="P24" s="131">
        <f t="shared" si="3"/>
        <v>0.0625</v>
      </c>
      <c r="Q24" s="15">
        <f t="shared" si="4"/>
        <v>7</v>
      </c>
      <c r="R24" s="38">
        <f t="shared" si="5"/>
        <v>0.0625</v>
      </c>
    </row>
    <row r="25" spans="1:18">
      <c r="A25" s="15">
        <v>24</v>
      </c>
      <c r="B25" s="161">
        <v>5224280102058</v>
      </c>
      <c r="C25" s="162" t="s">
        <v>43</v>
      </c>
      <c r="D25" s="15">
        <v>2024</v>
      </c>
      <c r="E25" s="15" t="s">
        <v>19</v>
      </c>
      <c r="F25" s="15" t="s">
        <v>20</v>
      </c>
      <c r="G25" s="15">
        <v>87.5</v>
      </c>
      <c r="H25" s="126">
        <f t="shared" si="0"/>
        <v>77.9</v>
      </c>
      <c r="I25" s="15">
        <v>71.5</v>
      </c>
      <c r="J25" s="15">
        <v>62.5</v>
      </c>
      <c r="K25" s="135">
        <f t="shared" si="1"/>
        <v>77.93</v>
      </c>
      <c r="L25" s="57">
        <v>2.79</v>
      </c>
      <c r="M25" s="15">
        <v>1</v>
      </c>
      <c r="N25" s="15">
        <v>112</v>
      </c>
      <c r="O25" s="126">
        <f t="shared" si="2"/>
        <v>39</v>
      </c>
      <c r="P25" s="131">
        <f t="shared" si="3"/>
        <v>0.348214285714286</v>
      </c>
      <c r="Q25" s="15">
        <f t="shared" si="4"/>
        <v>38</v>
      </c>
      <c r="R25" s="38">
        <f t="shared" si="5"/>
        <v>0.339285714285714</v>
      </c>
    </row>
    <row r="26" spans="1:18">
      <c r="A26" s="15">
        <v>25</v>
      </c>
      <c r="B26" s="161">
        <v>5124280102064</v>
      </c>
      <c r="C26" s="162" t="s">
        <v>44</v>
      </c>
      <c r="D26" s="15">
        <v>2024</v>
      </c>
      <c r="E26" s="15" t="s">
        <v>19</v>
      </c>
      <c r="F26" s="15" t="s">
        <v>20</v>
      </c>
      <c r="G26" s="15">
        <v>82</v>
      </c>
      <c r="H26" s="126">
        <f t="shared" si="0"/>
        <v>77.4</v>
      </c>
      <c r="I26" s="15">
        <v>70</v>
      </c>
      <c r="J26" s="15">
        <v>60.5</v>
      </c>
      <c r="K26" s="135">
        <f t="shared" si="1"/>
        <v>76.505</v>
      </c>
      <c r="L26" s="57">
        <v>2.74</v>
      </c>
      <c r="M26" s="15">
        <v>0</v>
      </c>
      <c r="N26" s="15">
        <v>112</v>
      </c>
      <c r="O26" s="126">
        <f t="shared" si="2"/>
        <v>44</v>
      </c>
      <c r="P26" s="131">
        <f t="shared" si="3"/>
        <v>0.392857142857143</v>
      </c>
      <c r="Q26" s="15">
        <f t="shared" si="4"/>
        <v>50</v>
      </c>
      <c r="R26" s="38">
        <f t="shared" si="5"/>
        <v>0.446428571428571</v>
      </c>
    </row>
    <row r="27" spans="1:18">
      <c r="A27" s="15">
        <v>26</v>
      </c>
      <c r="B27" s="161">
        <v>5224280104869</v>
      </c>
      <c r="C27" s="162" t="s">
        <v>45</v>
      </c>
      <c r="D27" s="15">
        <v>2024</v>
      </c>
      <c r="E27" s="15" t="s">
        <v>19</v>
      </c>
      <c r="F27" s="15" t="s">
        <v>20</v>
      </c>
      <c r="G27" s="15">
        <v>81.5</v>
      </c>
      <c r="H27" s="126">
        <f t="shared" si="0"/>
        <v>89.2</v>
      </c>
      <c r="I27" s="15">
        <v>72</v>
      </c>
      <c r="J27" s="15">
        <v>60</v>
      </c>
      <c r="K27" s="135">
        <f t="shared" si="1"/>
        <v>84.865</v>
      </c>
      <c r="L27" s="57">
        <v>3.92</v>
      </c>
      <c r="M27" s="15">
        <v>0</v>
      </c>
      <c r="N27" s="15">
        <v>112</v>
      </c>
      <c r="O27" s="126">
        <f t="shared" si="2"/>
        <v>1</v>
      </c>
      <c r="P27" s="131">
        <f t="shared" si="3"/>
        <v>0.00892857142857143</v>
      </c>
      <c r="Q27" s="15">
        <f t="shared" si="4"/>
        <v>6</v>
      </c>
      <c r="R27" s="38">
        <f t="shared" si="5"/>
        <v>0.0535714285714286</v>
      </c>
    </row>
    <row r="28" spans="1:18">
      <c r="A28" s="15">
        <v>27</v>
      </c>
      <c r="B28" s="161">
        <v>5124280102072</v>
      </c>
      <c r="C28" s="162" t="s">
        <v>46</v>
      </c>
      <c r="D28" s="15">
        <v>2024</v>
      </c>
      <c r="E28" s="15" t="s">
        <v>19</v>
      </c>
      <c r="F28" s="15" t="s">
        <v>20</v>
      </c>
      <c r="G28" s="15">
        <v>84</v>
      </c>
      <c r="H28" s="126">
        <f t="shared" si="0"/>
        <v>73.6</v>
      </c>
      <c r="I28" s="15">
        <v>71</v>
      </c>
      <c r="J28" s="15">
        <v>60</v>
      </c>
      <c r="K28" s="135">
        <f t="shared" si="1"/>
        <v>74.22</v>
      </c>
      <c r="L28" s="57">
        <v>2.36</v>
      </c>
      <c r="M28" s="15">
        <v>4</v>
      </c>
      <c r="N28" s="15">
        <v>112</v>
      </c>
      <c r="O28" s="126">
        <f t="shared" si="2"/>
        <v>74</v>
      </c>
      <c r="P28" s="131">
        <f t="shared" si="3"/>
        <v>0.660714285714286</v>
      </c>
      <c r="Q28" s="15">
        <f t="shared" si="4"/>
        <v>76</v>
      </c>
      <c r="R28" s="38">
        <f t="shared" si="5"/>
        <v>0.678571428571429</v>
      </c>
    </row>
    <row r="29" spans="1:18">
      <c r="A29" s="15">
        <v>28</v>
      </c>
      <c r="B29" s="161">
        <v>5124280104782</v>
      </c>
      <c r="C29" s="162" t="s">
        <v>47</v>
      </c>
      <c r="D29" s="15">
        <v>2024</v>
      </c>
      <c r="E29" s="15" t="s">
        <v>19</v>
      </c>
      <c r="F29" s="15" t="s">
        <v>20</v>
      </c>
      <c r="G29" s="15">
        <v>80</v>
      </c>
      <c r="H29" s="126">
        <f t="shared" si="0"/>
        <v>70.8</v>
      </c>
      <c r="I29" s="15">
        <v>70</v>
      </c>
      <c r="J29" s="15">
        <v>60.5</v>
      </c>
      <c r="K29" s="135">
        <f t="shared" si="1"/>
        <v>71.585</v>
      </c>
      <c r="L29" s="57">
        <v>2.08</v>
      </c>
      <c r="M29" s="15">
        <v>3</v>
      </c>
      <c r="N29" s="15">
        <v>112</v>
      </c>
      <c r="O29" s="126">
        <f t="shared" si="2"/>
        <v>92</v>
      </c>
      <c r="P29" s="131">
        <f t="shared" si="3"/>
        <v>0.821428571428571</v>
      </c>
      <c r="Q29" s="15">
        <f t="shared" si="4"/>
        <v>95</v>
      </c>
      <c r="R29" s="38">
        <f t="shared" si="5"/>
        <v>0.848214285714286</v>
      </c>
    </row>
    <row r="30" spans="1:18">
      <c r="A30" s="15">
        <v>29</v>
      </c>
      <c r="B30" s="161">
        <v>5224280102078</v>
      </c>
      <c r="C30" s="162" t="s">
        <v>48</v>
      </c>
      <c r="D30" s="15">
        <v>2024</v>
      </c>
      <c r="E30" s="15" t="s">
        <v>19</v>
      </c>
      <c r="F30" s="15" t="s">
        <v>20</v>
      </c>
      <c r="G30" s="15">
        <v>84.5</v>
      </c>
      <c r="H30" s="126">
        <f t="shared" si="0"/>
        <v>75.1</v>
      </c>
      <c r="I30" s="15">
        <v>70</v>
      </c>
      <c r="J30" s="15">
        <v>61.5</v>
      </c>
      <c r="K30" s="135">
        <f t="shared" si="1"/>
        <v>75.32</v>
      </c>
      <c r="L30" s="57">
        <v>2.51</v>
      </c>
      <c r="M30" s="15">
        <v>3</v>
      </c>
      <c r="N30" s="15">
        <v>112</v>
      </c>
      <c r="O30" s="126">
        <f t="shared" si="2"/>
        <v>65</v>
      </c>
      <c r="P30" s="131">
        <f t="shared" si="3"/>
        <v>0.580357142857143</v>
      </c>
      <c r="Q30" s="15">
        <f t="shared" si="4"/>
        <v>64</v>
      </c>
      <c r="R30" s="38">
        <f t="shared" si="5"/>
        <v>0.571428571428571</v>
      </c>
    </row>
    <row r="31" spans="1:18">
      <c r="A31" s="15">
        <v>30</v>
      </c>
      <c r="B31" s="161">
        <v>5224280104826</v>
      </c>
      <c r="C31" s="162" t="s">
        <v>49</v>
      </c>
      <c r="D31" s="15">
        <v>2024</v>
      </c>
      <c r="E31" s="15" t="s">
        <v>19</v>
      </c>
      <c r="F31" s="15" t="s">
        <v>20</v>
      </c>
      <c r="G31" s="15">
        <v>80</v>
      </c>
      <c r="H31" s="126">
        <f t="shared" si="0"/>
        <v>73.2</v>
      </c>
      <c r="I31" s="15">
        <v>70</v>
      </c>
      <c r="J31" s="15">
        <v>60</v>
      </c>
      <c r="K31" s="135">
        <f t="shared" si="1"/>
        <v>73.24</v>
      </c>
      <c r="L31" s="57">
        <v>2.32</v>
      </c>
      <c r="M31" s="15">
        <v>1</v>
      </c>
      <c r="N31" s="15">
        <v>112</v>
      </c>
      <c r="O31" s="126">
        <f t="shared" si="2"/>
        <v>78</v>
      </c>
      <c r="P31" s="131">
        <f t="shared" si="3"/>
        <v>0.696428571428571</v>
      </c>
      <c r="Q31" s="15">
        <f t="shared" si="4"/>
        <v>82</v>
      </c>
      <c r="R31" s="38">
        <f t="shared" si="5"/>
        <v>0.732142857142857</v>
      </c>
    </row>
    <row r="32" spans="1:18">
      <c r="A32" s="15">
        <v>31</v>
      </c>
      <c r="B32" s="161">
        <v>5224280105123</v>
      </c>
      <c r="C32" s="162" t="s">
        <v>50</v>
      </c>
      <c r="D32" s="15">
        <v>2024</v>
      </c>
      <c r="E32" s="15" t="s">
        <v>19</v>
      </c>
      <c r="F32" s="15" t="s">
        <v>20</v>
      </c>
      <c r="G32" s="15">
        <v>84</v>
      </c>
      <c r="H32" s="126">
        <f t="shared" si="0"/>
        <v>71.1</v>
      </c>
      <c r="I32" s="15">
        <v>72</v>
      </c>
      <c r="J32" s="15">
        <v>63.5</v>
      </c>
      <c r="K32" s="135">
        <f t="shared" si="1"/>
        <v>72.745</v>
      </c>
      <c r="L32" s="57">
        <v>2.11</v>
      </c>
      <c r="M32" s="15">
        <v>1</v>
      </c>
      <c r="N32" s="15">
        <v>112</v>
      </c>
      <c r="O32" s="126">
        <f t="shared" si="2"/>
        <v>90</v>
      </c>
      <c r="P32" s="131">
        <f t="shared" si="3"/>
        <v>0.803571428571429</v>
      </c>
      <c r="Q32" s="15">
        <f t="shared" si="4"/>
        <v>88</v>
      </c>
      <c r="R32" s="38">
        <f t="shared" si="5"/>
        <v>0.785714285714286</v>
      </c>
    </row>
    <row r="33" spans="1:18">
      <c r="A33" s="15">
        <v>32</v>
      </c>
      <c r="B33" s="161">
        <v>5124280104881</v>
      </c>
      <c r="C33" s="162" t="s">
        <v>51</v>
      </c>
      <c r="D33" s="15">
        <v>2024</v>
      </c>
      <c r="E33" s="15" t="s">
        <v>19</v>
      </c>
      <c r="F33" s="15" t="s">
        <v>20</v>
      </c>
      <c r="G33" s="15">
        <v>89.5</v>
      </c>
      <c r="H33" s="126">
        <f t="shared" si="0"/>
        <v>76.4</v>
      </c>
      <c r="I33" s="15">
        <v>71.5</v>
      </c>
      <c r="J33" s="15">
        <v>70</v>
      </c>
      <c r="K33" s="135">
        <f t="shared" si="1"/>
        <v>77.555</v>
      </c>
      <c r="L33" s="57">
        <v>2.64</v>
      </c>
      <c r="M33" s="15">
        <v>1</v>
      </c>
      <c r="N33" s="15">
        <v>112</v>
      </c>
      <c r="O33" s="126">
        <f t="shared" si="2"/>
        <v>51</v>
      </c>
      <c r="P33" s="131">
        <f t="shared" si="3"/>
        <v>0.455357142857143</v>
      </c>
      <c r="Q33" s="15">
        <f t="shared" si="4"/>
        <v>43</v>
      </c>
      <c r="R33" s="38">
        <f t="shared" si="5"/>
        <v>0.383928571428571</v>
      </c>
    </row>
    <row r="34" spans="1:18">
      <c r="A34" s="15">
        <v>33</v>
      </c>
      <c r="B34" s="161">
        <v>5124280104780</v>
      </c>
      <c r="C34" s="162" t="s">
        <v>52</v>
      </c>
      <c r="D34" s="15">
        <v>2024</v>
      </c>
      <c r="E34" s="15" t="s">
        <v>19</v>
      </c>
      <c r="F34" s="15" t="s">
        <v>20</v>
      </c>
      <c r="G34" s="15">
        <v>80</v>
      </c>
      <c r="H34" s="126">
        <f t="shared" si="0"/>
        <v>69.4</v>
      </c>
      <c r="I34" s="15">
        <v>70</v>
      </c>
      <c r="J34" s="15">
        <v>60</v>
      </c>
      <c r="K34" s="135">
        <f t="shared" si="1"/>
        <v>70.58</v>
      </c>
      <c r="L34" s="57">
        <v>1.94</v>
      </c>
      <c r="M34" s="15">
        <v>2</v>
      </c>
      <c r="N34" s="15">
        <v>112</v>
      </c>
      <c r="O34" s="126">
        <f t="shared" si="2"/>
        <v>98</v>
      </c>
      <c r="P34" s="131">
        <f t="shared" si="3"/>
        <v>0.875</v>
      </c>
      <c r="Q34" s="15">
        <f t="shared" si="4"/>
        <v>100</v>
      </c>
      <c r="R34" s="38">
        <f t="shared" si="5"/>
        <v>0.892857142857143</v>
      </c>
    </row>
    <row r="35" spans="1:18">
      <c r="A35" s="15">
        <v>34</v>
      </c>
      <c r="B35" s="161">
        <v>5224280102065</v>
      </c>
      <c r="C35" s="162" t="s">
        <v>53</v>
      </c>
      <c r="D35" s="15">
        <v>2024</v>
      </c>
      <c r="E35" s="15" t="s">
        <v>19</v>
      </c>
      <c r="F35" s="15" t="s">
        <v>20</v>
      </c>
      <c r="G35" s="15">
        <v>93.5</v>
      </c>
      <c r="H35" s="126">
        <f t="shared" si="0"/>
        <v>82.8</v>
      </c>
      <c r="I35" s="15">
        <v>71</v>
      </c>
      <c r="J35" s="15">
        <v>63</v>
      </c>
      <c r="K35" s="135">
        <f t="shared" si="1"/>
        <v>82.235</v>
      </c>
      <c r="L35" s="57">
        <v>3.28</v>
      </c>
      <c r="M35" s="15">
        <v>0</v>
      </c>
      <c r="N35" s="15">
        <v>112</v>
      </c>
      <c r="O35" s="126">
        <f t="shared" si="2"/>
        <v>16</v>
      </c>
      <c r="P35" s="131">
        <f t="shared" si="3"/>
        <v>0.142857142857143</v>
      </c>
      <c r="Q35" s="15">
        <f t="shared" si="4"/>
        <v>16</v>
      </c>
      <c r="R35" s="38">
        <f t="shared" si="5"/>
        <v>0.142857142857143</v>
      </c>
    </row>
    <row r="36" spans="1:18">
      <c r="A36" s="15">
        <v>35</v>
      </c>
      <c r="B36" s="161">
        <v>5224280104882</v>
      </c>
      <c r="C36" s="162" t="s">
        <v>54</v>
      </c>
      <c r="D36" s="15">
        <v>2024</v>
      </c>
      <c r="E36" s="15" t="s">
        <v>19</v>
      </c>
      <c r="F36" s="15" t="s">
        <v>20</v>
      </c>
      <c r="G36" s="15">
        <v>85.5</v>
      </c>
      <c r="H36" s="126">
        <f t="shared" si="0"/>
        <v>75.4</v>
      </c>
      <c r="I36" s="15">
        <v>72</v>
      </c>
      <c r="J36" s="15">
        <v>68.5</v>
      </c>
      <c r="K36" s="135">
        <f t="shared" si="1"/>
        <v>76.23</v>
      </c>
      <c r="L36" s="57">
        <v>2.54</v>
      </c>
      <c r="M36" s="15">
        <v>2</v>
      </c>
      <c r="N36" s="15">
        <v>112</v>
      </c>
      <c r="O36" s="126">
        <f t="shared" si="2"/>
        <v>61</v>
      </c>
      <c r="P36" s="131">
        <f t="shared" si="3"/>
        <v>0.544642857142857</v>
      </c>
      <c r="Q36" s="15">
        <f t="shared" si="4"/>
        <v>53</v>
      </c>
      <c r="R36" s="38">
        <f t="shared" si="5"/>
        <v>0.473214285714286</v>
      </c>
    </row>
    <row r="37" spans="1:18">
      <c r="A37" s="15">
        <v>36</v>
      </c>
      <c r="B37" s="161">
        <v>5124280104781</v>
      </c>
      <c r="C37" s="162" t="s">
        <v>55</v>
      </c>
      <c r="D37" s="15">
        <v>2024</v>
      </c>
      <c r="E37" s="15" t="s">
        <v>19</v>
      </c>
      <c r="F37" s="15" t="s">
        <v>20</v>
      </c>
      <c r="G37" s="15">
        <v>80</v>
      </c>
      <c r="H37" s="126">
        <f t="shared" si="0"/>
        <v>73.1</v>
      </c>
      <c r="I37" s="15">
        <v>70</v>
      </c>
      <c r="J37" s="15">
        <v>60</v>
      </c>
      <c r="K37" s="135">
        <f t="shared" si="1"/>
        <v>73.17</v>
      </c>
      <c r="L37" s="57">
        <v>2.31</v>
      </c>
      <c r="M37" s="15">
        <v>2</v>
      </c>
      <c r="N37" s="15">
        <v>112</v>
      </c>
      <c r="O37" s="126">
        <f t="shared" si="2"/>
        <v>79</v>
      </c>
      <c r="P37" s="131">
        <f t="shared" si="3"/>
        <v>0.705357142857143</v>
      </c>
      <c r="Q37" s="15">
        <f t="shared" si="4"/>
        <v>83</v>
      </c>
      <c r="R37" s="38">
        <f t="shared" si="5"/>
        <v>0.741071428571429</v>
      </c>
    </row>
    <row r="38" spans="1:18">
      <c r="A38" s="15">
        <v>37</v>
      </c>
      <c r="B38" s="161">
        <v>5124280104870</v>
      </c>
      <c r="C38" s="162" t="s">
        <v>56</v>
      </c>
      <c r="D38" s="15">
        <v>2024</v>
      </c>
      <c r="E38" s="15" t="s">
        <v>19</v>
      </c>
      <c r="F38" s="15" t="s">
        <v>20</v>
      </c>
      <c r="G38" s="15">
        <v>80</v>
      </c>
      <c r="H38" s="126">
        <f t="shared" si="0"/>
        <v>68.2</v>
      </c>
      <c r="I38" s="15">
        <v>70</v>
      </c>
      <c r="J38" s="15">
        <v>62</v>
      </c>
      <c r="K38" s="135">
        <f t="shared" si="1"/>
        <v>69.84</v>
      </c>
      <c r="L38" s="57">
        <v>1.82</v>
      </c>
      <c r="M38" s="15">
        <v>6</v>
      </c>
      <c r="N38" s="15">
        <v>112</v>
      </c>
      <c r="O38" s="126">
        <f t="shared" si="2"/>
        <v>105</v>
      </c>
      <c r="P38" s="131">
        <f t="shared" si="3"/>
        <v>0.9375</v>
      </c>
      <c r="Q38" s="15">
        <f t="shared" si="4"/>
        <v>106</v>
      </c>
      <c r="R38" s="38">
        <f t="shared" si="5"/>
        <v>0.946428571428571</v>
      </c>
    </row>
    <row r="39" spans="1:18">
      <c r="A39" s="15">
        <v>38</v>
      </c>
      <c r="B39" s="161">
        <v>5124280104928</v>
      </c>
      <c r="C39" s="162" t="s">
        <v>57</v>
      </c>
      <c r="D39" s="15">
        <v>2024</v>
      </c>
      <c r="E39" s="15" t="s">
        <v>19</v>
      </c>
      <c r="F39" s="15" t="s">
        <v>58</v>
      </c>
      <c r="G39" s="126">
        <v>91</v>
      </c>
      <c r="H39" s="126">
        <f t="shared" si="0"/>
        <v>75.2</v>
      </c>
      <c r="I39" s="126">
        <v>70.5</v>
      </c>
      <c r="J39" s="126">
        <v>61</v>
      </c>
      <c r="K39" s="135">
        <f t="shared" si="1"/>
        <v>76.39</v>
      </c>
      <c r="L39" s="57">
        <v>2.52</v>
      </c>
      <c r="M39" s="15">
        <v>1</v>
      </c>
      <c r="N39" s="15">
        <v>112</v>
      </c>
      <c r="O39" s="126">
        <f t="shared" si="2"/>
        <v>64</v>
      </c>
      <c r="P39" s="131">
        <f t="shared" si="3"/>
        <v>0.571428571428571</v>
      </c>
      <c r="Q39" s="15">
        <f t="shared" si="4"/>
        <v>51</v>
      </c>
      <c r="R39" s="38">
        <f t="shared" si="5"/>
        <v>0.455357142857143</v>
      </c>
    </row>
    <row r="40" spans="1:18">
      <c r="A40" s="15">
        <v>39</v>
      </c>
      <c r="B40" s="161">
        <v>5224280104898</v>
      </c>
      <c r="C40" s="162" t="s">
        <v>59</v>
      </c>
      <c r="D40" s="15">
        <v>2024</v>
      </c>
      <c r="E40" s="15" t="s">
        <v>19</v>
      </c>
      <c r="F40" s="15" t="s">
        <v>58</v>
      </c>
      <c r="G40" s="15">
        <v>80</v>
      </c>
      <c r="H40" s="126">
        <f t="shared" si="0"/>
        <v>76.1</v>
      </c>
      <c r="I40" s="15">
        <v>71</v>
      </c>
      <c r="J40" s="15">
        <v>61</v>
      </c>
      <c r="K40" s="135">
        <f t="shared" si="1"/>
        <v>75.42</v>
      </c>
      <c r="L40" s="57">
        <v>2.61</v>
      </c>
      <c r="M40" s="15">
        <v>0</v>
      </c>
      <c r="N40" s="15">
        <v>112</v>
      </c>
      <c r="O40" s="126">
        <f t="shared" si="2"/>
        <v>57</v>
      </c>
      <c r="P40" s="131">
        <f t="shared" si="3"/>
        <v>0.508928571428571</v>
      </c>
      <c r="Q40" s="15">
        <f t="shared" si="4"/>
        <v>62</v>
      </c>
      <c r="R40" s="38">
        <f t="shared" si="5"/>
        <v>0.553571428571429</v>
      </c>
    </row>
    <row r="41" spans="1:18">
      <c r="A41" s="15">
        <v>40</v>
      </c>
      <c r="B41" s="161">
        <v>5124280102095</v>
      </c>
      <c r="C41" s="162" t="s">
        <v>60</v>
      </c>
      <c r="D41" s="15">
        <v>2024</v>
      </c>
      <c r="E41" s="15" t="s">
        <v>19</v>
      </c>
      <c r="F41" s="15" t="s">
        <v>58</v>
      </c>
      <c r="G41" s="15">
        <v>80</v>
      </c>
      <c r="H41" s="126">
        <f t="shared" si="0"/>
        <v>70.8</v>
      </c>
      <c r="I41" s="15">
        <v>70</v>
      </c>
      <c r="J41" s="15">
        <v>60</v>
      </c>
      <c r="K41" s="135">
        <f t="shared" si="1"/>
        <v>71.56</v>
      </c>
      <c r="L41" s="57">
        <v>2.08</v>
      </c>
      <c r="M41" s="15">
        <v>1</v>
      </c>
      <c r="N41" s="15">
        <v>112</v>
      </c>
      <c r="O41" s="126">
        <f t="shared" si="2"/>
        <v>92</v>
      </c>
      <c r="P41" s="131">
        <f t="shared" si="3"/>
        <v>0.821428571428571</v>
      </c>
      <c r="Q41" s="15">
        <f t="shared" si="4"/>
        <v>96</v>
      </c>
      <c r="R41" s="38">
        <f t="shared" si="5"/>
        <v>0.857142857142857</v>
      </c>
    </row>
    <row r="42" spans="1:18">
      <c r="A42" s="15">
        <v>41</v>
      </c>
      <c r="B42" s="161">
        <v>5224280104832</v>
      </c>
      <c r="C42" s="162" t="s">
        <v>61</v>
      </c>
      <c r="D42" s="15">
        <v>2024</v>
      </c>
      <c r="E42" s="15" t="s">
        <v>19</v>
      </c>
      <c r="F42" s="15" t="s">
        <v>58</v>
      </c>
      <c r="G42" s="15">
        <v>91</v>
      </c>
      <c r="H42" s="126">
        <f t="shared" si="0"/>
        <v>84.7</v>
      </c>
      <c r="I42" s="15">
        <v>71</v>
      </c>
      <c r="J42" s="15">
        <v>68</v>
      </c>
      <c r="K42" s="135">
        <f t="shared" si="1"/>
        <v>83.44</v>
      </c>
      <c r="L42" s="57">
        <v>3.47</v>
      </c>
      <c r="M42" s="15">
        <v>0</v>
      </c>
      <c r="N42" s="15">
        <v>112</v>
      </c>
      <c r="O42" s="126">
        <f t="shared" si="2"/>
        <v>11</v>
      </c>
      <c r="P42" s="131">
        <f t="shared" si="3"/>
        <v>0.0982142857142857</v>
      </c>
      <c r="Q42" s="15">
        <f t="shared" si="4"/>
        <v>9</v>
      </c>
      <c r="R42" s="38">
        <f t="shared" si="5"/>
        <v>0.0803571428571429</v>
      </c>
    </row>
    <row r="43" spans="1:18">
      <c r="A43" s="15">
        <v>42</v>
      </c>
      <c r="B43" s="161">
        <v>5124280102093</v>
      </c>
      <c r="C43" s="162" t="s">
        <v>62</v>
      </c>
      <c r="D43" s="15">
        <v>2024</v>
      </c>
      <c r="E43" s="15" t="s">
        <v>19</v>
      </c>
      <c r="F43" s="15" t="s">
        <v>58</v>
      </c>
      <c r="G43" s="15">
        <v>84</v>
      </c>
      <c r="H43" s="126">
        <f t="shared" si="0"/>
        <v>67.5</v>
      </c>
      <c r="I43" s="15">
        <v>70</v>
      </c>
      <c r="J43" s="15">
        <v>60.5</v>
      </c>
      <c r="K43" s="135">
        <f t="shared" si="1"/>
        <v>69.875</v>
      </c>
      <c r="L43" s="57">
        <v>1.75</v>
      </c>
      <c r="M43" s="15">
        <v>2</v>
      </c>
      <c r="N43" s="15">
        <v>112</v>
      </c>
      <c r="O43" s="126">
        <f t="shared" si="2"/>
        <v>106</v>
      </c>
      <c r="P43" s="131">
        <f t="shared" si="3"/>
        <v>0.946428571428571</v>
      </c>
      <c r="Q43" s="15">
        <f t="shared" si="4"/>
        <v>105</v>
      </c>
      <c r="R43" s="38">
        <f t="shared" si="5"/>
        <v>0.9375</v>
      </c>
    </row>
    <row r="44" spans="1:18">
      <c r="A44" s="15">
        <v>43</v>
      </c>
      <c r="B44" s="161">
        <v>5224280104925</v>
      </c>
      <c r="C44" s="162" t="s">
        <v>63</v>
      </c>
      <c r="D44" s="15">
        <v>2024</v>
      </c>
      <c r="E44" s="15" t="s">
        <v>19</v>
      </c>
      <c r="F44" s="15" t="s">
        <v>58</v>
      </c>
      <c r="G44" s="15">
        <v>89.5</v>
      </c>
      <c r="H44" s="126">
        <f t="shared" si="0"/>
        <v>77.1</v>
      </c>
      <c r="I44" s="15">
        <v>71</v>
      </c>
      <c r="J44" s="15">
        <v>62.5</v>
      </c>
      <c r="K44" s="135">
        <f t="shared" si="1"/>
        <v>77.62</v>
      </c>
      <c r="L44" s="57">
        <v>2.71</v>
      </c>
      <c r="M44" s="15">
        <v>1</v>
      </c>
      <c r="N44" s="15">
        <v>112</v>
      </c>
      <c r="O44" s="126">
        <f t="shared" si="2"/>
        <v>46</v>
      </c>
      <c r="P44" s="131">
        <f t="shared" si="3"/>
        <v>0.410714285714286</v>
      </c>
      <c r="Q44" s="15">
        <f t="shared" si="4"/>
        <v>42</v>
      </c>
      <c r="R44" s="38">
        <f t="shared" si="5"/>
        <v>0.375</v>
      </c>
    </row>
    <row r="45" spans="1:18">
      <c r="A45" s="15">
        <v>44</v>
      </c>
      <c r="B45" s="161">
        <v>5224280104924</v>
      </c>
      <c r="C45" s="162" t="s">
        <v>64</v>
      </c>
      <c r="D45" s="15">
        <v>2024</v>
      </c>
      <c r="E45" s="15" t="s">
        <v>19</v>
      </c>
      <c r="F45" s="15" t="s">
        <v>58</v>
      </c>
      <c r="G45" s="15">
        <v>80</v>
      </c>
      <c r="H45" s="126">
        <f t="shared" si="0"/>
        <v>68.8</v>
      </c>
      <c r="I45" s="15">
        <v>70</v>
      </c>
      <c r="J45" s="15">
        <v>60</v>
      </c>
      <c r="K45" s="135">
        <f t="shared" si="1"/>
        <v>70.16</v>
      </c>
      <c r="L45" s="57">
        <v>1.88</v>
      </c>
      <c r="M45" s="15">
        <v>5</v>
      </c>
      <c r="N45" s="15">
        <v>112</v>
      </c>
      <c r="O45" s="126">
        <f t="shared" si="2"/>
        <v>100</v>
      </c>
      <c r="P45" s="131">
        <f t="shared" si="3"/>
        <v>0.892857142857143</v>
      </c>
      <c r="Q45" s="15">
        <f t="shared" si="4"/>
        <v>101</v>
      </c>
      <c r="R45" s="38">
        <f t="shared" si="5"/>
        <v>0.901785714285714</v>
      </c>
    </row>
    <row r="46" spans="1:18">
      <c r="A46" s="15">
        <v>45</v>
      </c>
      <c r="B46" s="161">
        <v>5224280105054</v>
      </c>
      <c r="C46" s="162" t="s">
        <v>65</v>
      </c>
      <c r="D46" s="15">
        <v>2024</v>
      </c>
      <c r="E46" s="15" t="s">
        <v>19</v>
      </c>
      <c r="F46" s="15" t="s">
        <v>58</v>
      </c>
      <c r="G46" s="15">
        <v>89.5</v>
      </c>
      <c r="H46" s="126">
        <f t="shared" si="0"/>
        <v>89</v>
      </c>
      <c r="I46" s="15">
        <v>73</v>
      </c>
      <c r="J46" s="15">
        <v>66.5</v>
      </c>
      <c r="K46" s="135">
        <f t="shared" si="1"/>
        <v>86.35</v>
      </c>
      <c r="L46" s="57">
        <v>3.9</v>
      </c>
      <c r="M46" s="15">
        <v>0</v>
      </c>
      <c r="N46" s="15">
        <v>112</v>
      </c>
      <c r="O46" s="126">
        <f t="shared" si="2"/>
        <v>3</v>
      </c>
      <c r="P46" s="131">
        <f t="shared" si="3"/>
        <v>0.0267857142857143</v>
      </c>
      <c r="Q46" s="15">
        <f t="shared" si="4"/>
        <v>4</v>
      </c>
      <c r="R46" s="38">
        <f t="shared" si="5"/>
        <v>0.0357142857142857</v>
      </c>
    </row>
    <row r="47" spans="1:18">
      <c r="A47" s="15">
        <v>46</v>
      </c>
      <c r="B47" s="161">
        <v>5224280102099</v>
      </c>
      <c r="C47" s="162" t="s">
        <v>66</v>
      </c>
      <c r="D47" s="15">
        <v>2024</v>
      </c>
      <c r="E47" s="15" t="s">
        <v>19</v>
      </c>
      <c r="F47" s="15" t="s">
        <v>58</v>
      </c>
      <c r="G47" s="15">
        <v>87.5</v>
      </c>
      <c r="H47" s="126">
        <f t="shared" si="0"/>
        <v>82.7</v>
      </c>
      <c r="I47" s="15">
        <v>71</v>
      </c>
      <c r="J47" s="15">
        <v>62</v>
      </c>
      <c r="K47" s="135">
        <f t="shared" si="1"/>
        <v>81.215</v>
      </c>
      <c r="L47" s="57">
        <v>3.27</v>
      </c>
      <c r="M47" s="15">
        <v>0</v>
      </c>
      <c r="N47" s="15">
        <v>112</v>
      </c>
      <c r="O47" s="126">
        <f t="shared" si="2"/>
        <v>17</v>
      </c>
      <c r="P47" s="131">
        <f t="shared" si="3"/>
        <v>0.151785714285714</v>
      </c>
      <c r="Q47" s="15">
        <f t="shared" si="4"/>
        <v>21</v>
      </c>
      <c r="R47" s="38">
        <f t="shared" si="5"/>
        <v>0.1875</v>
      </c>
    </row>
    <row r="48" spans="1:18">
      <c r="A48" s="15">
        <v>47</v>
      </c>
      <c r="B48" s="161">
        <v>5224280105142</v>
      </c>
      <c r="C48" s="162" t="s">
        <v>67</v>
      </c>
      <c r="D48" s="15">
        <v>2024</v>
      </c>
      <c r="E48" s="15" t="s">
        <v>19</v>
      </c>
      <c r="F48" s="15" t="s">
        <v>58</v>
      </c>
      <c r="G48" s="15">
        <v>83</v>
      </c>
      <c r="H48" s="126">
        <f t="shared" si="0"/>
        <v>73.9</v>
      </c>
      <c r="I48" s="15">
        <v>72</v>
      </c>
      <c r="J48" s="15">
        <v>64.5</v>
      </c>
      <c r="K48" s="135">
        <f t="shared" si="1"/>
        <v>74.605</v>
      </c>
      <c r="L48" s="57">
        <v>2.39</v>
      </c>
      <c r="M48" s="15">
        <v>2</v>
      </c>
      <c r="N48" s="15">
        <v>112</v>
      </c>
      <c r="O48" s="126">
        <f t="shared" si="2"/>
        <v>72</v>
      </c>
      <c r="P48" s="131">
        <f t="shared" si="3"/>
        <v>0.642857142857143</v>
      </c>
      <c r="Q48" s="15">
        <f t="shared" si="4"/>
        <v>69</v>
      </c>
      <c r="R48" s="38">
        <f t="shared" si="5"/>
        <v>0.616071428571429</v>
      </c>
    </row>
    <row r="49" spans="1:18">
      <c r="A49" s="15">
        <v>48</v>
      </c>
      <c r="B49" s="161">
        <v>5224280102091</v>
      </c>
      <c r="C49" s="162" t="s">
        <v>68</v>
      </c>
      <c r="D49" s="15">
        <v>2024</v>
      </c>
      <c r="E49" s="15" t="s">
        <v>19</v>
      </c>
      <c r="F49" s="15" t="s">
        <v>58</v>
      </c>
      <c r="G49" s="15">
        <v>89</v>
      </c>
      <c r="H49" s="126">
        <f t="shared" si="0"/>
        <v>79.8</v>
      </c>
      <c r="I49" s="15">
        <v>70.5</v>
      </c>
      <c r="J49" s="15">
        <v>62.5</v>
      </c>
      <c r="K49" s="135">
        <f t="shared" si="1"/>
        <v>79.385</v>
      </c>
      <c r="L49" s="57">
        <v>2.98</v>
      </c>
      <c r="M49" s="15">
        <v>1</v>
      </c>
      <c r="N49" s="15">
        <v>112</v>
      </c>
      <c r="O49" s="126">
        <f t="shared" si="2"/>
        <v>31</v>
      </c>
      <c r="P49" s="131">
        <f t="shared" si="3"/>
        <v>0.276785714285714</v>
      </c>
      <c r="Q49" s="15">
        <f t="shared" si="4"/>
        <v>31</v>
      </c>
      <c r="R49" s="38">
        <f t="shared" si="5"/>
        <v>0.276785714285714</v>
      </c>
    </row>
    <row r="50" spans="1:18">
      <c r="A50" s="15">
        <v>49</v>
      </c>
      <c r="B50" s="161">
        <v>5124280102083</v>
      </c>
      <c r="C50" s="162" t="s">
        <v>69</v>
      </c>
      <c r="D50" s="15">
        <v>2024</v>
      </c>
      <c r="E50" s="15" t="s">
        <v>19</v>
      </c>
      <c r="F50" s="15" t="s">
        <v>58</v>
      </c>
      <c r="G50" s="15">
        <v>83</v>
      </c>
      <c r="H50" s="126">
        <f t="shared" si="0"/>
        <v>75.7</v>
      </c>
      <c r="I50" s="15">
        <v>70</v>
      </c>
      <c r="J50" s="15">
        <v>60</v>
      </c>
      <c r="K50" s="135">
        <f t="shared" si="1"/>
        <v>75.44</v>
      </c>
      <c r="L50" s="57">
        <v>2.57</v>
      </c>
      <c r="M50" s="15">
        <v>0</v>
      </c>
      <c r="N50" s="15">
        <v>112</v>
      </c>
      <c r="O50" s="126">
        <f t="shared" si="2"/>
        <v>60</v>
      </c>
      <c r="P50" s="131">
        <f t="shared" si="3"/>
        <v>0.535714285714286</v>
      </c>
      <c r="Q50" s="15">
        <f t="shared" si="4"/>
        <v>61</v>
      </c>
      <c r="R50" s="38">
        <f t="shared" si="5"/>
        <v>0.544642857142857</v>
      </c>
    </row>
    <row r="51" spans="1:18">
      <c r="A51" s="15">
        <v>50</v>
      </c>
      <c r="B51" s="161">
        <v>5124280102098</v>
      </c>
      <c r="C51" s="162" t="s">
        <v>70</v>
      </c>
      <c r="D51" s="15">
        <v>2024</v>
      </c>
      <c r="E51" s="15" t="s">
        <v>19</v>
      </c>
      <c r="F51" s="15" t="s">
        <v>58</v>
      </c>
      <c r="G51" s="15">
        <v>80</v>
      </c>
      <c r="H51" s="126">
        <f t="shared" si="0"/>
        <v>72.8</v>
      </c>
      <c r="I51" s="15">
        <v>70</v>
      </c>
      <c r="J51" s="15">
        <v>60</v>
      </c>
      <c r="K51" s="135">
        <f t="shared" si="1"/>
        <v>72.96</v>
      </c>
      <c r="L51" s="57">
        <v>2.28</v>
      </c>
      <c r="M51" s="15">
        <v>1</v>
      </c>
      <c r="N51" s="15">
        <v>112</v>
      </c>
      <c r="O51" s="126">
        <f t="shared" si="2"/>
        <v>82</v>
      </c>
      <c r="P51" s="131">
        <f t="shared" si="3"/>
        <v>0.732142857142857</v>
      </c>
      <c r="Q51" s="15">
        <f t="shared" si="4"/>
        <v>86</v>
      </c>
      <c r="R51" s="38">
        <f t="shared" si="5"/>
        <v>0.767857142857143</v>
      </c>
    </row>
    <row r="52" spans="1:18">
      <c r="A52" s="15">
        <v>51</v>
      </c>
      <c r="B52" s="161">
        <v>5224280104916</v>
      </c>
      <c r="C52" s="162" t="s">
        <v>71</v>
      </c>
      <c r="D52" s="15">
        <v>2024</v>
      </c>
      <c r="E52" s="15" t="s">
        <v>19</v>
      </c>
      <c r="F52" s="15" t="s">
        <v>58</v>
      </c>
      <c r="G52" s="15">
        <v>84</v>
      </c>
      <c r="H52" s="126">
        <f t="shared" si="0"/>
        <v>82.2</v>
      </c>
      <c r="I52" s="15">
        <v>70</v>
      </c>
      <c r="J52" s="15">
        <v>67</v>
      </c>
      <c r="K52" s="135">
        <f t="shared" si="1"/>
        <v>80.49</v>
      </c>
      <c r="L52" s="57">
        <v>3.22</v>
      </c>
      <c r="M52" s="15">
        <v>0</v>
      </c>
      <c r="N52" s="15">
        <v>112</v>
      </c>
      <c r="O52" s="126">
        <f t="shared" si="2"/>
        <v>18</v>
      </c>
      <c r="P52" s="131">
        <f t="shared" si="3"/>
        <v>0.160714285714286</v>
      </c>
      <c r="Q52" s="15">
        <f t="shared" si="4"/>
        <v>23</v>
      </c>
      <c r="R52" s="38">
        <f t="shared" si="5"/>
        <v>0.205357142857143</v>
      </c>
    </row>
    <row r="53" spans="1:18">
      <c r="A53" s="15">
        <v>52</v>
      </c>
      <c r="B53" s="161">
        <v>5224280102100</v>
      </c>
      <c r="C53" s="162" t="s">
        <v>72</v>
      </c>
      <c r="D53" s="15">
        <v>2024</v>
      </c>
      <c r="E53" s="15" t="s">
        <v>19</v>
      </c>
      <c r="F53" s="15" t="s">
        <v>58</v>
      </c>
      <c r="G53" s="15">
        <v>100</v>
      </c>
      <c r="H53" s="126">
        <f t="shared" si="0"/>
        <v>88</v>
      </c>
      <c r="I53" s="15">
        <v>72</v>
      </c>
      <c r="J53" s="15">
        <v>95</v>
      </c>
      <c r="K53" s="135">
        <f t="shared" si="1"/>
        <v>88.55</v>
      </c>
      <c r="L53" s="57">
        <v>3.8</v>
      </c>
      <c r="M53" s="15">
        <v>0</v>
      </c>
      <c r="N53" s="15">
        <v>112</v>
      </c>
      <c r="O53" s="126">
        <f t="shared" si="2"/>
        <v>5</v>
      </c>
      <c r="P53" s="131">
        <f t="shared" si="3"/>
        <v>0.0446428571428571</v>
      </c>
      <c r="Q53" s="15">
        <f t="shared" si="4"/>
        <v>2</v>
      </c>
      <c r="R53" s="38">
        <f t="shared" si="5"/>
        <v>0.0178571428571429</v>
      </c>
    </row>
    <row r="54" spans="1:18">
      <c r="A54" s="15">
        <v>53</v>
      </c>
      <c r="B54" s="161">
        <v>5224280104829</v>
      </c>
      <c r="C54" s="162" t="s">
        <v>73</v>
      </c>
      <c r="D54" s="15">
        <v>2024</v>
      </c>
      <c r="E54" s="15" t="s">
        <v>19</v>
      </c>
      <c r="F54" s="15" t="s">
        <v>58</v>
      </c>
      <c r="G54" s="15">
        <v>82</v>
      </c>
      <c r="H54" s="126">
        <f t="shared" si="0"/>
        <v>69.1</v>
      </c>
      <c r="I54" s="15">
        <v>70</v>
      </c>
      <c r="J54" s="15">
        <v>60.5</v>
      </c>
      <c r="K54" s="135">
        <f t="shared" si="1"/>
        <v>70.695</v>
      </c>
      <c r="L54" s="57">
        <v>1.91</v>
      </c>
      <c r="M54" s="15">
        <v>4</v>
      </c>
      <c r="N54" s="15">
        <v>112</v>
      </c>
      <c r="O54" s="126">
        <f t="shared" si="2"/>
        <v>99</v>
      </c>
      <c r="P54" s="131">
        <f t="shared" si="3"/>
        <v>0.883928571428571</v>
      </c>
      <c r="Q54" s="15">
        <f t="shared" si="4"/>
        <v>98</v>
      </c>
      <c r="R54" s="38">
        <f t="shared" si="5"/>
        <v>0.875</v>
      </c>
    </row>
    <row r="55" spans="1:18">
      <c r="A55" s="15">
        <v>54</v>
      </c>
      <c r="B55" s="161">
        <v>5124280102081</v>
      </c>
      <c r="C55" s="162" t="s">
        <v>74</v>
      </c>
      <c r="D55" s="15">
        <v>2024</v>
      </c>
      <c r="E55" s="15" t="s">
        <v>19</v>
      </c>
      <c r="F55" s="15" t="s">
        <v>58</v>
      </c>
      <c r="G55" s="15">
        <v>86</v>
      </c>
      <c r="H55" s="126">
        <f t="shared" si="0"/>
        <v>71.1</v>
      </c>
      <c r="I55" s="15">
        <v>70</v>
      </c>
      <c r="J55" s="15">
        <v>60</v>
      </c>
      <c r="K55" s="135">
        <f t="shared" si="1"/>
        <v>72.67</v>
      </c>
      <c r="L55" s="57">
        <v>2.11</v>
      </c>
      <c r="M55" s="15">
        <v>1</v>
      </c>
      <c r="N55" s="15">
        <v>112</v>
      </c>
      <c r="O55" s="126">
        <f t="shared" si="2"/>
        <v>90</v>
      </c>
      <c r="P55" s="131">
        <f t="shared" si="3"/>
        <v>0.803571428571429</v>
      </c>
      <c r="Q55" s="15">
        <f t="shared" si="4"/>
        <v>89</v>
      </c>
      <c r="R55" s="38">
        <f t="shared" si="5"/>
        <v>0.794642857142857</v>
      </c>
    </row>
    <row r="56" spans="1:18">
      <c r="A56" s="15">
        <v>55</v>
      </c>
      <c r="B56" s="161">
        <v>5224280105158</v>
      </c>
      <c r="C56" s="162" t="s">
        <v>75</v>
      </c>
      <c r="D56" s="15">
        <v>2024</v>
      </c>
      <c r="E56" s="15" t="s">
        <v>19</v>
      </c>
      <c r="F56" s="15" t="s">
        <v>58</v>
      </c>
      <c r="G56" s="15">
        <v>88.5</v>
      </c>
      <c r="H56" s="126">
        <f t="shared" si="0"/>
        <v>69.9</v>
      </c>
      <c r="I56" s="15">
        <v>70</v>
      </c>
      <c r="J56" s="15">
        <v>67.5</v>
      </c>
      <c r="K56" s="135">
        <f t="shared" si="1"/>
        <v>72.58</v>
      </c>
      <c r="L56" s="57">
        <v>1.99</v>
      </c>
      <c r="M56" s="15">
        <v>6</v>
      </c>
      <c r="N56" s="15">
        <v>112</v>
      </c>
      <c r="O56" s="126">
        <f t="shared" si="2"/>
        <v>96</v>
      </c>
      <c r="P56" s="131">
        <f t="shared" si="3"/>
        <v>0.857142857142857</v>
      </c>
      <c r="Q56" s="15">
        <f t="shared" si="4"/>
        <v>90</v>
      </c>
      <c r="R56" s="38">
        <f t="shared" si="5"/>
        <v>0.803571428571429</v>
      </c>
    </row>
    <row r="57" spans="1:18">
      <c r="A57" s="15">
        <v>56</v>
      </c>
      <c r="B57" s="161">
        <v>5224280102090</v>
      </c>
      <c r="C57" s="162" t="s">
        <v>76</v>
      </c>
      <c r="D57" s="15">
        <v>2024</v>
      </c>
      <c r="E57" s="15" t="s">
        <v>19</v>
      </c>
      <c r="F57" s="15" t="s">
        <v>58</v>
      </c>
      <c r="G57" s="15">
        <v>93</v>
      </c>
      <c r="H57" s="126">
        <f t="shared" si="0"/>
        <v>89.2</v>
      </c>
      <c r="I57" s="15">
        <v>71</v>
      </c>
      <c r="J57" s="15">
        <v>64.5</v>
      </c>
      <c r="K57" s="135">
        <f t="shared" si="1"/>
        <v>86.715</v>
      </c>
      <c r="L57" s="57">
        <v>3.92</v>
      </c>
      <c r="M57" s="15">
        <v>0</v>
      </c>
      <c r="N57" s="15">
        <v>112</v>
      </c>
      <c r="O57" s="126">
        <f t="shared" si="2"/>
        <v>1</v>
      </c>
      <c r="P57" s="131">
        <f t="shared" si="3"/>
        <v>0.00892857142857143</v>
      </c>
      <c r="Q57" s="15">
        <f t="shared" si="4"/>
        <v>3</v>
      </c>
      <c r="R57" s="38">
        <f t="shared" si="5"/>
        <v>0.0267857142857143</v>
      </c>
    </row>
    <row r="58" spans="1:18">
      <c r="A58" s="15">
        <v>57</v>
      </c>
      <c r="B58" s="161">
        <v>5224280102092</v>
      </c>
      <c r="C58" s="162" t="s">
        <v>77</v>
      </c>
      <c r="D58" s="15">
        <v>2024</v>
      </c>
      <c r="E58" s="15" t="s">
        <v>19</v>
      </c>
      <c r="F58" s="15" t="s">
        <v>58</v>
      </c>
      <c r="G58" s="15">
        <v>100</v>
      </c>
      <c r="H58" s="126">
        <f t="shared" si="0"/>
        <v>83</v>
      </c>
      <c r="I58" s="15">
        <v>70.5</v>
      </c>
      <c r="J58" s="15">
        <v>63.5</v>
      </c>
      <c r="K58" s="135">
        <f t="shared" si="1"/>
        <v>83.325</v>
      </c>
      <c r="L58" s="57">
        <v>3.3</v>
      </c>
      <c r="M58" s="15">
        <v>0</v>
      </c>
      <c r="N58" s="15">
        <v>112</v>
      </c>
      <c r="O58" s="126">
        <f t="shared" si="2"/>
        <v>15</v>
      </c>
      <c r="P58" s="131">
        <f t="shared" si="3"/>
        <v>0.133928571428571</v>
      </c>
      <c r="Q58" s="15">
        <f t="shared" si="4"/>
        <v>11</v>
      </c>
      <c r="R58" s="38">
        <f t="shared" si="5"/>
        <v>0.0982142857142857</v>
      </c>
    </row>
    <row r="59" spans="1:18">
      <c r="A59" s="15">
        <v>58</v>
      </c>
      <c r="B59" s="161">
        <v>5124280102080</v>
      </c>
      <c r="C59" s="162" t="s">
        <v>78</v>
      </c>
      <c r="D59" s="15">
        <v>2024</v>
      </c>
      <c r="E59" s="15" t="s">
        <v>19</v>
      </c>
      <c r="F59" s="15" t="s">
        <v>58</v>
      </c>
      <c r="G59" s="15">
        <v>80</v>
      </c>
      <c r="H59" s="126">
        <f t="shared" si="0"/>
        <v>63.7</v>
      </c>
      <c r="I59" s="15">
        <v>70</v>
      </c>
      <c r="J59" s="15">
        <v>60</v>
      </c>
      <c r="K59" s="135">
        <f t="shared" si="1"/>
        <v>66.59</v>
      </c>
      <c r="L59" s="57">
        <v>1.37</v>
      </c>
      <c r="M59" s="15">
        <v>4</v>
      </c>
      <c r="N59" s="15">
        <v>112</v>
      </c>
      <c r="O59" s="126">
        <f t="shared" si="2"/>
        <v>111</v>
      </c>
      <c r="P59" s="131">
        <f t="shared" si="3"/>
        <v>0.991071428571429</v>
      </c>
      <c r="Q59" s="15">
        <f t="shared" si="4"/>
        <v>111</v>
      </c>
      <c r="R59" s="38">
        <f t="shared" si="5"/>
        <v>0.991071428571429</v>
      </c>
    </row>
    <row r="60" spans="1:18">
      <c r="A60" s="15">
        <v>59</v>
      </c>
      <c r="B60" s="161">
        <v>5224280104827</v>
      </c>
      <c r="C60" s="162" t="s">
        <v>79</v>
      </c>
      <c r="D60" s="15">
        <v>2024</v>
      </c>
      <c r="E60" s="15" t="s">
        <v>19</v>
      </c>
      <c r="F60" s="15" t="s">
        <v>58</v>
      </c>
      <c r="G60" s="15">
        <v>80</v>
      </c>
      <c r="H60" s="126">
        <f t="shared" si="0"/>
        <v>73.1</v>
      </c>
      <c r="I60" s="15">
        <v>70</v>
      </c>
      <c r="J60" s="15">
        <v>60</v>
      </c>
      <c r="K60" s="135">
        <f t="shared" si="1"/>
        <v>73.17</v>
      </c>
      <c r="L60" s="57">
        <v>2.31</v>
      </c>
      <c r="M60" s="15">
        <v>1</v>
      </c>
      <c r="N60" s="15">
        <v>112</v>
      </c>
      <c r="O60" s="126">
        <f t="shared" si="2"/>
        <v>79</v>
      </c>
      <c r="P60" s="131">
        <f t="shared" si="3"/>
        <v>0.705357142857143</v>
      </c>
      <c r="Q60" s="15">
        <f t="shared" si="4"/>
        <v>83</v>
      </c>
      <c r="R60" s="38">
        <f t="shared" si="5"/>
        <v>0.741071428571429</v>
      </c>
    </row>
    <row r="61" spans="1:18">
      <c r="A61" s="15">
        <v>60</v>
      </c>
      <c r="B61" s="161">
        <v>5224280105147</v>
      </c>
      <c r="C61" s="162" t="s">
        <v>80</v>
      </c>
      <c r="D61" s="15">
        <v>2024</v>
      </c>
      <c r="E61" s="15" t="s">
        <v>19</v>
      </c>
      <c r="F61" s="15" t="s">
        <v>58</v>
      </c>
      <c r="G61" s="15">
        <v>88</v>
      </c>
      <c r="H61" s="126">
        <f t="shared" si="0"/>
        <v>81</v>
      </c>
      <c r="I61" s="15">
        <v>72.5</v>
      </c>
      <c r="J61" s="15">
        <v>62.5</v>
      </c>
      <c r="K61" s="135">
        <f t="shared" si="1"/>
        <v>80.275</v>
      </c>
      <c r="L61" s="57">
        <v>3.1</v>
      </c>
      <c r="M61" s="15">
        <v>0</v>
      </c>
      <c r="N61" s="15">
        <v>112</v>
      </c>
      <c r="O61" s="126">
        <f t="shared" si="2"/>
        <v>27</v>
      </c>
      <c r="P61" s="131">
        <f t="shared" si="3"/>
        <v>0.241071428571429</v>
      </c>
      <c r="Q61" s="15">
        <f t="shared" si="4"/>
        <v>24</v>
      </c>
      <c r="R61" s="38">
        <f t="shared" si="5"/>
        <v>0.214285714285714</v>
      </c>
    </row>
    <row r="62" spans="1:18">
      <c r="A62" s="15">
        <v>61</v>
      </c>
      <c r="B62" s="161">
        <v>5224280105167</v>
      </c>
      <c r="C62" s="162" t="s">
        <v>81</v>
      </c>
      <c r="D62" s="15">
        <v>2024</v>
      </c>
      <c r="E62" s="15" t="s">
        <v>19</v>
      </c>
      <c r="F62" s="15" t="s">
        <v>58</v>
      </c>
      <c r="G62" s="15">
        <v>80</v>
      </c>
      <c r="H62" s="126">
        <f t="shared" si="0"/>
        <v>76.1</v>
      </c>
      <c r="I62" s="15">
        <v>70</v>
      </c>
      <c r="J62" s="15">
        <v>60</v>
      </c>
      <c r="K62" s="135">
        <f t="shared" si="1"/>
        <v>75.27</v>
      </c>
      <c r="L62" s="57">
        <v>2.61</v>
      </c>
      <c r="M62" s="15">
        <v>1</v>
      </c>
      <c r="N62" s="15">
        <v>112</v>
      </c>
      <c r="O62" s="126">
        <f t="shared" si="2"/>
        <v>57</v>
      </c>
      <c r="P62" s="131">
        <f t="shared" si="3"/>
        <v>0.508928571428571</v>
      </c>
      <c r="Q62" s="15">
        <f t="shared" si="4"/>
        <v>65</v>
      </c>
      <c r="R62" s="38">
        <f t="shared" si="5"/>
        <v>0.580357142857143</v>
      </c>
    </row>
    <row r="63" spans="1:18">
      <c r="A63" s="15">
        <v>62</v>
      </c>
      <c r="B63" s="161">
        <v>5124280102094</v>
      </c>
      <c r="C63" s="162" t="s">
        <v>82</v>
      </c>
      <c r="D63" s="15">
        <v>2024</v>
      </c>
      <c r="E63" s="15" t="s">
        <v>19</v>
      </c>
      <c r="F63" s="15" t="s">
        <v>58</v>
      </c>
      <c r="G63" s="15">
        <v>86</v>
      </c>
      <c r="H63" s="126">
        <f t="shared" si="0"/>
        <v>73.6</v>
      </c>
      <c r="I63" s="15">
        <v>70</v>
      </c>
      <c r="J63" s="15">
        <v>62.5</v>
      </c>
      <c r="K63" s="135">
        <f t="shared" si="1"/>
        <v>74.545</v>
      </c>
      <c r="L63" s="57">
        <v>2.36</v>
      </c>
      <c r="M63" s="15">
        <v>1</v>
      </c>
      <c r="N63" s="15">
        <v>112</v>
      </c>
      <c r="O63" s="126">
        <f t="shared" si="2"/>
        <v>74</v>
      </c>
      <c r="P63" s="131">
        <f t="shared" si="3"/>
        <v>0.660714285714286</v>
      </c>
      <c r="Q63" s="15">
        <f t="shared" si="4"/>
        <v>70</v>
      </c>
      <c r="R63" s="38">
        <f t="shared" si="5"/>
        <v>0.625</v>
      </c>
    </row>
    <row r="64" spans="1:18">
      <c r="A64" s="15">
        <v>63</v>
      </c>
      <c r="B64" s="161">
        <v>5224280104926</v>
      </c>
      <c r="C64" s="162" t="s">
        <v>83</v>
      </c>
      <c r="D64" s="15">
        <v>2024</v>
      </c>
      <c r="E64" s="15" t="s">
        <v>19</v>
      </c>
      <c r="F64" s="15" t="s">
        <v>58</v>
      </c>
      <c r="G64" s="15">
        <v>88.5</v>
      </c>
      <c r="H64" s="126">
        <f t="shared" si="0"/>
        <v>77.7</v>
      </c>
      <c r="I64" s="15">
        <v>71</v>
      </c>
      <c r="J64" s="15">
        <v>63.5</v>
      </c>
      <c r="K64" s="135">
        <f t="shared" si="1"/>
        <v>77.94</v>
      </c>
      <c r="L64" s="57">
        <v>2.77</v>
      </c>
      <c r="M64" s="15">
        <v>0</v>
      </c>
      <c r="N64" s="15">
        <v>112</v>
      </c>
      <c r="O64" s="126">
        <f t="shared" si="2"/>
        <v>41</v>
      </c>
      <c r="P64" s="131">
        <f t="shared" si="3"/>
        <v>0.366071428571429</v>
      </c>
      <c r="Q64" s="15">
        <f t="shared" si="4"/>
        <v>37</v>
      </c>
      <c r="R64" s="38">
        <f t="shared" si="5"/>
        <v>0.330357142857143</v>
      </c>
    </row>
    <row r="65" spans="1:18">
      <c r="A65" s="15">
        <v>64</v>
      </c>
      <c r="B65" s="161">
        <v>5224280105152</v>
      </c>
      <c r="C65" s="162" t="s">
        <v>84</v>
      </c>
      <c r="D65" s="15">
        <v>2024</v>
      </c>
      <c r="E65" s="15" t="s">
        <v>19</v>
      </c>
      <c r="F65" s="15" t="s">
        <v>58</v>
      </c>
      <c r="G65" s="15">
        <v>89</v>
      </c>
      <c r="H65" s="126">
        <f t="shared" si="0"/>
        <v>72.3</v>
      </c>
      <c r="I65" s="15">
        <v>71</v>
      </c>
      <c r="J65" s="15">
        <v>62</v>
      </c>
      <c r="K65" s="135">
        <f t="shared" si="1"/>
        <v>74.16</v>
      </c>
      <c r="L65" s="57">
        <v>2.23</v>
      </c>
      <c r="M65" s="15">
        <v>1</v>
      </c>
      <c r="N65" s="15">
        <v>112</v>
      </c>
      <c r="O65" s="126">
        <f t="shared" si="2"/>
        <v>84</v>
      </c>
      <c r="P65" s="131">
        <f t="shared" si="3"/>
        <v>0.75</v>
      </c>
      <c r="Q65" s="15">
        <f t="shared" si="4"/>
        <v>78</v>
      </c>
      <c r="R65" s="38">
        <f t="shared" si="5"/>
        <v>0.696428571428571</v>
      </c>
    </row>
    <row r="66" spans="1:18">
      <c r="A66" s="15">
        <v>65</v>
      </c>
      <c r="B66" s="161">
        <v>5224280104831</v>
      </c>
      <c r="C66" s="162" t="s">
        <v>85</v>
      </c>
      <c r="D66" s="15">
        <v>2024</v>
      </c>
      <c r="E66" s="15" t="s">
        <v>19</v>
      </c>
      <c r="F66" s="15" t="s">
        <v>58</v>
      </c>
      <c r="G66" s="15">
        <v>83</v>
      </c>
      <c r="H66" s="126">
        <f t="shared" ref="H66:H113" si="6">L66*10+50</f>
        <v>76.4</v>
      </c>
      <c r="I66" s="15">
        <v>70</v>
      </c>
      <c r="J66" s="15">
        <v>60.5</v>
      </c>
      <c r="K66" s="135">
        <f t="shared" ref="K66:K113" si="7">G66*0.15+H66*0.7+I66*0.1+J66*0.05</f>
        <v>75.955</v>
      </c>
      <c r="L66" s="57">
        <v>2.64</v>
      </c>
      <c r="M66" s="15">
        <v>0</v>
      </c>
      <c r="N66" s="15">
        <v>112</v>
      </c>
      <c r="O66" s="126">
        <f t="shared" ref="O66:O113" si="8">RANK(L66,$L$2:$L$113)</f>
        <v>51</v>
      </c>
      <c r="P66" s="131">
        <f t="shared" ref="P66:P113" si="9">O66/N66</f>
        <v>0.455357142857143</v>
      </c>
      <c r="Q66" s="15">
        <f t="shared" ref="Q66:Q113" si="10">RANK(K66,$K$2:$K$113)</f>
        <v>56</v>
      </c>
      <c r="R66" s="38">
        <f t="shared" ref="R66:R113" si="11">Q66/N66</f>
        <v>0.5</v>
      </c>
    </row>
    <row r="67" spans="1:18">
      <c r="A67" s="15">
        <v>66</v>
      </c>
      <c r="B67" s="161">
        <v>5124280104906</v>
      </c>
      <c r="C67" s="162" t="s">
        <v>86</v>
      </c>
      <c r="D67" s="15">
        <v>2024</v>
      </c>
      <c r="E67" s="15" t="s">
        <v>19</v>
      </c>
      <c r="F67" s="15" t="s">
        <v>58</v>
      </c>
      <c r="G67" s="15">
        <v>80</v>
      </c>
      <c r="H67" s="126">
        <f t="shared" si="6"/>
        <v>63.4</v>
      </c>
      <c r="I67" s="15">
        <v>70</v>
      </c>
      <c r="J67" s="15">
        <v>60</v>
      </c>
      <c r="K67" s="135">
        <f t="shared" si="7"/>
        <v>66.38</v>
      </c>
      <c r="L67" s="57">
        <v>1.34</v>
      </c>
      <c r="M67" s="15">
        <v>7</v>
      </c>
      <c r="N67" s="15">
        <v>112</v>
      </c>
      <c r="O67" s="126">
        <f t="shared" si="8"/>
        <v>112</v>
      </c>
      <c r="P67" s="131">
        <f t="shared" si="9"/>
        <v>1</v>
      </c>
      <c r="Q67" s="15">
        <f t="shared" si="10"/>
        <v>112</v>
      </c>
      <c r="R67" s="38">
        <f t="shared" si="11"/>
        <v>1</v>
      </c>
    </row>
    <row r="68" spans="1:18">
      <c r="A68" s="15">
        <v>67</v>
      </c>
      <c r="B68" s="161">
        <v>5224280104918</v>
      </c>
      <c r="C68" s="162" t="s">
        <v>87</v>
      </c>
      <c r="D68" s="15">
        <v>2024</v>
      </c>
      <c r="E68" s="15" t="s">
        <v>19</v>
      </c>
      <c r="F68" s="15" t="s">
        <v>58</v>
      </c>
      <c r="G68" s="15">
        <v>86</v>
      </c>
      <c r="H68" s="126">
        <f t="shared" si="6"/>
        <v>71.4</v>
      </c>
      <c r="I68" s="15">
        <v>70</v>
      </c>
      <c r="J68" s="15">
        <v>60.5</v>
      </c>
      <c r="K68" s="135">
        <f t="shared" si="7"/>
        <v>72.905</v>
      </c>
      <c r="L68" s="57">
        <v>2.14</v>
      </c>
      <c r="M68" s="15">
        <v>2</v>
      </c>
      <c r="N68" s="15">
        <v>112</v>
      </c>
      <c r="O68" s="126">
        <f t="shared" si="8"/>
        <v>88</v>
      </c>
      <c r="P68" s="131">
        <f t="shared" si="9"/>
        <v>0.785714285714286</v>
      </c>
      <c r="Q68" s="15">
        <f t="shared" si="10"/>
        <v>87</v>
      </c>
      <c r="R68" s="38">
        <f t="shared" si="11"/>
        <v>0.776785714285714</v>
      </c>
    </row>
    <row r="69" spans="1:18">
      <c r="A69" s="15">
        <v>68</v>
      </c>
      <c r="B69" s="161">
        <v>5224280102082</v>
      </c>
      <c r="C69" s="162" t="s">
        <v>88</v>
      </c>
      <c r="D69" s="15">
        <v>2024</v>
      </c>
      <c r="E69" s="15" t="s">
        <v>19</v>
      </c>
      <c r="F69" s="15" t="s">
        <v>58</v>
      </c>
      <c r="G69" s="15">
        <v>88.5</v>
      </c>
      <c r="H69" s="126">
        <f t="shared" si="6"/>
        <v>71.7</v>
      </c>
      <c r="I69" s="15">
        <v>72</v>
      </c>
      <c r="J69" s="15">
        <v>64.5</v>
      </c>
      <c r="K69" s="135">
        <f t="shared" si="7"/>
        <v>73.89</v>
      </c>
      <c r="L69" s="57">
        <v>2.17</v>
      </c>
      <c r="M69" s="15">
        <v>2</v>
      </c>
      <c r="N69" s="15">
        <v>112</v>
      </c>
      <c r="O69" s="126">
        <f t="shared" si="8"/>
        <v>87</v>
      </c>
      <c r="P69" s="131">
        <f t="shared" si="9"/>
        <v>0.776785714285714</v>
      </c>
      <c r="Q69" s="15">
        <f t="shared" si="10"/>
        <v>79</v>
      </c>
      <c r="R69" s="38">
        <f t="shared" si="11"/>
        <v>0.705357142857143</v>
      </c>
    </row>
    <row r="70" spans="1:18">
      <c r="A70" s="15">
        <v>69</v>
      </c>
      <c r="B70" s="161">
        <v>5224280105145</v>
      </c>
      <c r="C70" s="162" t="s">
        <v>89</v>
      </c>
      <c r="D70" s="15">
        <v>2024</v>
      </c>
      <c r="E70" s="15" t="s">
        <v>19</v>
      </c>
      <c r="F70" s="15" t="s">
        <v>58</v>
      </c>
      <c r="G70" s="15">
        <v>91</v>
      </c>
      <c r="H70" s="126">
        <f t="shared" si="6"/>
        <v>80.6</v>
      </c>
      <c r="I70" s="15">
        <v>70.5</v>
      </c>
      <c r="J70" s="15">
        <v>100</v>
      </c>
      <c r="K70" s="135">
        <f t="shared" si="7"/>
        <v>82.12</v>
      </c>
      <c r="L70" s="57">
        <v>3.06</v>
      </c>
      <c r="M70" s="15">
        <v>0</v>
      </c>
      <c r="N70" s="15">
        <v>112</v>
      </c>
      <c r="O70" s="126">
        <f t="shared" si="8"/>
        <v>28</v>
      </c>
      <c r="P70" s="131">
        <f t="shared" si="9"/>
        <v>0.25</v>
      </c>
      <c r="Q70" s="15">
        <f t="shared" si="10"/>
        <v>17</v>
      </c>
      <c r="R70" s="38">
        <f t="shared" si="11"/>
        <v>0.151785714285714</v>
      </c>
    </row>
    <row r="71" spans="1:18">
      <c r="A71" s="15">
        <v>70</v>
      </c>
      <c r="B71" s="161">
        <v>5224280104861</v>
      </c>
      <c r="C71" s="162" t="s">
        <v>90</v>
      </c>
      <c r="D71" s="15">
        <v>2024</v>
      </c>
      <c r="E71" s="15" t="s">
        <v>19</v>
      </c>
      <c r="F71" s="15" t="s">
        <v>58</v>
      </c>
      <c r="G71" s="15">
        <v>80</v>
      </c>
      <c r="H71" s="126">
        <f t="shared" si="6"/>
        <v>72.2</v>
      </c>
      <c r="I71" s="15">
        <v>70</v>
      </c>
      <c r="J71" s="15">
        <v>60</v>
      </c>
      <c r="K71" s="135">
        <f t="shared" si="7"/>
        <v>72.54</v>
      </c>
      <c r="L71" s="57">
        <v>2.22</v>
      </c>
      <c r="M71" s="15">
        <v>4</v>
      </c>
      <c r="N71" s="15">
        <v>112</v>
      </c>
      <c r="O71" s="126">
        <f t="shared" si="8"/>
        <v>85</v>
      </c>
      <c r="P71" s="131">
        <f t="shared" si="9"/>
        <v>0.758928571428571</v>
      </c>
      <c r="Q71" s="15">
        <f t="shared" si="10"/>
        <v>93</v>
      </c>
      <c r="R71" s="38">
        <f t="shared" si="11"/>
        <v>0.830357142857143</v>
      </c>
    </row>
    <row r="72" spans="1:18">
      <c r="A72" s="15">
        <v>71</v>
      </c>
      <c r="B72" s="161">
        <v>5124280104922</v>
      </c>
      <c r="C72" s="162" t="s">
        <v>91</v>
      </c>
      <c r="D72" s="15">
        <v>2024</v>
      </c>
      <c r="E72" s="15" t="s">
        <v>19</v>
      </c>
      <c r="F72" s="15" t="s">
        <v>58</v>
      </c>
      <c r="G72" s="15">
        <v>82</v>
      </c>
      <c r="H72" s="126">
        <f t="shared" si="6"/>
        <v>69.8</v>
      </c>
      <c r="I72" s="15">
        <v>70</v>
      </c>
      <c r="J72" s="15">
        <v>60</v>
      </c>
      <c r="K72" s="135">
        <f t="shared" si="7"/>
        <v>71.16</v>
      </c>
      <c r="L72" s="57">
        <v>1.98</v>
      </c>
      <c r="M72" s="15">
        <v>3</v>
      </c>
      <c r="N72" s="15">
        <v>112</v>
      </c>
      <c r="O72" s="126">
        <f t="shared" si="8"/>
        <v>97</v>
      </c>
      <c r="P72" s="131">
        <f t="shared" si="9"/>
        <v>0.866071428571429</v>
      </c>
      <c r="Q72" s="15">
        <f t="shared" si="10"/>
        <v>97</v>
      </c>
      <c r="R72" s="38">
        <f t="shared" si="11"/>
        <v>0.866071428571429</v>
      </c>
    </row>
    <row r="73" spans="1:18">
      <c r="A73" s="15">
        <v>72</v>
      </c>
      <c r="B73" s="161">
        <v>5224280105062</v>
      </c>
      <c r="C73" s="162" t="s">
        <v>92</v>
      </c>
      <c r="D73" s="15">
        <v>2024</v>
      </c>
      <c r="E73" s="15" t="s">
        <v>19</v>
      </c>
      <c r="F73" s="15" t="s">
        <v>93</v>
      </c>
      <c r="G73" s="126">
        <v>80</v>
      </c>
      <c r="H73" s="126">
        <f t="shared" si="6"/>
        <v>76.3</v>
      </c>
      <c r="I73" s="126">
        <v>70</v>
      </c>
      <c r="J73" s="126">
        <v>60</v>
      </c>
      <c r="K73" s="135">
        <f t="shared" si="7"/>
        <v>75.41</v>
      </c>
      <c r="L73" s="57">
        <v>2.63</v>
      </c>
      <c r="M73" s="15">
        <v>0</v>
      </c>
      <c r="N73" s="15">
        <v>112</v>
      </c>
      <c r="O73" s="126">
        <f t="shared" si="8"/>
        <v>55</v>
      </c>
      <c r="P73" s="131">
        <f t="shared" si="9"/>
        <v>0.491071428571429</v>
      </c>
      <c r="Q73" s="15">
        <f t="shared" si="10"/>
        <v>63</v>
      </c>
      <c r="R73" s="38">
        <f t="shared" si="11"/>
        <v>0.5625</v>
      </c>
    </row>
    <row r="74" spans="1:18">
      <c r="A74" s="15">
        <v>73</v>
      </c>
      <c r="B74" s="161">
        <v>5224280102107</v>
      </c>
      <c r="C74" s="162" t="s">
        <v>94</v>
      </c>
      <c r="D74" s="15">
        <v>2024</v>
      </c>
      <c r="E74" s="15" t="s">
        <v>19</v>
      </c>
      <c r="F74" s="15" t="s">
        <v>93</v>
      </c>
      <c r="G74" s="15">
        <v>80</v>
      </c>
      <c r="H74" s="126">
        <f t="shared" si="6"/>
        <v>68.6</v>
      </c>
      <c r="I74" s="15">
        <v>70</v>
      </c>
      <c r="J74" s="15">
        <v>60</v>
      </c>
      <c r="K74" s="135">
        <f t="shared" si="7"/>
        <v>70.02</v>
      </c>
      <c r="L74" s="57">
        <v>1.86</v>
      </c>
      <c r="M74" s="15">
        <v>7</v>
      </c>
      <c r="N74" s="15">
        <v>112</v>
      </c>
      <c r="O74" s="126">
        <f t="shared" si="8"/>
        <v>102</v>
      </c>
      <c r="P74" s="131">
        <f t="shared" si="9"/>
        <v>0.910714285714286</v>
      </c>
      <c r="Q74" s="15">
        <f t="shared" si="10"/>
        <v>103</v>
      </c>
      <c r="R74" s="38">
        <f t="shared" si="11"/>
        <v>0.919642857142857</v>
      </c>
    </row>
    <row r="75" spans="1:18">
      <c r="A75" s="15">
        <v>74</v>
      </c>
      <c r="B75" s="161">
        <v>5124280102104</v>
      </c>
      <c r="C75" s="162" t="s">
        <v>95</v>
      </c>
      <c r="D75" s="15">
        <v>2024</v>
      </c>
      <c r="E75" s="15" t="s">
        <v>19</v>
      </c>
      <c r="F75" s="15" t="s">
        <v>93</v>
      </c>
      <c r="G75" s="15">
        <v>80</v>
      </c>
      <c r="H75" s="126">
        <f t="shared" si="6"/>
        <v>68.8</v>
      </c>
      <c r="I75" s="15">
        <v>70</v>
      </c>
      <c r="J75" s="15">
        <v>60</v>
      </c>
      <c r="K75" s="135">
        <f t="shared" si="7"/>
        <v>70.16</v>
      </c>
      <c r="L75" s="57">
        <v>1.88</v>
      </c>
      <c r="M75" s="15">
        <v>2</v>
      </c>
      <c r="N75" s="15">
        <v>112</v>
      </c>
      <c r="O75" s="126">
        <f t="shared" si="8"/>
        <v>100</v>
      </c>
      <c r="P75" s="131">
        <f t="shared" si="9"/>
        <v>0.892857142857143</v>
      </c>
      <c r="Q75" s="15">
        <f t="shared" si="10"/>
        <v>101</v>
      </c>
      <c r="R75" s="38">
        <f t="shared" si="11"/>
        <v>0.901785714285714</v>
      </c>
    </row>
    <row r="76" spans="1:18">
      <c r="A76" s="15">
        <v>75</v>
      </c>
      <c r="B76" s="161">
        <v>5224280102115</v>
      </c>
      <c r="C76" s="162" t="s">
        <v>96</v>
      </c>
      <c r="D76" s="15">
        <v>2024</v>
      </c>
      <c r="E76" s="15" t="s">
        <v>19</v>
      </c>
      <c r="F76" s="15" t="s">
        <v>93</v>
      </c>
      <c r="G76" s="15">
        <v>80</v>
      </c>
      <c r="H76" s="126">
        <f t="shared" si="6"/>
        <v>78.8</v>
      </c>
      <c r="I76" s="15">
        <v>71</v>
      </c>
      <c r="J76" s="15">
        <v>60.5</v>
      </c>
      <c r="K76" s="135">
        <f t="shared" si="7"/>
        <v>77.285</v>
      </c>
      <c r="L76" s="57">
        <v>2.88</v>
      </c>
      <c r="M76" s="15">
        <v>0</v>
      </c>
      <c r="N76" s="15">
        <v>112</v>
      </c>
      <c r="O76" s="126">
        <f t="shared" si="8"/>
        <v>36</v>
      </c>
      <c r="P76" s="131">
        <f t="shared" si="9"/>
        <v>0.321428571428571</v>
      </c>
      <c r="Q76" s="15">
        <f t="shared" si="10"/>
        <v>44</v>
      </c>
      <c r="R76" s="38">
        <f t="shared" si="11"/>
        <v>0.392857142857143</v>
      </c>
    </row>
    <row r="77" spans="1:18">
      <c r="A77" s="15">
        <v>76</v>
      </c>
      <c r="B77" s="161">
        <v>5124280105067</v>
      </c>
      <c r="C77" s="162" t="s">
        <v>97</v>
      </c>
      <c r="D77" s="15">
        <v>2024</v>
      </c>
      <c r="E77" s="15" t="s">
        <v>19</v>
      </c>
      <c r="F77" s="15" t="s">
        <v>93</v>
      </c>
      <c r="G77" s="15">
        <v>80</v>
      </c>
      <c r="H77" s="126">
        <f t="shared" si="6"/>
        <v>80</v>
      </c>
      <c r="I77" s="15">
        <v>70</v>
      </c>
      <c r="J77" s="15">
        <v>61</v>
      </c>
      <c r="K77" s="135">
        <f t="shared" si="7"/>
        <v>78.05</v>
      </c>
      <c r="L77" s="57">
        <v>3</v>
      </c>
      <c r="M77" s="15">
        <v>0</v>
      </c>
      <c r="N77" s="15">
        <v>112</v>
      </c>
      <c r="O77" s="126">
        <f t="shared" si="8"/>
        <v>30</v>
      </c>
      <c r="P77" s="131">
        <f t="shared" si="9"/>
        <v>0.267857142857143</v>
      </c>
      <c r="Q77" s="15">
        <f t="shared" si="10"/>
        <v>36</v>
      </c>
      <c r="R77" s="38">
        <f t="shared" si="11"/>
        <v>0.321428571428571</v>
      </c>
    </row>
    <row r="78" spans="1:18">
      <c r="A78" s="15">
        <v>77</v>
      </c>
      <c r="B78" s="161">
        <v>5224280104993</v>
      </c>
      <c r="C78" s="162" t="s">
        <v>98</v>
      </c>
      <c r="D78" s="15">
        <v>2024</v>
      </c>
      <c r="E78" s="15" t="s">
        <v>19</v>
      </c>
      <c r="F78" s="15" t="s">
        <v>93</v>
      </c>
      <c r="G78" s="15">
        <v>100</v>
      </c>
      <c r="H78" s="126">
        <f t="shared" si="6"/>
        <v>81.9</v>
      </c>
      <c r="I78" s="15">
        <v>72</v>
      </c>
      <c r="J78" s="15">
        <v>67.5</v>
      </c>
      <c r="K78" s="135">
        <f t="shared" si="7"/>
        <v>82.905</v>
      </c>
      <c r="L78" s="57">
        <v>3.19</v>
      </c>
      <c r="M78" s="15">
        <v>0</v>
      </c>
      <c r="N78" s="15">
        <v>112</v>
      </c>
      <c r="O78" s="126">
        <f t="shared" si="8"/>
        <v>22</v>
      </c>
      <c r="P78" s="131">
        <f t="shared" si="9"/>
        <v>0.196428571428571</v>
      </c>
      <c r="Q78" s="15">
        <f t="shared" si="10"/>
        <v>12</v>
      </c>
      <c r="R78" s="38">
        <f t="shared" si="11"/>
        <v>0.107142857142857</v>
      </c>
    </row>
    <row r="79" spans="1:18">
      <c r="A79" s="15">
        <v>78</v>
      </c>
      <c r="B79" s="161">
        <v>5124280102121</v>
      </c>
      <c r="C79" s="162" t="s">
        <v>99</v>
      </c>
      <c r="D79" s="15">
        <v>2024</v>
      </c>
      <c r="E79" s="15" t="s">
        <v>19</v>
      </c>
      <c r="F79" s="15" t="s">
        <v>93</v>
      </c>
      <c r="G79" s="15">
        <v>80</v>
      </c>
      <c r="H79" s="126">
        <f t="shared" si="6"/>
        <v>67.5</v>
      </c>
      <c r="I79" s="15">
        <v>70</v>
      </c>
      <c r="J79" s="15">
        <v>60</v>
      </c>
      <c r="K79" s="135">
        <f t="shared" si="7"/>
        <v>69.25</v>
      </c>
      <c r="L79" s="57">
        <v>1.75</v>
      </c>
      <c r="M79" s="15">
        <v>2</v>
      </c>
      <c r="N79" s="15">
        <v>112</v>
      </c>
      <c r="O79" s="126">
        <f t="shared" si="8"/>
        <v>106</v>
      </c>
      <c r="P79" s="131">
        <f t="shared" si="9"/>
        <v>0.946428571428571</v>
      </c>
      <c r="Q79" s="15">
        <f t="shared" si="10"/>
        <v>107</v>
      </c>
      <c r="R79" s="38">
        <f t="shared" si="11"/>
        <v>0.955357142857143</v>
      </c>
    </row>
    <row r="80" spans="1:18">
      <c r="A80" s="15">
        <v>79</v>
      </c>
      <c r="B80" s="161">
        <v>5224280105068</v>
      </c>
      <c r="C80" s="162" t="s">
        <v>100</v>
      </c>
      <c r="D80" s="15">
        <v>2024</v>
      </c>
      <c r="E80" s="15" t="s">
        <v>19</v>
      </c>
      <c r="F80" s="15" t="s">
        <v>93</v>
      </c>
      <c r="G80" s="15">
        <v>80</v>
      </c>
      <c r="H80" s="126">
        <f t="shared" si="6"/>
        <v>66.8</v>
      </c>
      <c r="I80" s="15">
        <v>70</v>
      </c>
      <c r="J80" s="15">
        <v>60</v>
      </c>
      <c r="K80" s="135">
        <f t="shared" si="7"/>
        <v>68.76</v>
      </c>
      <c r="L80" s="57">
        <v>1.68</v>
      </c>
      <c r="M80" s="15">
        <v>4</v>
      </c>
      <c r="N80" s="15">
        <v>112</v>
      </c>
      <c r="O80" s="126">
        <f t="shared" si="8"/>
        <v>109</v>
      </c>
      <c r="P80" s="131">
        <f t="shared" si="9"/>
        <v>0.973214285714286</v>
      </c>
      <c r="Q80" s="15">
        <f t="shared" si="10"/>
        <v>108</v>
      </c>
      <c r="R80" s="38">
        <f t="shared" si="11"/>
        <v>0.964285714285714</v>
      </c>
    </row>
    <row r="81" spans="1:18">
      <c r="A81" s="15">
        <v>80</v>
      </c>
      <c r="B81" s="161">
        <v>5224280104997</v>
      </c>
      <c r="C81" s="162" t="s">
        <v>101</v>
      </c>
      <c r="D81" s="15">
        <v>2024</v>
      </c>
      <c r="E81" s="15" t="s">
        <v>19</v>
      </c>
      <c r="F81" s="15" t="s">
        <v>93</v>
      </c>
      <c r="G81" s="15">
        <v>93</v>
      </c>
      <c r="H81" s="126">
        <f t="shared" si="6"/>
        <v>78.3</v>
      </c>
      <c r="I81" s="15">
        <v>70</v>
      </c>
      <c r="J81" s="15">
        <v>68</v>
      </c>
      <c r="K81" s="135">
        <f t="shared" si="7"/>
        <v>79.16</v>
      </c>
      <c r="L81" s="57">
        <v>2.83</v>
      </c>
      <c r="M81" s="15">
        <v>1</v>
      </c>
      <c r="N81" s="15">
        <v>112</v>
      </c>
      <c r="O81" s="126">
        <f t="shared" si="8"/>
        <v>38</v>
      </c>
      <c r="P81" s="131">
        <f t="shared" si="9"/>
        <v>0.339285714285714</v>
      </c>
      <c r="Q81" s="15">
        <f t="shared" si="10"/>
        <v>32</v>
      </c>
      <c r="R81" s="38">
        <f t="shared" si="11"/>
        <v>0.285714285714286</v>
      </c>
    </row>
    <row r="82" spans="1:18">
      <c r="A82" s="15">
        <v>81</v>
      </c>
      <c r="B82" s="161">
        <v>5224280105175</v>
      </c>
      <c r="C82" s="162" t="s">
        <v>102</v>
      </c>
      <c r="D82" s="15">
        <v>2024</v>
      </c>
      <c r="E82" s="15" t="s">
        <v>19</v>
      </c>
      <c r="F82" s="15" t="s">
        <v>93</v>
      </c>
      <c r="G82" s="15">
        <v>80</v>
      </c>
      <c r="H82" s="126">
        <f t="shared" si="6"/>
        <v>73.3</v>
      </c>
      <c r="I82" s="15">
        <v>70</v>
      </c>
      <c r="J82" s="15">
        <v>60</v>
      </c>
      <c r="K82" s="135">
        <f t="shared" si="7"/>
        <v>73.31</v>
      </c>
      <c r="L82" s="57">
        <v>2.33</v>
      </c>
      <c r="M82" s="15">
        <v>0</v>
      </c>
      <c r="N82" s="15">
        <v>112</v>
      </c>
      <c r="O82" s="126">
        <f t="shared" si="8"/>
        <v>77</v>
      </c>
      <c r="P82" s="131">
        <f t="shared" si="9"/>
        <v>0.6875</v>
      </c>
      <c r="Q82" s="15">
        <f t="shared" si="10"/>
        <v>81</v>
      </c>
      <c r="R82" s="38">
        <f t="shared" si="11"/>
        <v>0.723214285714286</v>
      </c>
    </row>
    <row r="83" spans="1:18">
      <c r="A83" s="15">
        <v>82</v>
      </c>
      <c r="B83" s="161">
        <v>5224280102113</v>
      </c>
      <c r="C83" s="162" t="s">
        <v>103</v>
      </c>
      <c r="D83" s="15">
        <v>2024</v>
      </c>
      <c r="E83" s="15" t="s">
        <v>19</v>
      </c>
      <c r="F83" s="15" t="s">
        <v>93</v>
      </c>
      <c r="G83" s="15">
        <v>86</v>
      </c>
      <c r="H83" s="126">
        <f t="shared" si="6"/>
        <v>70.6</v>
      </c>
      <c r="I83" s="15">
        <v>71.5</v>
      </c>
      <c r="J83" s="15">
        <v>62</v>
      </c>
      <c r="K83" s="135">
        <f t="shared" si="7"/>
        <v>72.57</v>
      </c>
      <c r="L83" s="57">
        <v>2.06</v>
      </c>
      <c r="M83" s="15">
        <v>4</v>
      </c>
      <c r="N83" s="15">
        <v>112</v>
      </c>
      <c r="O83" s="126">
        <f t="shared" si="8"/>
        <v>94</v>
      </c>
      <c r="P83" s="131">
        <f t="shared" si="9"/>
        <v>0.839285714285714</v>
      </c>
      <c r="Q83" s="15">
        <f t="shared" si="10"/>
        <v>91</v>
      </c>
      <c r="R83" s="38">
        <f t="shared" si="11"/>
        <v>0.8125</v>
      </c>
    </row>
    <row r="84" spans="1:18">
      <c r="A84" s="15">
        <v>83</v>
      </c>
      <c r="B84" s="161">
        <v>5124280104984</v>
      </c>
      <c r="C84" s="162" t="s">
        <v>104</v>
      </c>
      <c r="D84" s="15">
        <v>2024</v>
      </c>
      <c r="E84" s="15" t="s">
        <v>19</v>
      </c>
      <c r="F84" s="15" t="s">
        <v>93</v>
      </c>
      <c r="G84" s="15">
        <v>80</v>
      </c>
      <c r="H84" s="126">
        <f t="shared" si="6"/>
        <v>65.8</v>
      </c>
      <c r="I84" s="15">
        <v>70</v>
      </c>
      <c r="J84" s="15">
        <v>60</v>
      </c>
      <c r="K84" s="135">
        <f t="shared" si="7"/>
        <v>68.06</v>
      </c>
      <c r="L84" s="57">
        <v>1.58</v>
      </c>
      <c r="M84" s="15">
        <v>2</v>
      </c>
      <c r="N84" s="15">
        <v>112</v>
      </c>
      <c r="O84" s="126">
        <f t="shared" si="8"/>
        <v>110</v>
      </c>
      <c r="P84" s="131">
        <f t="shared" si="9"/>
        <v>0.982142857142857</v>
      </c>
      <c r="Q84" s="15">
        <f t="shared" si="10"/>
        <v>110</v>
      </c>
      <c r="R84" s="38">
        <f t="shared" si="11"/>
        <v>0.982142857142857</v>
      </c>
    </row>
    <row r="85" spans="1:18">
      <c r="A85" s="15">
        <v>84</v>
      </c>
      <c r="B85" s="161">
        <v>5224280102108</v>
      </c>
      <c r="C85" s="162" t="s">
        <v>105</v>
      </c>
      <c r="D85" s="15">
        <v>2024</v>
      </c>
      <c r="E85" s="15" t="s">
        <v>19</v>
      </c>
      <c r="F85" s="15" t="s">
        <v>93</v>
      </c>
      <c r="G85" s="15">
        <v>84</v>
      </c>
      <c r="H85" s="126">
        <f t="shared" si="6"/>
        <v>74.7</v>
      </c>
      <c r="I85" s="15">
        <v>70</v>
      </c>
      <c r="J85" s="15">
        <v>63.5</v>
      </c>
      <c r="K85" s="135">
        <f t="shared" si="7"/>
        <v>75.065</v>
      </c>
      <c r="L85" s="57">
        <v>2.47</v>
      </c>
      <c r="M85" s="15">
        <v>0</v>
      </c>
      <c r="N85" s="15">
        <v>112</v>
      </c>
      <c r="O85" s="126">
        <f t="shared" si="8"/>
        <v>67</v>
      </c>
      <c r="P85" s="131">
        <f t="shared" si="9"/>
        <v>0.598214285714286</v>
      </c>
      <c r="Q85" s="15">
        <f t="shared" si="10"/>
        <v>67</v>
      </c>
      <c r="R85" s="38">
        <f t="shared" si="11"/>
        <v>0.598214285714286</v>
      </c>
    </row>
    <row r="86" spans="1:18">
      <c r="A86" s="15">
        <v>85</v>
      </c>
      <c r="B86" s="161">
        <v>5224280102103</v>
      </c>
      <c r="C86" s="162" t="s">
        <v>106</v>
      </c>
      <c r="D86" s="15">
        <v>2024</v>
      </c>
      <c r="E86" s="15" t="s">
        <v>19</v>
      </c>
      <c r="F86" s="15" t="s">
        <v>93</v>
      </c>
      <c r="G86" s="15">
        <v>85</v>
      </c>
      <c r="H86" s="126">
        <f t="shared" si="6"/>
        <v>84.8</v>
      </c>
      <c r="I86" s="15">
        <v>72</v>
      </c>
      <c r="J86" s="15">
        <v>63</v>
      </c>
      <c r="K86" s="135">
        <f t="shared" si="7"/>
        <v>82.46</v>
      </c>
      <c r="L86" s="57">
        <v>3.48</v>
      </c>
      <c r="M86" s="15">
        <v>0</v>
      </c>
      <c r="N86" s="15">
        <v>112</v>
      </c>
      <c r="O86" s="126">
        <f t="shared" si="8"/>
        <v>10</v>
      </c>
      <c r="P86" s="131">
        <f t="shared" si="9"/>
        <v>0.0892857142857143</v>
      </c>
      <c r="Q86" s="15">
        <f t="shared" si="10"/>
        <v>14</v>
      </c>
      <c r="R86" s="38">
        <f t="shared" si="11"/>
        <v>0.125</v>
      </c>
    </row>
    <row r="87" spans="1:18">
      <c r="A87" s="15">
        <v>86</v>
      </c>
      <c r="B87" s="161">
        <v>5224280105098</v>
      </c>
      <c r="C87" s="162" t="s">
        <v>107</v>
      </c>
      <c r="D87" s="15">
        <v>2024</v>
      </c>
      <c r="E87" s="15" t="s">
        <v>19</v>
      </c>
      <c r="F87" s="15" t="s">
        <v>93</v>
      </c>
      <c r="G87" s="15">
        <v>80</v>
      </c>
      <c r="H87" s="126">
        <f t="shared" si="6"/>
        <v>76.7</v>
      </c>
      <c r="I87" s="15">
        <v>71</v>
      </c>
      <c r="J87" s="15">
        <v>60.5</v>
      </c>
      <c r="K87" s="135">
        <f t="shared" si="7"/>
        <v>75.815</v>
      </c>
      <c r="L87" s="57">
        <v>2.67</v>
      </c>
      <c r="M87" s="15">
        <v>0</v>
      </c>
      <c r="N87" s="15">
        <v>112</v>
      </c>
      <c r="O87" s="126">
        <f t="shared" si="8"/>
        <v>50</v>
      </c>
      <c r="P87" s="131">
        <f t="shared" si="9"/>
        <v>0.446428571428571</v>
      </c>
      <c r="Q87" s="15">
        <f t="shared" si="10"/>
        <v>57</v>
      </c>
      <c r="R87" s="38">
        <f t="shared" si="11"/>
        <v>0.508928571428571</v>
      </c>
    </row>
    <row r="88" spans="1:18">
      <c r="A88" s="15">
        <v>87</v>
      </c>
      <c r="B88" s="161">
        <v>5224280104968</v>
      </c>
      <c r="C88" s="162" t="s">
        <v>108</v>
      </c>
      <c r="D88" s="15">
        <v>2024</v>
      </c>
      <c r="E88" s="15" t="s">
        <v>19</v>
      </c>
      <c r="F88" s="15" t="s">
        <v>93</v>
      </c>
      <c r="G88" s="15">
        <v>89</v>
      </c>
      <c r="H88" s="126">
        <f t="shared" si="6"/>
        <v>74.3</v>
      </c>
      <c r="I88" s="15">
        <v>73</v>
      </c>
      <c r="J88" s="15">
        <v>62</v>
      </c>
      <c r="K88" s="135">
        <f t="shared" si="7"/>
        <v>75.76</v>
      </c>
      <c r="L88" s="57">
        <v>2.43</v>
      </c>
      <c r="M88" s="15">
        <v>2</v>
      </c>
      <c r="N88" s="15">
        <v>112</v>
      </c>
      <c r="O88" s="126">
        <f t="shared" si="8"/>
        <v>69</v>
      </c>
      <c r="P88" s="131">
        <f t="shared" si="9"/>
        <v>0.616071428571429</v>
      </c>
      <c r="Q88" s="15">
        <f t="shared" si="10"/>
        <v>59</v>
      </c>
      <c r="R88" s="38">
        <f t="shared" si="11"/>
        <v>0.526785714285714</v>
      </c>
    </row>
    <row r="89" spans="1:18">
      <c r="A89" s="15">
        <v>88</v>
      </c>
      <c r="B89" s="161">
        <v>5224280105105</v>
      </c>
      <c r="C89" s="162" t="s">
        <v>109</v>
      </c>
      <c r="D89" s="15">
        <v>2024</v>
      </c>
      <c r="E89" s="15" t="s">
        <v>19</v>
      </c>
      <c r="F89" s="15" t="s">
        <v>93</v>
      </c>
      <c r="G89" s="15">
        <v>90.5</v>
      </c>
      <c r="H89" s="126">
        <f t="shared" si="6"/>
        <v>71.9</v>
      </c>
      <c r="I89" s="15">
        <v>70</v>
      </c>
      <c r="J89" s="15">
        <v>70.5</v>
      </c>
      <c r="K89" s="135">
        <f t="shared" si="7"/>
        <v>74.43</v>
      </c>
      <c r="L89" s="57">
        <v>2.19</v>
      </c>
      <c r="M89" s="15">
        <v>2</v>
      </c>
      <c r="N89" s="15">
        <v>112</v>
      </c>
      <c r="O89" s="126">
        <f t="shared" si="8"/>
        <v>86</v>
      </c>
      <c r="P89" s="131">
        <f t="shared" si="9"/>
        <v>0.767857142857143</v>
      </c>
      <c r="Q89" s="15">
        <f t="shared" si="10"/>
        <v>72</v>
      </c>
      <c r="R89" s="38">
        <f t="shared" si="11"/>
        <v>0.642857142857143</v>
      </c>
    </row>
    <row r="90" spans="1:18">
      <c r="A90" s="15">
        <v>89</v>
      </c>
      <c r="B90" s="161">
        <v>5224280105170</v>
      </c>
      <c r="C90" s="162" t="s">
        <v>110</v>
      </c>
      <c r="D90" s="15">
        <v>2024</v>
      </c>
      <c r="E90" s="15" t="s">
        <v>19</v>
      </c>
      <c r="F90" s="15" t="s">
        <v>93</v>
      </c>
      <c r="G90" s="15">
        <v>82</v>
      </c>
      <c r="H90" s="126">
        <f t="shared" si="6"/>
        <v>79.1</v>
      </c>
      <c r="I90" s="15">
        <v>71</v>
      </c>
      <c r="J90" s="15">
        <v>61</v>
      </c>
      <c r="K90" s="135">
        <f t="shared" si="7"/>
        <v>77.82</v>
      </c>
      <c r="L90" s="57">
        <v>2.91</v>
      </c>
      <c r="M90" s="15">
        <v>0</v>
      </c>
      <c r="N90" s="15">
        <v>112</v>
      </c>
      <c r="O90" s="126">
        <f t="shared" si="8"/>
        <v>34</v>
      </c>
      <c r="P90" s="131">
        <f t="shared" si="9"/>
        <v>0.303571428571429</v>
      </c>
      <c r="Q90" s="15">
        <f t="shared" si="10"/>
        <v>39</v>
      </c>
      <c r="R90" s="38">
        <f t="shared" si="11"/>
        <v>0.348214285714286</v>
      </c>
    </row>
    <row r="91" spans="1:18">
      <c r="A91" s="15">
        <v>90</v>
      </c>
      <c r="B91" s="161">
        <v>5224280102102</v>
      </c>
      <c r="C91" s="162" t="s">
        <v>111</v>
      </c>
      <c r="D91" s="15">
        <v>2024</v>
      </c>
      <c r="E91" s="15" t="s">
        <v>19</v>
      </c>
      <c r="F91" s="15" t="s">
        <v>93</v>
      </c>
      <c r="G91" s="15">
        <v>89</v>
      </c>
      <c r="H91" s="126">
        <f t="shared" si="6"/>
        <v>82.1</v>
      </c>
      <c r="I91" s="15">
        <v>70</v>
      </c>
      <c r="J91" s="15">
        <v>62.5</v>
      </c>
      <c r="K91" s="135">
        <f t="shared" si="7"/>
        <v>80.945</v>
      </c>
      <c r="L91" s="57">
        <v>3.21</v>
      </c>
      <c r="M91" s="15">
        <v>0</v>
      </c>
      <c r="N91" s="15">
        <v>112</v>
      </c>
      <c r="O91" s="126">
        <f t="shared" si="8"/>
        <v>19</v>
      </c>
      <c r="P91" s="131">
        <f t="shared" si="9"/>
        <v>0.169642857142857</v>
      </c>
      <c r="Q91" s="15">
        <f t="shared" si="10"/>
        <v>22</v>
      </c>
      <c r="R91" s="38">
        <f t="shared" si="11"/>
        <v>0.196428571428571</v>
      </c>
    </row>
    <row r="92" spans="1:18">
      <c r="A92" s="15">
        <v>91</v>
      </c>
      <c r="B92" s="161">
        <v>5224280105007</v>
      </c>
      <c r="C92" s="162" t="s">
        <v>112</v>
      </c>
      <c r="D92" s="15">
        <v>2024</v>
      </c>
      <c r="E92" s="15" t="s">
        <v>19</v>
      </c>
      <c r="F92" s="15" t="s">
        <v>93</v>
      </c>
      <c r="G92" s="15">
        <v>89</v>
      </c>
      <c r="H92" s="126">
        <f t="shared" si="6"/>
        <v>76.4</v>
      </c>
      <c r="I92" s="15">
        <v>70</v>
      </c>
      <c r="J92" s="15">
        <v>66</v>
      </c>
      <c r="K92" s="135">
        <f t="shared" si="7"/>
        <v>77.13</v>
      </c>
      <c r="L92" s="57">
        <v>2.64</v>
      </c>
      <c r="M92" s="15">
        <v>0</v>
      </c>
      <c r="N92" s="15">
        <v>112</v>
      </c>
      <c r="O92" s="126">
        <f t="shared" si="8"/>
        <v>51</v>
      </c>
      <c r="P92" s="131">
        <f t="shared" si="9"/>
        <v>0.455357142857143</v>
      </c>
      <c r="Q92" s="15">
        <f t="shared" si="10"/>
        <v>46</v>
      </c>
      <c r="R92" s="38">
        <f t="shared" si="11"/>
        <v>0.410714285714286</v>
      </c>
    </row>
    <row r="93" spans="1:18">
      <c r="A93" s="15">
        <v>92</v>
      </c>
      <c r="B93" s="161">
        <v>5124280102106</v>
      </c>
      <c r="C93" s="162" t="s">
        <v>113</v>
      </c>
      <c r="D93" s="15">
        <v>2024</v>
      </c>
      <c r="E93" s="15" t="s">
        <v>19</v>
      </c>
      <c r="F93" s="15" t="s">
        <v>93</v>
      </c>
      <c r="G93" s="15">
        <v>80</v>
      </c>
      <c r="H93" s="126">
        <f t="shared" si="6"/>
        <v>73.1</v>
      </c>
      <c r="I93" s="15">
        <v>70</v>
      </c>
      <c r="J93" s="15">
        <v>60</v>
      </c>
      <c r="K93" s="135">
        <f t="shared" si="7"/>
        <v>73.17</v>
      </c>
      <c r="L93" s="57">
        <v>2.31</v>
      </c>
      <c r="M93" s="15">
        <v>0</v>
      </c>
      <c r="N93" s="15">
        <v>112</v>
      </c>
      <c r="O93" s="126">
        <f t="shared" si="8"/>
        <v>79</v>
      </c>
      <c r="P93" s="131">
        <f t="shared" si="9"/>
        <v>0.705357142857143</v>
      </c>
      <c r="Q93" s="15">
        <f t="shared" si="10"/>
        <v>83</v>
      </c>
      <c r="R93" s="38">
        <f t="shared" si="11"/>
        <v>0.741071428571429</v>
      </c>
    </row>
    <row r="94" spans="1:18">
      <c r="A94" s="15">
        <v>93</v>
      </c>
      <c r="B94" s="161">
        <v>5224280102122</v>
      </c>
      <c r="C94" s="162" t="s">
        <v>114</v>
      </c>
      <c r="D94" s="15">
        <v>2024</v>
      </c>
      <c r="E94" s="15" t="s">
        <v>19</v>
      </c>
      <c r="F94" s="15" t="s">
        <v>93</v>
      </c>
      <c r="G94" s="15">
        <v>85.5</v>
      </c>
      <c r="H94" s="126">
        <f t="shared" si="6"/>
        <v>86.4</v>
      </c>
      <c r="I94" s="15">
        <v>70</v>
      </c>
      <c r="J94" s="15">
        <v>62</v>
      </c>
      <c r="K94" s="135">
        <f t="shared" si="7"/>
        <v>83.405</v>
      </c>
      <c r="L94" s="57">
        <v>3.64</v>
      </c>
      <c r="M94" s="15">
        <v>0</v>
      </c>
      <c r="N94" s="15">
        <v>112</v>
      </c>
      <c r="O94" s="126">
        <f t="shared" si="8"/>
        <v>6</v>
      </c>
      <c r="P94" s="131">
        <f t="shared" si="9"/>
        <v>0.0535714285714286</v>
      </c>
      <c r="Q94" s="15">
        <f t="shared" si="10"/>
        <v>10</v>
      </c>
      <c r="R94" s="38">
        <f t="shared" si="11"/>
        <v>0.0892857142857143</v>
      </c>
    </row>
    <row r="95" spans="1:18">
      <c r="A95" s="15">
        <v>94</v>
      </c>
      <c r="B95" s="161">
        <v>5124280105016</v>
      </c>
      <c r="C95" s="162" t="s">
        <v>115</v>
      </c>
      <c r="D95" s="15">
        <v>2024</v>
      </c>
      <c r="E95" s="15" t="s">
        <v>19</v>
      </c>
      <c r="F95" s="15" t="s">
        <v>93</v>
      </c>
      <c r="G95" s="15">
        <v>80</v>
      </c>
      <c r="H95" s="126">
        <f t="shared" si="6"/>
        <v>76.4</v>
      </c>
      <c r="I95" s="15">
        <v>70</v>
      </c>
      <c r="J95" s="15">
        <v>61</v>
      </c>
      <c r="K95" s="135">
        <f t="shared" si="7"/>
        <v>75.53</v>
      </c>
      <c r="L95" s="57">
        <v>2.64</v>
      </c>
      <c r="M95" s="15">
        <v>1</v>
      </c>
      <c r="N95" s="15">
        <v>112</v>
      </c>
      <c r="O95" s="126">
        <f t="shared" si="8"/>
        <v>51</v>
      </c>
      <c r="P95" s="131">
        <f t="shared" si="9"/>
        <v>0.455357142857143</v>
      </c>
      <c r="Q95" s="15">
        <f t="shared" si="10"/>
        <v>60</v>
      </c>
      <c r="R95" s="38">
        <f t="shared" si="11"/>
        <v>0.535714285714286</v>
      </c>
    </row>
    <row r="96" spans="1:18">
      <c r="A96" s="15">
        <v>95</v>
      </c>
      <c r="B96" s="161">
        <v>5224280102118</v>
      </c>
      <c r="C96" s="162" t="s">
        <v>116</v>
      </c>
      <c r="D96" s="15">
        <v>2024</v>
      </c>
      <c r="E96" s="15" t="s">
        <v>19</v>
      </c>
      <c r="F96" s="15" t="s">
        <v>93</v>
      </c>
      <c r="G96" s="15">
        <v>94</v>
      </c>
      <c r="H96" s="126">
        <f t="shared" si="6"/>
        <v>83.5</v>
      </c>
      <c r="I96" s="15">
        <v>71</v>
      </c>
      <c r="J96" s="15">
        <v>63.5</v>
      </c>
      <c r="K96" s="135">
        <f t="shared" si="7"/>
        <v>82.825</v>
      </c>
      <c r="L96" s="57">
        <v>3.35</v>
      </c>
      <c r="M96" s="15">
        <v>0</v>
      </c>
      <c r="N96" s="15">
        <v>112</v>
      </c>
      <c r="O96" s="126">
        <f t="shared" si="8"/>
        <v>13</v>
      </c>
      <c r="P96" s="131">
        <f t="shared" si="9"/>
        <v>0.116071428571429</v>
      </c>
      <c r="Q96" s="15">
        <f t="shared" si="10"/>
        <v>13</v>
      </c>
      <c r="R96" s="38">
        <f t="shared" si="11"/>
        <v>0.116071428571429</v>
      </c>
    </row>
    <row r="97" spans="1:18">
      <c r="A97" s="15">
        <v>96</v>
      </c>
      <c r="B97" s="161">
        <v>5224280105174</v>
      </c>
      <c r="C97" s="162" t="s">
        <v>117</v>
      </c>
      <c r="D97" s="15">
        <v>2024</v>
      </c>
      <c r="E97" s="15" t="s">
        <v>19</v>
      </c>
      <c r="F97" s="15" t="s">
        <v>93</v>
      </c>
      <c r="G97" s="15">
        <v>82</v>
      </c>
      <c r="H97" s="126">
        <f t="shared" si="6"/>
        <v>81.4</v>
      </c>
      <c r="I97" s="15">
        <v>72</v>
      </c>
      <c r="J97" s="15">
        <v>60.5</v>
      </c>
      <c r="K97" s="135">
        <f t="shared" si="7"/>
        <v>79.505</v>
      </c>
      <c r="L97" s="57">
        <v>3.14</v>
      </c>
      <c r="M97" s="15">
        <v>1</v>
      </c>
      <c r="N97" s="15">
        <v>112</v>
      </c>
      <c r="O97" s="126">
        <f t="shared" si="8"/>
        <v>24</v>
      </c>
      <c r="P97" s="131">
        <f t="shared" si="9"/>
        <v>0.214285714285714</v>
      </c>
      <c r="Q97" s="15">
        <f t="shared" si="10"/>
        <v>28</v>
      </c>
      <c r="R97" s="38">
        <f t="shared" si="11"/>
        <v>0.25</v>
      </c>
    </row>
    <row r="98" spans="1:18">
      <c r="A98" s="15">
        <v>97</v>
      </c>
      <c r="B98" s="161">
        <v>5224280102109</v>
      </c>
      <c r="C98" s="162" t="s">
        <v>118</v>
      </c>
      <c r="D98" s="15">
        <v>2024</v>
      </c>
      <c r="E98" s="15" t="s">
        <v>19</v>
      </c>
      <c r="F98" s="15" t="s">
        <v>93</v>
      </c>
      <c r="G98" s="15">
        <v>88</v>
      </c>
      <c r="H98" s="126">
        <f t="shared" si="6"/>
        <v>76.2</v>
      </c>
      <c r="I98" s="15">
        <v>73</v>
      </c>
      <c r="J98" s="15">
        <v>62</v>
      </c>
      <c r="K98" s="135">
        <f t="shared" si="7"/>
        <v>76.94</v>
      </c>
      <c r="L98" s="57">
        <v>2.62</v>
      </c>
      <c r="M98" s="15">
        <v>1</v>
      </c>
      <c r="N98" s="15">
        <v>112</v>
      </c>
      <c r="O98" s="126">
        <f t="shared" si="8"/>
        <v>56</v>
      </c>
      <c r="P98" s="131">
        <f t="shared" si="9"/>
        <v>0.5</v>
      </c>
      <c r="Q98" s="15">
        <f t="shared" si="10"/>
        <v>47</v>
      </c>
      <c r="R98" s="38">
        <f t="shared" si="11"/>
        <v>0.419642857142857</v>
      </c>
    </row>
    <row r="99" spans="1:18">
      <c r="A99" s="15">
        <v>98</v>
      </c>
      <c r="B99" s="161">
        <v>5124280105106</v>
      </c>
      <c r="C99" s="162" t="s">
        <v>119</v>
      </c>
      <c r="D99" s="15">
        <v>2024</v>
      </c>
      <c r="E99" s="15" t="s">
        <v>19</v>
      </c>
      <c r="F99" s="15" t="s">
        <v>93</v>
      </c>
      <c r="G99" s="15">
        <v>82</v>
      </c>
      <c r="H99" s="126">
        <f t="shared" si="6"/>
        <v>68.3</v>
      </c>
      <c r="I99" s="15">
        <v>70</v>
      </c>
      <c r="J99" s="15">
        <v>69.7</v>
      </c>
      <c r="K99" s="135">
        <f t="shared" si="7"/>
        <v>70.595</v>
      </c>
      <c r="L99" s="57">
        <v>1.83</v>
      </c>
      <c r="M99" s="15">
        <v>2</v>
      </c>
      <c r="N99" s="15">
        <v>112</v>
      </c>
      <c r="O99" s="126">
        <f t="shared" si="8"/>
        <v>104</v>
      </c>
      <c r="P99" s="131">
        <f t="shared" si="9"/>
        <v>0.928571428571429</v>
      </c>
      <c r="Q99" s="15">
        <f t="shared" si="10"/>
        <v>99</v>
      </c>
      <c r="R99" s="38">
        <f t="shared" si="11"/>
        <v>0.883928571428571</v>
      </c>
    </row>
    <row r="100" spans="1:18">
      <c r="A100" s="15">
        <v>99</v>
      </c>
      <c r="B100" s="161">
        <v>5124280102120</v>
      </c>
      <c r="C100" s="162" t="s">
        <v>120</v>
      </c>
      <c r="D100" s="15">
        <v>2024</v>
      </c>
      <c r="E100" s="15" t="s">
        <v>19</v>
      </c>
      <c r="F100" s="15" t="s">
        <v>93</v>
      </c>
      <c r="G100" s="15">
        <v>100</v>
      </c>
      <c r="H100" s="126">
        <f t="shared" si="6"/>
        <v>88.5</v>
      </c>
      <c r="I100" s="15">
        <v>92</v>
      </c>
      <c r="J100" s="15">
        <v>68</v>
      </c>
      <c r="K100" s="135">
        <f t="shared" si="7"/>
        <v>89.55</v>
      </c>
      <c r="L100" s="57">
        <v>3.85</v>
      </c>
      <c r="M100" s="15">
        <v>0</v>
      </c>
      <c r="N100" s="15">
        <v>112</v>
      </c>
      <c r="O100" s="126">
        <f t="shared" si="8"/>
        <v>4</v>
      </c>
      <c r="P100" s="131">
        <f t="shared" si="9"/>
        <v>0.0357142857142857</v>
      </c>
      <c r="Q100" s="15">
        <f t="shared" si="10"/>
        <v>1</v>
      </c>
      <c r="R100" s="38">
        <f t="shared" si="11"/>
        <v>0.00892857142857143</v>
      </c>
    </row>
    <row r="101" spans="1:18">
      <c r="A101" s="15">
        <v>100</v>
      </c>
      <c r="B101" s="161">
        <v>5224280102119</v>
      </c>
      <c r="C101" s="162" t="s">
        <v>121</v>
      </c>
      <c r="D101" s="15">
        <v>2024</v>
      </c>
      <c r="E101" s="15" t="s">
        <v>19</v>
      </c>
      <c r="F101" s="15" t="s">
        <v>93</v>
      </c>
      <c r="G101" s="15">
        <v>82</v>
      </c>
      <c r="H101" s="126">
        <f t="shared" si="6"/>
        <v>75.4</v>
      </c>
      <c r="I101" s="15">
        <v>70</v>
      </c>
      <c r="J101" s="15">
        <v>60</v>
      </c>
      <c r="K101" s="135">
        <f t="shared" si="7"/>
        <v>75.08</v>
      </c>
      <c r="L101" s="57">
        <v>2.54</v>
      </c>
      <c r="M101" s="15">
        <v>1</v>
      </c>
      <c r="N101" s="15">
        <v>112</v>
      </c>
      <c r="O101" s="126">
        <f t="shared" si="8"/>
        <v>61</v>
      </c>
      <c r="P101" s="131">
        <f t="shared" si="9"/>
        <v>0.544642857142857</v>
      </c>
      <c r="Q101" s="15">
        <f t="shared" si="10"/>
        <v>66</v>
      </c>
      <c r="R101" s="38">
        <f t="shared" si="11"/>
        <v>0.589285714285714</v>
      </c>
    </row>
    <row r="102" spans="1:18">
      <c r="A102" s="15">
        <v>101</v>
      </c>
      <c r="B102" s="161">
        <v>5124280104985</v>
      </c>
      <c r="C102" s="162" t="s">
        <v>122</v>
      </c>
      <c r="D102" s="15">
        <v>2024</v>
      </c>
      <c r="E102" s="15" t="s">
        <v>19</v>
      </c>
      <c r="F102" s="15" t="s">
        <v>93</v>
      </c>
      <c r="G102" s="15">
        <v>80</v>
      </c>
      <c r="H102" s="126">
        <f t="shared" si="6"/>
        <v>77.6</v>
      </c>
      <c r="I102" s="15">
        <v>70</v>
      </c>
      <c r="J102" s="15">
        <v>60</v>
      </c>
      <c r="K102" s="135">
        <f t="shared" si="7"/>
        <v>76.32</v>
      </c>
      <c r="L102" s="57">
        <v>2.76</v>
      </c>
      <c r="M102" s="15">
        <v>1</v>
      </c>
      <c r="N102" s="15">
        <v>112</v>
      </c>
      <c r="O102" s="126">
        <f t="shared" si="8"/>
        <v>42</v>
      </c>
      <c r="P102" s="131">
        <f t="shared" si="9"/>
        <v>0.375</v>
      </c>
      <c r="Q102" s="15">
        <f t="shared" si="10"/>
        <v>52</v>
      </c>
      <c r="R102" s="38">
        <f t="shared" si="11"/>
        <v>0.464285714285714</v>
      </c>
    </row>
    <row r="103" spans="1:18">
      <c r="A103" s="15">
        <v>102</v>
      </c>
      <c r="B103" s="161">
        <v>5224280102112</v>
      </c>
      <c r="C103" s="162" t="s">
        <v>123</v>
      </c>
      <c r="D103" s="15">
        <v>2024</v>
      </c>
      <c r="E103" s="15" t="s">
        <v>19</v>
      </c>
      <c r="F103" s="15" t="s">
        <v>93</v>
      </c>
      <c r="G103" s="15">
        <v>81</v>
      </c>
      <c r="H103" s="126">
        <f t="shared" si="6"/>
        <v>85.1</v>
      </c>
      <c r="I103" s="15">
        <v>72</v>
      </c>
      <c r="J103" s="15">
        <v>61</v>
      </c>
      <c r="K103" s="135">
        <f t="shared" si="7"/>
        <v>81.97</v>
      </c>
      <c r="L103" s="57">
        <v>3.51</v>
      </c>
      <c r="M103" s="15">
        <v>0</v>
      </c>
      <c r="N103" s="15">
        <v>112</v>
      </c>
      <c r="O103" s="126">
        <f t="shared" si="8"/>
        <v>9</v>
      </c>
      <c r="P103" s="131">
        <f t="shared" si="9"/>
        <v>0.0803571428571429</v>
      </c>
      <c r="Q103" s="15">
        <f t="shared" si="10"/>
        <v>19</v>
      </c>
      <c r="R103" s="38">
        <f t="shared" si="11"/>
        <v>0.169642857142857</v>
      </c>
    </row>
    <row r="104" spans="1:18">
      <c r="A104" s="15">
        <v>103</v>
      </c>
      <c r="B104" s="161">
        <v>5224280102111</v>
      </c>
      <c r="C104" s="162" t="s">
        <v>124</v>
      </c>
      <c r="D104" s="15">
        <v>2024</v>
      </c>
      <c r="E104" s="15" t="s">
        <v>19</v>
      </c>
      <c r="F104" s="15" t="s">
        <v>93</v>
      </c>
      <c r="G104" s="15">
        <v>91.5</v>
      </c>
      <c r="H104" s="126">
        <f t="shared" si="6"/>
        <v>85.6</v>
      </c>
      <c r="I104" s="15">
        <v>71</v>
      </c>
      <c r="J104" s="15">
        <v>65.5</v>
      </c>
      <c r="K104" s="135">
        <f t="shared" si="7"/>
        <v>84.02</v>
      </c>
      <c r="L104" s="57">
        <v>3.56</v>
      </c>
      <c r="M104" s="15">
        <v>0</v>
      </c>
      <c r="N104" s="15">
        <v>112</v>
      </c>
      <c r="O104" s="126">
        <f t="shared" si="8"/>
        <v>8</v>
      </c>
      <c r="P104" s="131">
        <f t="shared" si="9"/>
        <v>0.0714285714285714</v>
      </c>
      <c r="Q104" s="15">
        <f t="shared" si="10"/>
        <v>8</v>
      </c>
      <c r="R104" s="38">
        <f t="shared" si="11"/>
        <v>0.0714285714285714</v>
      </c>
    </row>
    <row r="105" spans="1:18">
      <c r="A105" s="15">
        <v>104</v>
      </c>
      <c r="B105" s="178">
        <v>5224280105107</v>
      </c>
      <c r="C105" s="179" t="s">
        <v>125</v>
      </c>
      <c r="D105" s="15">
        <v>2024</v>
      </c>
      <c r="E105" s="15" t="s">
        <v>19</v>
      </c>
      <c r="F105" s="15" t="s">
        <v>93</v>
      </c>
      <c r="G105" s="15">
        <v>89</v>
      </c>
      <c r="H105" s="126">
        <f t="shared" si="6"/>
        <v>76.8</v>
      </c>
      <c r="I105" s="15">
        <v>71.5</v>
      </c>
      <c r="J105" s="15">
        <v>60</v>
      </c>
      <c r="K105" s="135">
        <f t="shared" si="7"/>
        <v>77.26</v>
      </c>
      <c r="L105" s="57">
        <v>2.68</v>
      </c>
      <c r="M105" s="15">
        <v>2</v>
      </c>
      <c r="N105" s="15">
        <v>112</v>
      </c>
      <c r="O105" s="126">
        <f t="shared" si="8"/>
        <v>49</v>
      </c>
      <c r="P105" s="131">
        <f t="shared" si="9"/>
        <v>0.4375</v>
      </c>
      <c r="Q105" s="15">
        <f t="shared" si="10"/>
        <v>45</v>
      </c>
      <c r="R105" s="38">
        <f t="shared" si="11"/>
        <v>0.401785714285714</v>
      </c>
    </row>
    <row r="106" spans="1:18">
      <c r="A106" s="15">
        <v>105</v>
      </c>
      <c r="B106" s="178">
        <v>5124280102114</v>
      </c>
      <c r="C106" s="179" t="s">
        <v>126</v>
      </c>
      <c r="D106" s="15">
        <v>2024</v>
      </c>
      <c r="E106" s="15" t="s">
        <v>19</v>
      </c>
      <c r="F106" s="15" t="s">
        <v>93</v>
      </c>
      <c r="G106" s="15">
        <v>80</v>
      </c>
      <c r="H106" s="126">
        <f t="shared" si="6"/>
        <v>74.9</v>
      </c>
      <c r="I106" s="15">
        <v>70</v>
      </c>
      <c r="J106" s="15">
        <v>60</v>
      </c>
      <c r="K106" s="135">
        <f t="shared" si="7"/>
        <v>74.43</v>
      </c>
      <c r="L106" s="57">
        <v>2.49</v>
      </c>
      <c r="M106" s="15">
        <v>0</v>
      </c>
      <c r="N106" s="15">
        <v>112</v>
      </c>
      <c r="O106" s="126">
        <f t="shared" si="8"/>
        <v>66</v>
      </c>
      <c r="P106" s="131">
        <f t="shared" si="9"/>
        <v>0.589285714285714</v>
      </c>
      <c r="Q106" s="15">
        <f t="shared" si="10"/>
        <v>72</v>
      </c>
      <c r="R106" s="38">
        <f t="shared" si="11"/>
        <v>0.642857142857143</v>
      </c>
    </row>
    <row r="107" spans="1:18">
      <c r="A107" s="15">
        <v>106</v>
      </c>
      <c r="B107" s="178">
        <v>5124280105102</v>
      </c>
      <c r="C107" s="179" t="s">
        <v>127</v>
      </c>
      <c r="D107" s="15">
        <v>2024</v>
      </c>
      <c r="E107" s="15" t="s">
        <v>19</v>
      </c>
      <c r="F107" s="15" t="s">
        <v>93</v>
      </c>
      <c r="G107" s="15">
        <v>80</v>
      </c>
      <c r="H107" s="126">
        <f t="shared" si="6"/>
        <v>75.4</v>
      </c>
      <c r="I107" s="15">
        <v>70</v>
      </c>
      <c r="J107" s="15">
        <v>60</v>
      </c>
      <c r="K107" s="135">
        <f t="shared" si="7"/>
        <v>74.78</v>
      </c>
      <c r="L107" s="57">
        <v>2.54</v>
      </c>
      <c r="M107" s="15">
        <v>1</v>
      </c>
      <c r="N107" s="15">
        <v>112</v>
      </c>
      <c r="O107" s="126">
        <f t="shared" si="8"/>
        <v>61</v>
      </c>
      <c r="P107" s="131">
        <f t="shared" si="9"/>
        <v>0.544642857142857</v>
      </c>
      <c r="Q107" s="15">
        <f t="shared" si="10"/>
        <v>68</v>
      </c>
      <c r="R107" s="38">
        <f t="shared" si="11"/>
        <v>0.607142857142857</v>
      </c>
    </row>
    <row r="108" spans="1:18">
      <c r="A108" s="15">
        <v>107</v>
      </c>
      <c r="B108" s="178">
        <v>5224280105097</v>
      </c>
      <c r="C108" s="179" t="s">
        <v>128</v>
      </c>
      <c r="D108" s="15">
        <v>2024</v>
      </c>
      <c r="E108" s="15" t="s">
        <v>19</v>
      </c>
      <c r="F108" s="15" t="s">
        <v>93</v>
      </c>
      <c r="G108" s="15">
        <v>83.5</v>
      </c>
      <c r="H108" s="126">
        <f t="shared" si="6"/>
        <v>77.4</v>
      </c>
      <c r="I108" s="15">
        <v>71</v>
      </c>
      <c r="J108" s="15">
        <v>60</v>
      </c>
      <c r="K108" s="135">
        <f t="shared" si="7"/>
        <v>76.805</v>
      </c>
      <c r="L108" s="57">
        <v>2.74</v>
      </c>
      <c r="M108" s="15">
        <v>1</v>
      </c>
      <c r="N108" s="15">
        <v>112</v>
      </c>
      <c r="O108" s="126">
        <f t="shared" si="8"/>
        <v>44</v>
      </c>
      <c r="P108" s="131">
        <f t="shared" si="9"/>
        <v>0.392857142857143</v>
      </c>
      <c r="Q108" s="15">
        <f t="shared" si="10"/>
        <v>49</v>
      </c>
      <c r="R108" s="38">
        <f t="shared" si="11"/>
        <v>0.4375</v>
      </c>
    </row>
    <row r="109" spans="1:18">
      <c r="A109" s="15">
        <v>108</v>
      </c>
      <c r="B109" s="178">
        <v>5124280104967</v>
      </c>
      <c r="C109" s="179" t="s">
        <v>129</v>
      </c>
      <c r="D109" s="15">
        <v>2024</v>
      </c>
      <c r="E109" s="15" t="s">
        <v>19</v>
      </c>
      <c r="F109" s="15" t="s">
        <v>93</v>
      </c>
      <c r="G109" s="15">
        <v>80</v>
      </c>
      <c r="H109" s="126">
        <f t="shared" si="6"/>
        <v>73.7</v>
      </c>
      <c r="I109" s="15">
        <v>70</v>
      </c>
      <c r="J109" s="15">
        <v>61.5</v>
      </c>
      <c r="K109" s="135">
        <f t="shared" si="7"/>
        <v>73.665</v>
      </c>
      <c r="L109" s="57">
        <v>2.37</v>
      </c>
      <c r="M109" s="15">
        <v>2</v>
      </c>
      <c r="N109" s="15">
        <v>112</v>
      </c>
      <c r="O109" s="126">
        <f t="shared" si="8"/>
        <v>73</v>
      </c>
      <c r="P109" s="131">
        <f t="shared" si="9"/>
        <v>0.651785714285714</v>
      </c>
      <c r="Q109" s="15">
        <f t="shared" si="10"/>
        <v>80</v>
      </c>
      <c r="R109" s="38">
        <f t="shared" si="11"/>
        <v>0.714285714285714</v>
      </c>
    </row>
    <row r="110" spans="1:18">
      <c r="A110" s="15">
        <v>109</v>
      </c>
      <c r="B110" s="178">
        <v>5224280104992</v>
      </c>
      <c r="C110" s="179" t="s">
        <v>130</v>
      </c>
      <c r="D110" s="15">
        <v>2024</v>
      </c>
      <c r="E110" s="15" t="s">
        <v>19</v>
      </c>
      <c r="F110" s="15" t="s">
        <v>93</v>
      </c>
      <c r="G110" s="15">
        <v>85</v>
      </c>
      <c r="H110" s="126">
        <f t="shared" si="6"/>
        <v>81.9</v>
      </c>
      <c r="I110" s="15">
        <v>71</v>
      </c>
      <c r="J110" s="15">
        <v>60</v>
      </c>
      <c r="K110" s="135">
        <f t="shared" si="7"/>
        <v>80.18</v>
      </c>
      <c r="L110" s="57">
        <v>3.19</v>
      </c>
      <c r="M110" s="15">
        <v>0</v>
      </c>
      <c r="N110" s="15">
        <v>112</v>
      </c>
      <c r="O110" s="126">
        <f t="shared" si="8"/>
        <v>22</v>
      </c>
      <c r="P110" s="131">
        <f t="shared" si="9"/>
        <v>0.196428571428571</v>
      </c>
      <c r="Q110" s="15">
        <f t="shared" si="10"/>
        <v>25</v>
      </c>
      <c r="R110" s="38">
        <f t="shared" si="11"/>
        <v>0.223214285714286</v>
      </c>
    </row>
    <row r="111" spans="1:18">
      <c r="A111" s="15">
        <v>110</v>
      </c>
      <c r="B111" s="178">
        <v>5224280104989</v>
      </c>
      <c r="C111" s="179" t="s">
        <v>131</v>
      </c>
      <c r="D111" s="15">
        <v>2024</v>
      </c>
      <c r="E111" s="15" t="s">
        <v>19</v>
      </c>
      <c r="F111" s="15" t="s">
        <v>93</v>
      </c>
      <c r="G111" s="15">
        <v>96</v>
      </c>
      <c r="H111" s="126">
        <f t="shared" si="6"/>
        <v>81.1</v>
      </c>
      <c r="I111" s="15">
        <v>71</v>
      </c>
      <c r="J111" s="15">
        <v>75.5</v>
      </c>
      <c r="K111" s="135">
        <f t="shared" si="7"/>
        <v>82.045</v>
      </c>
      <c r="L111" s="57">
        <v>3.11</v>
      </c>
      <c r="M111" s="15">
        <v>0</v>
      </c>
      <c r="N111" s="15">
        <v>112</v>
      </c>
      <c r="O111" s="126">
        <f t="shared" si="8"/>
        <v>26</v>
      </c>
      <c r="P111" s="131">
        <f t="shared" si="9"/>
        <v>0.232142857142857</v>
      </c>
      <c r="Q111" s="15">
        <f t="shared" si="10"/>
        <v>18</v>
      </c>
      <c r="R111" s="38">
        <f t="shared" si="11"/>
        <v>0.160714285714286</v>
      </c>
    </row>
    <row r="112" spans="1:18">
      <c r="A112" s="15">
        <v>111</v>
      </c>
      <c r="B112" s="178">
        <v>5124280104995</v>
      </c>
      <c r="C112" s="179" t="s">
        <v>132</v>
      </c>
      <c r="D112" s="15">
        <v>2024</v>
      </c>
      <c r="E112" s="15" t="s">
        <v>19</v>
      </c>
      <c r="F112" s="15" t="s">
        <v>93</v>
      </c>
      <c r="G112" s="15">
        <v>85</v>
      </c>
      <c r="H112" s="126">
        <f t="shared" si="6"/>
        <v>76</v>
      </c>
      <c r="I112" s="15">
        <v>70</v>
      </c>
      <c r="J112" s="15">
        <v>61</v>
      </c>
      <c r="K112" s="135">
        <f t="shared" si="7"/>
        <v>76</v>
      </c>
      <c r="L112" s="57">
        <v>2.6</v>
      </c>
      <c r="M112" s="15">
        <v>2</v>
      </c>
      <c r="N112" s="15">
        <v>112</v>
      </c>
      <c r="O112" s="126">
        <f t="shared" si="8"/>
        <v>59</v>
      </c>
      <c r="P112" s="131">
        <f t="shared" si="9"/>
        <v>0.526785714285714</v>
      </c>
      <c r="Q112" s="15">
        <f t="shared" si="10"/>
        <v>55</v>
      </c>
      <c r="R112" s="38">
        <f t="shared" si="11"/>
        <v>0.491071428571429</v>
      </c>
    </row>
    <row r="113" spans="1:18">
      <c r="A113" s="15">
        <v>112</v>
      </c>
      <c r="B113" s="178">
        <v>5224280105096</v>
      </c>
      <c r="C113" s="179" t="s">
        <v>133</v>
      </c>
      <c r="D113" s="15">
        <v>2024</v>
      </c>
      <c r="E113" s="15" t="s">
        <v>19</v>
      </c>
      <c r="F113" s="15" t="s">
        <v>93</v>
      </c>
      <c r="G113" s="15">
        <v>81</v>
      </c>
      <c r="H113" s="126">
        <f t="shared" si="6"/>
        <v>77</v>
      </c>
      <c r="I113" s="15">
        <v>70</v>
      </c>
      <c r="J113" s="15">
        <v>60</v>
      </c>
      <c r="K113" s="135">
        <f t="shared" si="7"/>
        <v>76.05</v>
      </c>
      <c r="L113" s="57">
        <v>2.7</v>
      </c>
      <c r="M113" s="15">
        <v>0</v>
      </c>
      <c r="N113" s="15">
        <v>112</v>
      </c>
      <c r="O113" s="126">
        <f t="shared" si="8"/>
        <v>47</v>
      </c>
      <c r="P113" s="131">
        <f t="shared" si="9"/>
        <v>0.419642857142857</v>
      </c>
      <c r="Q113" s="15">
        <f t="shared" si="10"/>
        <v>54</v>
      </c>
      <c r="R113" s="38">
        <f t="shared" si="11"/>
        <v>0.482142857142857</v>
      </c>
    </row>
  </sheetData>
  <autoFilter xmlns:etc="http://www.wps.cn/officeDocument/2017/etCustomData" ref="A1:R113" etc:filterBottomFollowUsedRange="0">
    <extLst/>
  </autoFilter>
  <conditionalFormatting sqref="B$1:C$1048576">
    <cfRule type="duplicateValues" dxfId="0" priority="1"/>
  </conditionalFormatting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38"/>
  <sheetViews>
    <sheetView workbookViewId="0">
      <selection activeCell="A1" sqref="$A1:$XFD1048576"/>
    </sheetView>
  </sheetViews>
  <sheetFormatPr defaultColWidth="8.8" defaultRowHeight="14.25"/>
  <cols>
    <col min="1" max="1" width="4.375" style="11" customWidth="1"/>
    <col min="2" max="2" width="13.6416666666667" style="134" customWidth="1"/>
    <col min="3" max="3" width="7.125" style="11" customWidth="1"/>
    <col min="4" max="4" width="5.5" style="11" customWidth="1"/>
    <col min="5" max="6" width="8.575" style="11"/>
    <col min="7" max="8" width="7.5" style="11" customWidth="1"/>
    <col min="9" max="9" width="7.875" style="11" customWidth="1"/>
    <col min="10" max="10" width="8.5" style="11" customWidth="1"/>
    <col min="11" max="11" width="7.125" style="11" customWidth="1"/>
    <col min="12" max="12" width="8" style="11" customWidth="1"/>
    <col min="13" max="13" width="8.375" style="11" customWidth="1"/>
    <col min="14" max="14" width="5.25" style="11" customWidth="1"/>
    <col min="15" max="15" width="5.125" style="11" customWidth="1"/>
    <col min="16" max="16" width="8.125" style="11" customWidth="1"/>
    <col min="17" max="17" width="6.625" style="11" customWidth="1"/>
    <col min="18" max="18" width="8.25" style="11" customWidth="1"/>
    <col min="19" max="16384" width="8.8" style="11"/>
  </cols>
  <sheetData>
    <row r="1" s="11" customFormat="1" ht="36" spans="1:18">
      <c r="A1" s="13" t="s">
        <v>0</v>
      </c>
      <c r="B1" s="14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3" t="s">
        <v>13</v>
      </c>
      <c r="O1" s="31" t="s">
        <v>14</v>
      </c>
      <c r="P1" s="31" t="s">
        <v>15</v>
      </c>
      <c r="Q1" s="31" t="s">
        <v>16</v>
      </c>
      <c r="R1" s="31" t="s">
        <v>17</v>
      </c>
    </row>
    <row r="2" s="11" customFormat="1" spans="1:18">
      <c r="A2" s="15">
        <v>1</v>
      </c>
      <c r="B2" s="19">
        <v>5223140101570</v>
      </c>
      <c r="C2" s="15" t="s">
        <v>1258</v>
      </c>
      <c r="D2" s="15">
        <v>2023</v>
      </c>
      <c r="E2" s="15" t="s">
        <v>136</v>
      </c>
      <c r="F2" s="15" t="s">
        <v>1259</v>
      </c>
      <c r="G2" s="15">
        <v>100</v>
      </c>
      <c r="H2" s="15">
        <v>86.6</v>
      </c>
      <c r="I2" s="15">
        <v>100</v>
      </c>
      <c r="J2" s="15">
        <v>64</v>
      </c>
      <c r="K2" s="126">
        <v>88.82</v>
      </c>
      <c r="L2" s="15">
        <v>3.66</v>
      </c>
      <c r="M2" s="15">
        <v>0</v>
      </c>
      <c r="N2" s="15">
        <v>437</v>
      </c>
      <c r="O2" s="15">
        <f>RANK(L2,$L$2:$L$500)</f>
        <v>29</v>
      </c>
      <c r="P2" s="34">
        <f>O2/N2</f>
        <v>0.0663615560640732</v>
      </c>
      <c r="Q2" s="15">
        <f>RANK(K2,$K$2:$K$500)</f>
        <v>6</v>
      </c>
      <c r="R2" s="38">
        <f>Q2/N2</f>
        <v>0.0137299771167048</v>
      </c>
    </row>
    <row r="3" s="11" customFormat="1" spans="1:18">
      <c r="A3" s="15">
        <v>2</v>
      </c>
      <c r="B3" s="19">
        <v>5223140101562</v>
      </c>
      <c r="C3" s="15" t="s">
        <v>1260</v>
      </c>
      <c r="D3" s="15">
        <v>2023</v>
      </c>
      <c r="E3" s="15" t="s">
        <v>136</v>
      </c>
      <c r="F3" s="15" t="s">
        <v>1259</v>
      </c>
      <c r="G3" s="15">
        <v>100</v>
      </c>
      <c r="H3" s="15">
        <v>88.9</v>
      </c>
      <c r="I3" s="15">
        <v>72.5</v>
      </c>
      <c r="J3" s="15">
        <v>71.5</v>
      </c>
      <c r="K3" s="126">
        <v>88.055</v>
      </c>
      <c r="L3" s="15">
        <v>3.89</v>
      </c>
      <c r="M3" s="15">
        <v>0</v>
      </c>
      <c r="N3" s="15">
        <v>437</v>
      </c>
      <c r="O3" s="15">
        <f t="shared" ref="O3:O66" si="0">RANK(L3,$L$2:$L$500)</f>
        <v>8</v>
      </c>
      <c r="P3" s="34">
        <f t="shared" ref="P3:P66" si="1">O3/N3</f>
        <v>0.0183066361556064</v>
      </c>
      <c r="Q3" s="15">
        <f t="shared" ref="Q3:Q66" si="2">RANK(K3,$K$2:$K$500)</f>
        <v>9</v>
      </c>
      <c r="R3" s="38">
        <f t="shared" ref="R3:R66" si="3">Q3/N3</f>
        <v>0.0205949656750572</v>
      </c>
    </row>
    <row r="4" s="11" customFormat="1" spans="1:18">
      <c r="A4" s="15">
        <v>3</v>
      </c>
      <c r="B4" s="19">
        <v>5223140101572</v>
      </c>
      <c r="C4" s="15" t="s">
        <v>1261</v>
      </c>
      <c r="D4" s="15">
        <v>2023</v>
      </c>
      <c r="E4" s="15" t="s">
        <v>136</v>
      </c>
      <c r="F4" s="15" t="s">
        <v>1259</v>
      </c>
      <c r="G4" s="15">
        <v>100</v>
      </c>
      <c r="H4" s="15">
        <v>87</v>
      </c>
      <c r="I4" s="15">
        <v>71</v>
      </c>
      <c r="J4" s="15">
        <v>69</v>
      </c>
      <c r="K4" s="126">
        <v>86.45</v>
      </c>
      <c r="L4" s="15">
        <v>3.7</v>
      </c>
      <c r="M4" s="15">
        <v>0</v>
      </c>
      <c r="N4" s="15">
        <v>437</v>
      </c>
      <c r="O4" s="15">
        <f t="shared" si="0"/>
        <v>24</v>
      </c>
      <c r="P4" s="34">
        <f t="shared" si="1"/>
        <v>0.0549199084668192</v>
      </c>
      <c r="Q4" s="15">
        <f t="shared" si="2"/>
        <v>15</v>
      </c>
      <c r="R4" s="38">
        <f t="shared" si="3"/>
        <v>0.034324942791762</v>
      </c>
    </row>
    <row r="5" s="11" customFormat="1" spans="1:18">
      <c r="A5" s="15">
        <v>4</v>
      </c>
      <c r="B5" s="19">
        <v>5223140101573</v>
      </c>
      <c r="C5" s="15" t="s">
        <v>1262</v>
      </c>
      <c r="D5" s="15">
        <v>2023</v>
      </c>
      <c r="E5" s="15" t="s">
        <v>136</v>
      </c>
      <c r="F5" s="15" t="s">
        <v>1259</v>
      </c>
      <c r="G5" s="15">
        <v>83</v>
      </c>
      <c r="H5" s="15">
        <v>89.7</v>
      </c>
      <c r="I5" s="15">
        <v>74.5</v>
      </c>
      <c r="J5" s="15">
        <v>61.5</v>
      </c>
      <c r="K5" s="126">
        <v>85.765</v>
      </c>
      <c r="L5" s="15">
        <v>3.97</v>
      </c>
      <c r="M5" s="15">
        <v>0</v>
      </c>
      <c r="N5" s="15">
        <v>437</v>
      </c>
      <c r="O5" s="15">
        <f t="shared" si="0"/>
        <v>4</v>
      </c>
      <c r="P5" s="34">
        <f t="shared" si="1"/>
        <v>0.0091533180778032</v>
      </c>
      <c r="Q5" s="15">
        <f t="shared" si="2"/>
        <v>21</v>
      </c>
      <c r="R5" s="38">
        <f t="shared" si="3"/>
        <v>0.0480549199084668</v>
      </c>
    </row>
    <row r="6" s="11" customFormat="1" spans="1:18">
      <c r="A6" s="15">
        <v>5</v>
      </c>
      <c r="B6" s="19">
        <v>5223140101571</v>
      </c>
      <c r="C6" s="15" t="s">
        <v>1263</v>
      </c>
      <c r="D6" s="15">
        <v>2023</v>
      </c>
      <c r="E6" s="15" t="s">
        <v>136</v>
      </c>
      <c r="F6" s="15" t="s">
        <v>1259</v>
      </c>
      <c r="G6" s="15">
        <v>84</v>
      </c>
      <c r="H6" s="15">
        <v>88.7</v>
      </c>
      <c r="I6" s="15">
        <v>72.5</v>
      </c>
      <c r="J6" s="15">
        <v>62</v>
      </c>
      <c r="K6" s="126">
        <v>85.04</v>
      </c>
      <c r="L6" s="15">
        <v>3.87</v>
      </c>
      <c r="M6" s="15">
        <v>0</v>
      </c>
      <c r="N6" s="15">
        <v>437</v>
      </c>
      <c r="O6" s="15">
        <f t="shared" si="0"/>
        <v>10</v>
      </c>
      <c r="P6" s="34">
        <f t="shared" si="1"/>
        <v>0.022883295194508</v>
      </c>
      <c r="Q6" s="15">
        <f t="shared" si="2"/>
        <v>25</v>
      </c>
      <c r="R6" s="38">
        <f t="shared" si="3"/>
        <v>0.05720823798627</v>
      </c>
    </row>
    <row r="7" s="11" customFormat="1" spans="1:18">
      <c r="A7" s="15">
        <v>6</v>
      </c>
      <c r="B7" s="19">
        <v>5223140101542</v>
      </c>
      <c r="C7" s="15" t="s">
        <v>1264</v>
      </c>
      <c r="D7" s="15">
        <v>2023</v>
      </c>
      <c r="E7" s="15" t="s">
        <v>136</v>
      </c>
      <c r="F7" s="15" t="s">
        <v>1259</v>
      </c>
      <c r="G7" s="15">
        <v>87</v>
      </c>
      <c r="H7" s="15">
        <v>88.3</v>
      </c>
      <c r="I7" s="15">
        <v>71</v>
      </c>
      <c r="J7" s="15">
        <v>61.5</v>
      </c>
      <c r="K7" s="126">
        <v>85.035</v>
      </c>
      <c r="L7" s="15">
        <v>3.83</v>
      </c>
      <c r="M7" s="15">
        <v>0</v>
      </c>
      <c r="N7" s="15">
        <v>437</v>
      </c>
      <c r="O7" s="15">
        <f t="shared" si="0"/>
        <v>14</v>
      </c>
      <c r="P7" s="34">
        <f t="shared" si="1"/>
        <v>0.0320366132723112</v>
      </c>
      <c r="Q7" s="15">
        <f t="shared" si="2"/>
        <v>26</v>
      </c>
      <c r="R7" s="38">
        <f t="shared" si="3"/>
        <v>0.0594965675057208</v>
      </c>
    </row>
    <row r="8" s="11" customFormat="1" spans="1:18">
      <c r="A8" s="15">
        <v>7</v>
      </c>
      <c r="B8" s="19">
        <v>5223140101569</v>
      </c>
      <c r="C8" s="15" t="s">
        <v>1265</v>
      </c>
      <c r="D8" s="15">
        <v>2023</v>
      </c>
      <c r="E8" s="15" t="s">
        <v>136</v>
      </c>
      <c r="F8" s="15" t="s">
        <v>1259</v>
      </c>
      <c r="G8" s="15">
        <v>89</v>
      </c>
      <c r="H8" s="15">
        <v>86.9</v>
      </c>
      <c r="I8" s="15">
        <v>72.5</v>
      </c>
      <c r="J8" s="15">
        <v>62.5</v>
      </c>
      <c r="K8" s="126">
        <v>84.555</v>
      </c>
      <c r="L8" s="15">
        <v>3.69</v>
      </c>
      <c r="M8" s="15">
        <v>0</v>
      </c>
      <c r="N8" s="15">
        <v>437</v>
      </c>
      <c r="O8" s="15">
        <f t="shared" si="0"/>
        <v>25</v>
      </c>
      <c r="P8" s="34">
        <f t="shared" si="1"/>
        <v>0.05720823798627</v>
      </c>
      <c r="Q8" s="15">
        <f t="shared" si="2"/>
        <v>37</v>
      </c>
      <c r="R8" s="38">
        <f t="shared" si="3"/>
        <v>0.0846681922196796</v>
      </c>
    </row>
    <row r="9" s="11" customFormat="1" spans="1:18">
      <c r="A9" s="15">
        <v>8</v>
      </c>
      <c r="B9" s="19">
        <v>5223140101537</v>
      </c>
      <c r="C9" s="15" t="s">
        <v>1266</v>
      </c>
      <c r="D9" s="15">
        <v>2023</v>
      </c>
      <c r="E9" s="15" t="s">
        <v>136</v>
      </c>
      <c r="F9" s="15" t="s">
        <v>1259</v>
      </c>
      <c r="G9" s="15">
        <v>87</v>
      </c>
      <c r="H9" s="15">
        <v>86.8</v>
      </c>
      <c r="I9" s="15">
        <v>74.5</v>
      </c>
      <c r="J9" s="15">
        <v>62</v>
      </c>
      <c r="K9" s="126">
        <v>84.36</v>
      </c>
      <c r="L9" s="15">
        <v>3.68</v>
      </c>
      <c r="M9" s="15">
        <v>5</v>
      </c>
      <c r="N9" s="15">
        <v>437</v>
      </c>
      <c r="O9" s="15">
        <f t="shared" si="0"/>
        <v>26</v>
      </c>
      <c r="P9" s="34">
        <f t="shared" si="1"/>
        <v>0.0594965675057208</v>
      </c>
      <c r="Q9" s="15">
        <f t="shared" si="2"/>
        <v>41</v>
      </c>
      <c r="R9" s="38">
        <f t="shared" si="3"/>
        <v>0.0938215102974828</v>
      </c>
    </row>
    <row r="10" s="11" customFormat="1" spans="1:18">
      <c r="A10" s="15">
        <v>9</v>
      </c>
      <c r="B10" s="19">
        <v>5223140101529</v>
      </c>
      <c r="C10" s="15" t="s">
        <v>1267</v>
      </c>
      <c r="D10" s="15">
        <v>2023</v>
      </c>
      <c r="E10" s="15" t="s">
        <v>136</v>
      </c>
      <c r="F10" s="15" t="s">
        <v>1259</v>
      </c>
      <c r="G10" s="15">
        <v>85.5</v>
      </c>
      <c r="H10" s="15">
        <v>87.3</v>
      </c>
      <c r="I10" s="15">
        <v>72.5</v>
      </c>
      <c r="J10" s="15">
        <v>61</v>
      </c>
      <c r="K10" s="126">
        <v>84.235</v>
      </c>
      <c r="L10" s="15">
        <v>3.73</v>
      </c>
      <c r="M10" s="15">
        <v>0</v>
      </c>
      <c r="N10" s="15">
        <v>437</v>
      </c>
      <c r="O10" s="15">
        <f t="shared" si="0"/>
        <v>22</v>
      </c>
      <c r="P10" s="34">
        <f t="shared" si="1"/>
        <v>0.0503432494279176</v>
      </c>
      <c r="Q10" s="15">
        <f t="shared" si="2"/>
        <v>43</v>
      </c>
      <c r="R10" s="38">
        <f t="shared" si="3"/>
        <v>0.0983981693363844</v>
      </c>
    </row>
    <row r="11" s="11" customFormat="1" spans="1:18">
      <c r="A11" s="15">
        <v>10</v>
      </c>
      <c r="B11" s="19">
        <v>5223140101553</v>
      </c>
      <c r="C11" s="15" t="s">
        <v>1268</v>
      </c>
      <c r="D11" s="15">
        <v>2023</v>
      </c>
      <c r="E11" s="15" t="s">
        <v>136</v>
      </c>
      <c r="F11" s="15" t="s">
        <v>1259</v>
      </c>
      <c r="G11" s="15">
        <v>100</v>
      </c>
      <c r="H11" s="15">
        <v>83.4</v>
      </c>
      <c r="I11" s="15">
        <v>71</v>
      </c>
      <c r="J11" s="15">
        <v>68</v>
      </c>
      <c r="K11" s="126">
        <v>83.88</v>
      </c>
      <c r="L11" s="15">
        <v>3.34</v>
      </c>
      <c r="M11" s="15">
        <v>0</v>
      </c>
      <c r="N11" s="15">
        <v>437</v>
      </c>
      <c r="O11" s="15">
        <f t="shared" si="0"/>
        <v>77</v>
      </c>
      <c r="P11" s="34">
        <f t="shared" si="1"/>
        <v>0.176201372997712</v>
      </c>
      <c r="Q11" s="15">
        <f t="shared" si="2"/>
        <v>49</v>
      </c>
      <c r="R11" s="38">
        <f t="shared" si="3"/>
        <v>0.112128146453089</v>
      </c>
    </row>
    <row r="12" s="11" customFormat="1" spans="1:18">
      <c r="A12" s="15">
        <v>11</v>
      </c>
      <c r="B12" s="19">
        <v>5223140101564</v>
      </c>
      <c r="C12" s="15" t="s">
        <v>1269</v>
      </c>
      <c r="D12" s="15">
        <v>2023</v>
      </c>
      <c r="E12" s="15" t="s">
        <v>136</v>
      </c>
      <c r="F12" s="15" t="s">
        <v>1259</v>
      </c>
      <c r="G12" s="15">
        <v>100</v>
      </c>
      <c r="H12" s="15">
        <v>83.2</v>
      </c>
      <c r="I12" s="15">
        <v>71</v>
      </c>
      <c r="J12" s="15">
        <v>66</v>
      </c>
      <c r="K12" s="126">
        <v>83.64</v>
      </c>
      <c r="L12" s="15">
        <v>3.32</v>
      </c>
      <c r="M12" s="15">
        <v>0</v>
      </c>
      <c r="N12" s="15">
        <v>437</v>
      </c>
      <c r="O12" s="15">
        <f t="shared" si="0"/>
        <v>80</v>
      </c>
      <c r="P12" s="34">
        <f t="shared" si="1"/>
        <v>0.183066361556064</v>
      </c>
      <c r="Q12" s="15">
        <f t="shared" si="2"/>
        <v>53</v>
      </c>
      <c r="R12" s="38">
        <f t="shared" si="3"/>
        <v>0.121281464530892</v>
      </c>
    </row>
    <row r="13" s="11" customFormat="1" spans="1:18">
      <c r="A13" s="15">
        <v>12</v>
      </c>
      <c r="B13" s="19">
        <v>5223140101559</v>
      </c>
      <c r="C13" s="15" t="s">
        <v>1270</v>
      </c>
      <c r="D13" s="15">
        <v>2023</v>
      </c>
      <c r="E13" s="15" t="s">
        <v>136</v>
      </c>
      <c r="F13" s="15" t="s">
        <v>1259</v>
      </c>
      <c r="G13" s="15">
        <v>92.5</v>
      </c>
      <c r="H13" s="15">
        <v>84.7</v>
      </c>
      <c r="I13" s="15">
        <v>72.5</v>
      </c>
      <c r="J13" s="15">
        <v>60.5</v>
      </c>
      <c r="K13" s="126">
        <v>83.44</v>
      </c>
      <c r="L13" s="15">
        <v>3.47</v>
      </c>
      <c r="M13" s="15">
        <v>0</v>
      </c>
      <c r="N13" s="15">
        <v>437</v>
      </c>
      <c r="O13" s="15">
        <f t="shared" si="0"/>
        <v>49</v>
      </c>
      <c r="P13" s="34">
        <f t="shared" si="1"/>
        <v>0.112128146453089</v>
      </c>
      <c r="Q13" s="15">
        <f t="shared" si="2"/>
        <v>57</v>
      </c>
      <c r="R13" s="38">
        <f t="shared" si="3"/>
        <v>0.130434782608696</v>
      </c>
    </row>
    <row r="14" s="11" customFormat="1" spans="1:18">
      <c r="A14" s="15">
        <v>13</v>
      </c>
      <c r="B14" s="19">
        <v>5223140101547</v>
      </c>
      <c r="C14" s="15" t="s">
        <v>1271</v>
      </c>
      <c r="D14" s="15">
        <v>2023</v>
      </c>
      <c r="E14" s="15" t="s">
        <v>136</v>
      </c>
      <c r="F14" s="15" t="s">
        <v>1259</v>
      </c>
      <c r="G14" s="15">
        <v>85</v>
      </c>
      <c r="H14" s="15">
        <v>85</v>
      </c>
      <c r="I14" s="15">
        <v>73.5</v>
      </c>
      <c r="J14" s="15">
        <v>62</v>
      </c>
      <c r="K14" s="126">
        <v>82.7</v>
      </c>
      <c r="L14" s="15">
        <v>3.5</v>
      </c>
      <c r="M14" s="15">
        <v>0</v>
      </c>
      <c r="N14" s="15">
        <v>437</v>
      </c>
      <c r="O14" s="15">
        <f t="shared" si="0"/>
        <v>44</v>
      </c>
      <c r="P14" s="34">
        <f t="shared" si="1"/>
        <v>0.100686498855835</v>
      </c>
      <c r="Q14" s="15">
        <f t="shared" si="2"/>
        <v>69</v>
      </c>
      <c r="R14" s="38">
        <f t="shared" si="3"/>
        <v>0.157894736842105</v>
      </c>
    </row>
    <row r="15" s="11" customFormat="1" spans="1:18">
      <c r="A15" s="15">
        <v>14</v>
      </c>
      <c r="B15" s="19">
        <v>5223140101548</v>
      </c>
      <c r="C15" s="15" t="s">
        <v>1272</v>
      </c>
      <c r="D15" s="15">
        <v>2023</v>
      </c>
      <c r="E15" s="15" t="s">
        <v>136</v>
      </c>
      <c r="F15" s="15" t="s">
        <v>1259</v>
      </c>
      <c r="G15" s="15">
        <v>89.5</v>
      </c>
      <c r="H15" s="15">
        <v>84.2</v>
      </c>
      <c r="I15" s="15">
        <v>70</v>
      </c>
      <c r="J15" s="15">
        <v>62.5</v>
      </c>
      <c r="K15" s="126">
        <v>82.49</v>
      </c>
      <c r="L15" s="15">
        <v>3.42</v>
      </c>
      <c r="M15" s="15">
        <v>0</v>
      </c>
      <c r="N15" s="15">
        <v>437</v>
      </c>
      <c r="O15" s="15">
        <f t="shared" si="0"/>
        <v>58</v>
      </c>
      <c r="P15" s="34">
        <f t="shared" si="1"/>
        <v>0.132723112128146</v>
      </c>
      <c r="Q15" s="15">
        <f t="shared" si="2"/>
        <v>71</v>
      </c>
      <c r="R15" s="38">
        <f t="shared" si="3"/>
        <v>0.162471395881007</v>
      </c>
    </row>
    <row r="16" s="11" customFormat="1" spans="1:18">
      <c r="A16" s="15">
        <v>15</v>
      </c>
      <c r="B16" s="19">
        <v>5223140101536</v>
      </c>
      <c r="C16" s="15" t="s">
        <v>1273</v>
      </c>
      <c r="D16" s="15">
        <v>2023</v>
      </c>
      <c r="E16" s="15" t="s">
        <v>136</v>
      </c>
      <c r="F16" s="15" t="s">
        <v>1259</v>
      </c>
      <c r="G16" s="15">
        <v>80</v>
      </c>
      <c r="H16" s="15">
        <v>85.6</v>
      </c>
      <c r="I16" s="15">
        <v>71</v>
      </c>
      <c r="J16" s="15">
        <v>61</v>
      </c>
      <c r="K16" s="126">
        <v>82.07</v>
      </c>
      <c r="L16" s="15">
        <v>3.56</v>
      </c>
      <c r="M16" s="15">
        <v>0</v>
      </c>
      <c r="N16" s="15">
        <v>437</v>
      </c>
      <c r="O16" s="15">
        <f t="shared" si="0"/>
        <v>39</v>
      </c>
      <c r="P16" s="34">
        <f t="shared" si="1"/>
        <v>0.0892448512585812</v>
      </c>
      <c r="Q16" s="15">
        <f t="shared" si="2"/>
        <v>77</v>
      </c>
      <c r="R16" s="38">
        <f t="shared" si="3"/>
        <v>0.176201372997712</v>
      </c>
    </row>
    <row r="17" s="11" customFormat="1" spans="1:18">
      <c r="A17" s="15">
        <v>16</v>
      </c>
      <c r="B17" s="19">
        <v>5223140101543</v>
      </c>
      <c r="C17" s="15" t="s">
        <v>1274</v>
      </c>
      <c r="D17" s="15">
        <v>2023</v>
      </c>
      <c r="E17" s="15" t="s">
        <v>136</v>
      </c>
      <c r="F17" s="15" t="s">
        <v>1259</v>
      </c>
      <c r="G17" s="15">
        <v>93</v>
      </c>
      <c r="H17" s="15">
        <v>81.7</v>
      </c>
      <c r="I17" s="15">
        <v>72</v>
      </c>
      <c r="J17" s="15">
        <v>67.5</v>
      </c>
      <c r="K17" s="126">
        <v>81.715</v>
      </c>
      <c r="L17" s="15">
        <v>3.17</v>
      </c>
      <c r="M17" s="15">
        <v>0</v>
      </c>
      <c r="N17" s="15">
        <v>437</v>
      </c>
      <c r="O17" s="15">
        <f t="shared" si="0"/>
        <v>116</v>
      </c>
      <c r="P17" s="34">
        <f t="shared" si="1"/>
        <v>0.265446224256293</v>
      </c>
      <c r="Q17" s="15">
        <f t="shared" si="2"/>
        <v>84</v>
      </c>
      <c r="R17" s="38">
        <f t="shared" si="3"/>
        <v>0.192219679633867</v>
      </c>
    </row>
    <row r="18" s="11" customFormat="1" spans="1:18">
      <c r="A18" s="15">
        <v>17</v>
      </c>
      <c r="B18" s="19">
        <v>5223140101545</v>
      </c>
      <c r="C18" s="15" t="s">
        <v>1275</v>
      </c>
      <c r="D18" s="15">
        <v>2023</v>
      </c>
      <c r="E18" s="15" t="s">
        <v>136</v>
      </c>
      <c r="F18" s="15" t="s">
        <v>1259</v>
      </c>
      <c r="G18" s="15">
        <v>80</v>
      </c>
      <c r="H18" s="15">
        <v>84.7</v>
      </c>
      <c r="I18" s="15">
        <v>71</v>
      </c>
      <c r="J18" s="15">
        <v>60.5</v>
      </c>
      <c r="K18" s="126">
        <v>81.415</v>
      </c>
      <c r="L18" s="15">
        <v>3.47</v>
      </c>
      <c r="M18" s="15">
        <v>0</v>
      </c>
      <c r="N18" s="15">
        <v>437</v>
      </c>
      <c r="O18" s="15">
        <f t="shared" si="0"/>
        <v>49</v>
      </c>
      <c r="P18" s="34">
        <f t="shared" si="1"/>
        <v>0.112128146453089</v>
      </c>
      <c r="Q18" s="15">
        <f t="shared" si="2"/>
        <v>92</v>
      </c>
      <c r="R18" s="38">
        <f t="shared" si="3"/>
        <v>0.210526315789474</v>
      </c>
    </row>
    <row r="19" s="11" customFormat="1" spans="1:18">
      <c r="A19" s="15">
        <v>18</v>
      </c>
      <c r="B19" s="19">
        <v>5223140101551</v>
      </c>
      <c r="C19" s="15" t="s">
        <v>1276</v>
      </c>
      <c r="D19" s="15">
        <v>2023</v>
      </c>
      <c r="E19" s="15" t="s">
        <v>136</v>
      </c>
      <c r="F19" s="15" t="s">
        <v>1259</v>
      </c>
      <c r="G19" s="15">
        <v>85</v>
      </c>
      <c r="H19" s="15">
        <v>81.7</v>
      </c>
      <c r="I19" s="15">
        <v>70.5</v>
      </c>
      <c r="J19" s="15">
        <v>64</v>
      </c>
      <c r="K19" s="126">
        <v>80.19</v>
      </c>
      <c r="L19" s="15">
        <v>3.17</v>
      </c>
      <c r="M19" s="15">
        <v>0</v>
      </c>
      <c r="N19" s="15">
        <v>437</v>
      </c>
      <c r="O19" s="15">
        <f t="shared" si="0"/>
        <v>116</v>
      </c>
      <c r="P19" s="34">
        <f t="shared" si="1"/>
        <v>0.265446224256293</v>
      </c>
      <c r="Q19" s="15">
        <f t="shared" si="2"/>
        <v>133</v>
      </c>
      <c r="R19" s="38">
        <f t="shared" si="3"/>
        <v>0.304347826086957</v>
      </c>
    </row>
    <row r="20" s="11" customFormat="1" spans="1:18">
      <c r="A20" s="15">
        <v>19</v>
      </c>
      <c r="B20" s="19">
        <v>5223140101541</v>
      </c>
      <c r="C20" s="15" t="s">
        <v>1277</v>
      </c>
      <c r="D20" s="15">
        <v>2023</v>
      </c>
      <c r="E20" s="15" t="s">
        <v>136</v>
      </c>
      <c r="F20" s="15" t="s">
        <v>1259</v>
      </c>
      <c r="G20" s="15">
        <v>83</v>
      </c>
      <c r="H20" s="15">
        <v>81.1</v>
      </c>
      <c r="I20" s="15">
        <v>72</v>
      </c>
      <c r="J20" s="15">
        <v>60.5</v>
      </c>
      <c r="K20" s="126">
        <v>79.445</v>
      </c>
      <c r="L20" s="15">
        <v>3.11</v>
      </c>
      <c r="M20" s="15">
        <v>0</v>
      </c>
      <c r="N20" s="15">
        <v>437</v>
      </c>
      <c r="O20" s="15">
        <f t="shared" si="0"/>
        <v>129</v>
      </c>
      <c r="P20" s="34">
        <f t="shared" si="1"/>
        <v>0.295194508009153</v>
      </c>
      <c r="Q20" s="15">
        <f t="shared" si="2"/>
        <v>154</v>
      </c>
      <c r="R20" s="38">
        <f t="shared" si="3"/>
        <v>0.352402745995423</v>
      </c>
    </row>
    <row r="21" s="11" customFormat="1" spans="1:18">
      <c r="A21" s="15">
        <v>20</v>
      </c>
      <c r="B21" s="19">
        <v>5223140101538</v>
      </c>
      <c r="C21" s="15" t="s">
        <v>1278</v>
      </c>
      <c r="D21" s="15">
        <v>2023</v>
      </c>
      <c r="E21" s="15" t="s">
        <v>136</v>
      </c>
      <c r="F21" s="15" t="s">
        <v>1259</v>
      </c>
      <c r="G21" s="15">
        <v>80</v>
      </c>
      <c r="H21" s="15">
        <v>80.8</v>
      </c>
      <c r="I21" s="15">
        <v>71</v>
      </c>
      <c r="J21" s="15">
        <v>60.5</v>
      </c>
      <c r="K21" s="126">
        <v>78.685</v>
      </c>
      <c r="L21" s="15">
        <v>3.08</v>
      </c>
      <c r="M21" s="15">
        <v>0</v>
      </c>
      <c r="N21" s="15">
        <v>437</v>
      </c>
      <c r="O21" s="15">
        <f t="shared" si="0"/>
        <v>135</v>
      </c>
      <c r="P21" s="34">
        <f t="shared" si="1"/>
        <v>0.308924485125858</v>
      </c>
      <c r="Q21" s="15">
        <f t="shared" si="2"/>
        <v>174</v>
      </c>
      <c r="R21" s="38">
        <f t="shared" si="3"/>
        <v>0.398169336384439</v>
      </c>
    </row>
    <row r="22" s="11" customFormat="1" spans="1:18">
      <c r="A22" s="15">
        <v>21</v>
      </c>
      <c r="B22" s="19">
        <v>5223140101550</v>
      </c>
      <c r="C22" s="15" t="s">
        <v>1279</v>
      </c>
      <c r="D22" s="15">
        <v>2023</v>
      </c>
      <c r="E22" s="15" t="s">
        <v>136</v>
      </c>
      <c r="F22" s="15" t="s">
        <v>1259</v>
      </c>
      <c r="G22" s="15">
        <v>80</v>
      </c>
      <c r="H22" s="15">
        <v>80.4</v>
      </c>
      <c r="I22" s="15">
        <v>74</v>
      </c>
      <c r="J22" s="15">
        <v>60</v>
      </c>
      <c r="K22" s="126">
        <v>78.68</v>
      </c>
      <c r="L22" s="15">
        <v>3.04</v>
      </c>
      <c r="M22" s="15">
        <v>0</v>
      </c>
      <c r="N22" s="15">
        <v>437</v>
      </c>
      <c r="O22" s="15">
        <f t="shared" si="0"/>
        <v>147</v>
      </c>
      <c r="P22" s="34">
        <f t="shared" si="1"/>
        <v>0.336384439359268</v>
      </c>
      <c r="Q22" s="15">
        <f t="shared" si="2"/>
        <v>175</v>
      </c>
      <c r="R22" s="38">
        <f t="shared" si="3"/>
        <v>0.40045766590389</v>
      </c>
    </row>
    <row r="23" s="11" customFormat="1" spans="1:18">
      <c r="A23" s="15">
        <v>22</v>
      </c>
      <c r="B23" s="19">
        <v>5223140101531</v>
      </c>
      <c r="C23" s="15" t="s">
        <v>1280</v>
      </c>
      <c r="D23" s="15">
        <v>2023</v>
      </c>
      <c r="E23" s="15" t="s">
        <v>136</v>
      </c>
      <c r="F23" s="15" t="s">
        <v>1259</v>
      </c>
      <c r="G23" s="15">
        <v>83</v>
      </c>
      <c r="H23" s="15">
        <v>80.1</v>
      </c>
      <c r="I23" s="15">
        <v>71</v>
      </c>
      <c r="J23" s="15">
        <v>61</v>
      </c>
      <c r="K23" s="126">
        <v>78.67</v>
      </c>
      <c r="L23" s="15">
        <v>3.01</v>
      </c>
      <c r="M23" s="15">
        <v>0</v>
      </c>
      <c r="N23" s="15">
        <v>437</v>
      </c>
      <c r="O23" s="15">
        <f t="shared" si="0"/>
        <v>158</v>
      </c>
      <c r="P23" s="34">
        <f t="shared" si="1"/>
        <v>0.361556064073227</v>
      </c>
      <c r="Q23" s="15">
        <f t="shared" si="2"/>
        <v>177</v>
      </c>
      <c r="R23" s="38">
        <f t="shared" si="3"/>
        <v>0.405034324942792</v>
      </c>
    </row>
    <row r="24" s="11" customFormat="1" spans="1:18">
      <c r="A24" s="15">
        <v>23</v>
      </c>
      <c r="B24" s="19">
        <v>5223140101560</v>
      </c>
      <c r="C24" s="15" t="s">
        <v>1281</v>
      </c>
      <c r="D24" s="15">
        <v>2023</v>
      </c>
      <c r="E24" s="15" t="s">
        <v>136</v>
      </c>
      <c r="F24" s="15" t="s">
        <v>1259</v>
      </c>
      <c r="G24" s="15">
        <v>86</v>
      </c>
      <c r="H24" s="15">
        <v>79</v>
      </c>
      <c r="I24" s="15">
        <v>71</v>
      </c>
      <c r="J24" s="15">
        <v>61</v>
      </c>
      <c r="K24" s="126">
        <v>78.35</v>
      </c>
      <c r="L24" s="15">
        <v>2.9</v>
      </c>
      <c r="M24" s="15">
        <v>0</v>
      </c>
      <c r="N24" s="15">
        <v>437</v>
      </c>
      <c r="O24" s="15">
        <f t="shared" si="0"/>
        <v>184</v>
      </c>
      <c r="P24" s="34">
        <f t="shared" si="1"/>
        <v>0.421052631578947</v>
      </c>
      <c r="Q24" s="15">
        <f t="shared" si="2"/>
        <v>191</v>
      </c>
      <c r="R24" s="38">
        <f t="shared" si="3"/>
        <v>0.437070938215103</v>
      </c>
    </row>
    <row r="25" s="11" customFormat="1" spans="1:18">
      <c r="A25" s="15">
        <v>24</v>
      </c>
      <c r="B25" s="19">
        <v>5223140101549</v>
      </c>
      <c r="C25" s="15" t="s">
        <v>1282</v>
      </c>
      <c r="D25" s="15">
        <v>2023</v>
      </c>
      <c r="E25" s="15" t="s">
        <v>136</v>
      </c>
      <c r="F25" s="15" t="s">
        <v>1259</v>
      </c>
      <c r="G25" s="15">
        <v>83</v>
      </c>
      <c r="H25" s="15">
        <v>79.5</v>
      </c>
      <c r="I25" s="15">
        <v>70</v>
      </c>
      <c r="J25" s="15">
        <v>60</v>
      </c>
      <c r="K25" s="126">
        <v>78.1</v>
      </c>
      <c r="L25" s="15">
        <v>2.95</v>
      </c>
      <c r="M25" s="15">
        <v>0</v>
      </c>
      <c r="N25" s="15">
        <v>437</v>
      </c>
      <c r="O25" s="15">
        <f t="shared" si="0"/>
        <v>173</v>
      </c>
      <c r="P25" s="34">
        <f t="shared" si="1"/>
        <v>0.395881006864989</v>
      </c>
      <c r="Q25" s="15">
        <f t="shared" si="2"/>
        <v>203</v>
      </c>
      <c r="R25" s="38">
        <f t="shared" si="3"/>
        <v>0.464530892448513</v>
      </c>
    </row>
    <row r="26" s="11" customFormat="1" spans="1:18">
      <c r="A26" s="15">
        <v>25</v>
      </c>
      <c r="B26" s="19">
        <v>5223140101546</v>
      </c>
      <c r="C26" s="15" t="s">
        <v>1283</v>
      </c>
      <c r="D26" s="15">
        <v>2023</v>
      </c>
      <c r="E26" s="15" t="s">
        <v>136</v>
      </c>
      <c r="F26" s="15" t="s">
        <v>1259</v>
      </c>
      <c r="G26" s="15">
        <v>80</v>
      </c>
      <c r="H26" s="15">
        <v>79.3</v>
      </c>
      <c r="I26" s="15">
        <v>75.5</v>
      </c>
      <c r="J26" s="15">
        <v>60</v>
      </c>
      <c r="K26" s="126">
        <v>78.06</v>
      </c>
      <c r="L26" s="15">
        <v>2.93</v>
      </c>
      <c r="M26" s="15">
        <v>1</v>
      </c>
      <c r="N26" s="15">
        <v>437</v>
      </c>
      <c r="O26" s="15">
        <f t="shared" si="0"/>
        <v>176</v>
      </c>
      <c r="P26" s="34">
        <f t="shared" si="1"/>
        <v>0.402745995423341</v>
      </c>
      <c r="Q26" s="15">
        <f t="shared" si="2"/>
        <v>204</v>
      </c>
      <c r="R26" s="38">
        <f t="shared" si="3"/>
        <v>0.466819221967963</v>
      </c>
    </row>
    <row r="27" s="11" customFormat="1" spans="1:18">
      <c r="A27" s="15">
        <v>26</v>
      </c>
      <c r="B27" s="19">
        <v>5223140101565</v>
      </c>
      <c r="C27" s="15" t="s">
        <v>1284</v>
      </c>
      <c r="D27" s="15">
        <v>2023</v>
      </c>
      <c r="E27" s="15" t="s">
        <v>136</v>
      </c>
      <c r="F27" s="15" t="s">
        <v>1259</v>
      </c>
      <c r="G27" s="15">
        <v>87</v>
      </c>
      <c r="H27" s="15">
        <v>77.3</v>
      </c>
      <c r="I27" s="15">
        <v>72</v>
      </c>
      <c r="J27" s="15">
        <v>62</v>
      </c>
      <c r="K27" s="126">
        <v>77.46</v>
      </c>
      <c r="L27" s="15">
        <v>2.73</v>
      </c>
      <c r="M27" s="15">
        <v>0</v>
      </c>
      <c r="N27" s="15">
        <v>437</v>
      </c>
      <c r="O27" s="15">
        <f t="shared" si="0"/>
        <v>225</v>
      </c>
      <c r="P27" s="34">
        <f t="shared" si="1"/>
        <v>0.51487414187643</v>
      </c>
      <c r="Q27" s="15">
        <f t="shared" si="2"/>
        <v>219</v>
      </c>
      <c r="R27" s="38">
        <f t="shared" si="3"/>
        <v>0.501144164759725</v>
      </c>
    </row>
    <row r="28" s="11" customFormat="1" spans="1:18">
      <c r="A28" s="15">
        <v>27</v>
      </c>
      <c r="B28" s="19">
        <v>5223140101563</v>
      </c>
      <c r="C28" s="15" t="s">
        <v>1285</v>
      </c>
      <c r="D28" s="15">
        <v>2023</v>
      </c>
      <c r="E28" s="15" t="s">
        <v>136</v>
      </c>
      <c r="F28" s="15" t="s">
        <v>1259</v>
      </c>
      <c r="G28" s="15">
        <v>80</v>
      </c>
      <c r="H28" s="15">
        <v>78.9</v>
      </c>
      <c r="I28" s="15">
        <v>70</v>
      </c>
      <c r="J28" s="15">
        <v>60</v>
      </c>
      <c r="K28" s="126">
        <v>77.23</v>
      </c>
      <c r="L28" s="15">
        <v>2.89</v>
      </c>
      <c r="M28" s="15">
        <v>1</v>
      </c>
      <c r="N28" s="15">
        <v>437</v>
      </c>
      <c r="O28" s="15">
        <f t="shared" si="0"/>
        <v>188</v>
      </c>
      <c r="P28" s="34">
        <f t="shared" si="1"/>
        <v>0.430205949656751</v>
      </c>
      <c r="Q28" s="15">
        <f t="shared" si="2"/>
        <v>227</v>
      </c>
      <c r="R28" s="38">
        <f t="shared" si="3"/>
        <v>0.519450800915332</v>
      </c>
    </row>
    <row r="29" s="11" customFormat="1" spans="1:18">
      <c r="A29" s="15">
        <v>28</v>
      </c>
      <c r="B29" s="19">
        <v>5223140101535</v>
      </c>
      <c r="C29" s="15" t="s">
        <v>1286</v>
      </c>
      <c r="D29" s="15">
        <v>2023</v>
      </c>
      <c r="E29" s="15" t="s">
        <v>136</v>
      </c>
      <c r="F29" s="15" t="s">
        <v>1259</v>
      </c>
      <c r="G29" s="15">
        <v>88</v>
      </c>
      <c r="H29" s="15">
        <v>76.6</v>
      </c>
      <c r="I29" s="15">
        <v>71</v>
      </c>
      <c r="J29" s="15">
        <v>60</v>
      </c>
      <c r="K29" s="126">
        <v>76.92</v>
      </c>
      <c r="L29" s="15">
        <v>2.66</v>
      </c>
      <c r="M29" s="15">
        <v>0</v>
      </c>
      <c r="N29" s="15">
        <v>437</v>
      </c>
      <c r="O29" s="15">
        <f t="shared" si="0"/>
        <v>243</v>
      </c>
      <c r="P29" s="34">
        <f t="shared" si="1"/>
        <v>0.556064073226545</v>
      </c>
      <c r="Q29" s="15">
        <f t="shared" si="2"/>
        <v>236</v>
      </c>
      <c r="R29" s="38">
        <f t="shared" si="3"/>
        <v>0.540045766590389</v>
      </c>
    </row>
    <row r="30" s="11" customFormat="1" spans="1:18">
      <c r="A30" s="15">
        <v>29</v>
      </c>
      <c r="B30" s="19">
        <v>5223140101574</v>
      </c>
      <c r="C30" s="15" t="s">
        <v>1287</v>
      </c>
      <c r="D30" s="15">
        <v>2023</v>
      </c>
      <c r="E30" s="15" t="s">
        <v>136</v>
      </c>
      <c r="F30" s="15" t="s">
        <v>1259</v>
      </c>
      <c r="G30" s="15">
        <v>87</v>
      </c>
      <c r="H30" s="15">
        <v>76.8</v>
      </c>
      <c r="I30" s="15">
        <v>70</v>
      </c>
      <c r="J30" s="15">
        <v>60</v>
      </c>
      <c r="K30" s="126">
        <v>76.81</v>
      </c>
      <c r="L30" s="15">
        <v>2.68</v>
      </c>
      <c r="M30" s="15">
        <v>0</v>
      </c>
      <c r="N30" s="15">
        <v>437</v>
      </c>
      <c r="O30" s="15">
        <f t="shared" si="0"/>
        <v>234</v>
      </c>
      <c r="P30" s="34">
        <f t="shared" si="1"/>
        <v>0.535469107551487</v>
      </c>
      <c r="Q30" s="15">
        <f t="shared" si="2"/>
        <v>239</v>
      </c>
      <c r="R30" s="38">
        <f t="shared" si="3"/>
        <v>0.546910755148741</v>
      </c>
    </row>
    <row r="31" s="11" customFormat="1" spans="1:18">
      <c r="A31" s="15">
        <v>30</v>
      </c>
      <c r="B31" s="19">
        <v>5223140101533</v>
      </c>
      <c r="C31" s="15" t="s">
        <v>1288</v>
      </c>
      <c r="D31" s="15">
        <v>2023</v>
      </c>
      <c r="E31" s="15" t="s">
        <v>136</v>
      </c>
      <c r="F31" s="15" t="s">
        <v>1259</v>
      </c>
      <c r="G31" s="15">
        <v>85</v>
      </c>
      <c r="H31" s="15">
        <v>76.5</v>
      </c>
      <c r="I31" s="15">
        <v>71.5</v>
      </c>
      <c r="J31" s="15">
        <v>61</v>
      </c>
      <c r="K31" s="126">
        <v>76.5</v>
      </c>
      <c r="L31" s="15">
        <v>2.65</v>
      </c>
      <c r="M31" s="15">
        <v>2</v>
      </c>
      <c r="N31" s="15">
        <v>437</v>
      </c>
      <c r="O31" s="15">
        <f t="shared" si="0"/>
        <v>248</v>
      </c>
      <c r="P31" s="34">
        <f t="shared" si="1"/>
        <v>0.567505720823799</v>
      </c>
      <c r="Q31" s="15">
        <f t="shared" si="2"/>
        <v>247</v>
      </c>
      <c r="R31" s="38">
        <f t="shared" si="3"/>
        <v>0.565217391304348</v>
      </c>
    </row>
    <row r="32" s="11" customFormat="1" spans="1:18">
      <c r="A32" s="15">
        <v>31</v>
      </c>
      <c r="B32" s="19">
        <v>5223140101558</v>
      </c>
      <c r="C32" s="15" t="s">
        <v>1289</v>
      </c>
      <c r="D32" s="15">
        <v>2023</v>
      </c>
      <c r="E32" s="15" t="s">
        <v>136</v>
      </c>
      <c r="F32" s="15" t="s">
        <v>1259</v>
      </c>
      <c r="G32" s="15">
        <v>80</v>
      </c>
      <c r="H32" s="15">
        <v>77.3</v>
      </c>
      <c r="I32" s="15">
        <v>71</v>
      </c>
      <c r="J32" s="15">
        <v>60.5</v>
      </c>
      <c r="K32" s="126">
        <v>76.235</v>
      </c>
      <c r="L32" s="15">
        <v>2.73</v>
      </c>
      <c r="M32" s="15">
        <v>0</v>
      </c>
      <c r="N32" s="15">
        <v>437</v>
      </c>
      <c r="O32" s="15">
        <f t="shared" si="0"/>
        <v>225</v>
      </c>
      <c r="P32" s="34">
        <f t="shared" si="1"/>
        <v>0.51487414187643</v>
      </c>
      <c r="Q32" s="15">
        <f t="shared" si="2"/>
        <v>259</v>
      </c>
      <c r="R32" s="38">
        <f t="shared" si="3"/>
        <v>0.592677345537757</v>
      </c>
    </row>
    <row r="33" s="11" customFormat="1" spans="1:18">
      <c r="A33" s="15">
        <v>32</v>
      </c>
      <c r="B33" s="19">
        <v>5223140101561</v>
      </c>
      <c r="C33" s="15" t="s">
        <v>1290</v>
      </c>
      <c r="D33" s="15">
        <v>2023</v>
      </c>
      <c r="E33" s="15" t="s">
        <v>136</v>
      </c>
      <c r="F33" s="15" t="s">
        <v>1259</v>
      </c>
      <c r="G33" s="15">
        <v>80</v>
      </c>
      <c r="H33" s="15">
        <v>77</v>
      </c>
      <c r="I33" s="15">
        <v>71</v>
      </c>
      <c r="J33" s="15">
        <v>60</v>
      </c>
      <c r="K33" s="126">
        <v>76</v>
      </c>
      <c r="L33" s="15">
        <v>2.7</v>
      </c>
      <c r="M33" s="15">
        <v>0</v>
      </c>
      <c r="N33" s="15">
        <v>437</v>
      </c>
      <c r="O33" s="15">
        <f t="shared" si="0"/>
        <v>229</v>
      </c>
      <c r="P33" s="34">
        <f t="shared" si="1"/>
        <v>0.524027459954233</v>
      </c>
      <c r="Q33" s="15">
        <f t="shared" si="2"/>
        <v>268</v>
      </c>
      <c r="R33" s="38">
        <f t="shared" si="3"/>
        <v>0.613272311212815</v>
      </c>
    </row>
    <row r="34" s="11" customFormat="1" spans="1:18">
      <c r="A34" s="15">
        <v>33</v>
      </c>
      <c r="B34" s="19">
        <v>5223140101540</v>
      </c>
      <c r="C34" s="15" t="s">
        <v>1291</v>
      </c>
      <c r="D34" s="15">
        <v>2023</v>
      </c>
      <c r="E34" s="15" t="s">
        <v>136</v>
      </c>
      <c r="F34" s="15" t="s">
        <v>1259</v>
      </c>
      <c r="G34" s="15">
        <v>83</v>
      </c>
      <c r="H34" s="15">
        <v>76.2</v>
      </c>
      <c r="I34" s="15">
        <v>70.5</v>
      </c>
      <c r="J34" s="15">
        <v>60.5</v>
      </c>
      <c r="K34" s="126">
        <v>75.865</v>
      </c>
      <c r="L34" s="15">
        <v>2.62</v>
      </c>
      <c r="M34" s="15">
        <v>0</v>
      </c>
      <c r="N34" s="15">
        <v>437</v>
      </c>
      <c r="O34" s="15">
        <f t="shared" si="0"/>
        <v>254</v>
      </c>
      <c r="P34" s="34">
        <f t="shared" si="1"/>
        <v>0.581235697940503</v>
      </c>
      <c r="Q34" s="15">
        <f t="shared" si="2"/>
        <v>271</v>
      </c>
      <c r="R34" s="38">
        <f t="shared" si="3"/>
        <v>0.620137299771167</v>
      </c>
    </row>
    <row r="35" s="11" customFormat="1" spans="1:18">
      <c r="A35" s="15">
        <v>34</v>
      </c>
      <c r="B35" s="19">
        <v>5223140101554</v>
      </c>
      <c r="C35" s="15" t="s">
        <v>1292</v>
      </c>
      <c r="D35" s="15">
        <v>2023</v>
      </c>
      <c r="E35" s="15" t="s">
        <v>136</v>
      </c>
      <c r="F35" s="15" t="s">
        <v>1259</v>
      </c>
      <c r="G35" s="15">
        <v>81</v>
      </c>
      <c r="H35" s="15">
        <v>76.5</v>
      </c>
      <c r="I35" s="15">
        <v>70</v>
      </c>
      <c r="J35" s="15">
        <v>60.5</v>
      </c>
      <c r="K35" s="126">
        <v>75.725</v>
      </c>
      <c r="L35" s="15">
        <v>2.65</v>
      </c>
      <c r="M35" s="15">
        <v>0</v>
      </c>
      <c r="N35" s="15">
        <v>437</v>
      </c>
      <c r="O35" s="15">
        <f t="shared" si="0"/>
        <v>248</v>
      </c>
      <c r="P35" s="34">
        <f t="shared" si="1"/>
        <v>0.567505720823799</v>
      </c>
      <c r="Q35" s="15">
        <f t="shared" si="2"/>
        <v>274</v>
      </c>
      <c r="R35" s="38">
        <f t="shared" si="3"/>
        <v>0.627002288329519</v>
      </c>
    </row>
    <row r="36" s="11" customFormat="1" spans="1:18">
      <c r="A36" s="15">
        <v>35</v>
      </c>
      <c r="B36" s="19">
        <v>5223140101532</v>
      </c>
      <c r="C36" s="15" t="s">
        <v>1293</v>
      </c>
      <c r="D36" s="15">
        <v>2023</v>
      </c>
      <c r="E36" s="15" t="s">
        <v>136</v>
      </c>
      <c r="F36" s="15" t="s">
        <v>1259</v>
      </c>
      <c r="G36" s="15">
        <v>80</v>
      </c>
      <c r="H36" s="15">
        <v>75.1</v>
      </c>
      <c r="I36" s="15">
        <v>70</v>
      </c>
      <c r="J36" s="15">
        <v>60</v>
      </c>
      <c r="K36" s="126">
        <v>74.57</v>
      </c>
      <c r="L36" s="15">
        <v>2.51</v>
      </c>
      <c r="M36" s="15">
        <v>0</v>
      </c>
      <c r="N36" s="15">
        <v>437</v>
      </c>
      <c r="O36" s="15">
        <f t="shared" si="0"/>
        <v>286</v>
      </c>
      <c r="P36" s="34">
        <f t="shared" si="1"/>
        <v>0.654462242562929</v>
      </c>
      <c r="Q36" s="15">
        <f t="shared" si="2"/>
        <v>305</v>
      </c>
      <c r="R36" s="38">
        <f t="shared" si="3"/>
        <v>0.697940503432494</v>
      </c>
    </row>
    <row r="37" s="11" customFormat="1" spans="1:18">
      <c r="A37" s="15">
        <v>36</v>
      </c>
      <c r="B37" s="19">
        <v>5223140101557</v>
      </c>
      <c r="C37" s="15" t="s">
        <v>1294</v>
      </c>
      <c r="D37" s="15">
        <v>2023</v>
      </c>
      <c r="E37" s="15" t="s">
        <v>136</v>
      </c>
      <c r="F37" s="15" t="s">
        <v>1259</v>
      </c>
      <c r="G37" s="15">
        <v>83</v>
      </c>
      <c r="H37" s="15">
        <v>74</v>
      </c>
      <c r="I37" s="15">
        <v>70</v>
      </c>
      <c r="J37" s="15">
        <v>63.5</v>
      </c>
      <c r="K37" s="126">
        <v>74.425</v>
      </c>
      <c r="L37" s="15">
        <v>2.4</v>
      </c>
      <c r="M37" s="15">
        <v>2</v>
      </c>
      <c r="N37" s="15">
        <v>437</v>
      </c>
      <c r="O37" s="15">
        <f t="shared" si="0"/>
        <v>315</v>
      </c>
      <c r="P37" s="34">
        <f t="shared" si="1"/>
        <v>0.720823798627002</v>
      </c>
      <c r="Q37" s="15">
        <f t="shared" si="2"/>
        <v>313</v>
      </c>
      <c r="R37" s="38">
        <f t="shared" si="3"/>
        <v>0.716247139588101</v>
      </c>
    </row>
    <row r="38" s="11" customFormat="1" spans="1:18">
      <c r="A38" s="15">
        <v>37</v>
      </c>
      <c r="B38" s="19">
        <v>5223140101566</v>
      </c>
      <c r="C38" s="15" t="s">
        <v>1295</v>
      </c>
      <c r="D38" s="15">
        <v>2023</v>
      </c>
      <c r="E38" s="15" t="s">
        <v>136</v>
      </c>
      <c r="F38" s="15" t="s">
        <v>1259</v>
      </c>
      <c r="G38" s="15">
        <v>82</v>
      </c>
      <c r="H38" s="15">
        <v>71.5</v>
      </c>
      <c r="I38" s="15">
        <v>70</v>
      </c>
      <c r="J38" s="15">
        <v>60</v>
      </c>
      <c r="K38" s="126">
        <v>72.35</v>
      </c>
      <c r="L38" s="15">
        <v>2.15</v>
      </c>
      <c r="M38" s="15">
        <v>2</v>
      </c>
      <c r="N38" s="15">
        <v>437</v>
      </c>
      <c r="O38" s="15">
        <f t="shared" si="0"/>
        <v>364</v>
      </c>
      <c r="P38" s="34">
        <f t="shared" si="1"/>
        <v>0.832951945080092</v>
      </c>
      <c r="Q38" s="15">
        <f t="shared" si="2"/>
        <v>371</v>
      </c>
      <c r="R38" s="38">
        <f t="shared" si="3"/>
        <v>0.848970251716247</v>
      </c>
    </row>
    <row r="39" s="11" customFormat="1" spans="1:18">
      <c r="A39" s="15">
        <v>38</v>
      </c>
      <c r="B39" s="19">
        <v>5223140101575</v>
      </c>
      <c r="C39" s="15" t="s">
        <v>1296</v>
      </c>
      <c r="D39" s="15">
        <v>2023</v>
      </c>
      <c r="E39" s="15" t="s">
        <v>136</v>
      </c>
      <c r="F39" s="15" t="s">
        <v>1259</v>
      </c>
      <c r="G39" s="15">
        <v>80</v>
      </c>
      <c r="H39" s="15">
        <v>71.7</v>
      </c>
      <c r="I39" s="15">
        <v>70</v>
      </c>
      <c r="J39" s="15">
        <v>60</v>
      </c>
      <c r="K39" s="126">
        <v>72.19</v>
      </c>
      <c r="L39" s="15">
        <v>2.17</v>
      </c>
      <c r="M39" s="15">
        <v>0</v>
      </c>
      <c r="N39" s="15">
        <v>437</v>
      </c>
      <c r="O39" s="15">
        <f t="shared" si="0"/>
        <v>360</v>
      </c>
      <c r="P39" s="34">
        <f t="shared" si="1"/>
        <v>0.823798627002288</v>
      </c>
      <c r="Q39" s="15">
        <f t="shared" si="2"/>
        <v>373</v>
      </c>
      <c r="R39" s="38">
        <f t="shared" si="3"/>
        <v>0.853546910755149</v>
      </c>
    </row>
    <row r="40" s="11" customFormat="1" spans="1:18">
      <c r="A40" s="15">
        <v>39</v>
      </c>
      <c r="B40" s="19">
        <v>5223140101544</v>
      </c>
      <c r="C40" s="15" t="s">
        <v>1297</v>
      </c>
      <c r="D40" s="15">
        <v>2023</v>
      </c>
      <c r="E40" s="15" t="s">
        <v>136</v>
      </c>
      <c r="F40" s="15" t="s">
        <v>1259</v>
      </c>
      <c r="G40" s="15">
        <v>80</v>
      </c>
      <c r="H40" s="15">
        <v>70.2</v>
      </c>
      <c r="I40" s="15">
        <v>71</v>
      </c>
      <c r="J40" s="15">
        <v>61.5</v>
      </c>
      <c r="K40" s="126">
        <v>71.315</v>
      </c>
      <c r="L40" s="15">
        <v>2.02</v>
      </c>
      <c r="M40" s="15">
        <v>1</v>
      </c>
      <c r="N40" s="15">
        <v>437</v>
      </c>
      <c r="O40" s="15">
        <f t="shared" si="0"/>
        <v>383</v>
      </c>
      <c r="P40" s="34">
        <f t="shared" si="1"/>
        <v>0.876430205949657</v>
      </c>
      <c r="Q40" s="15">
        <f t="shared" si="2"/>
        <v>388</v>
      </c>
      <c r="R40" s="38">
        <f t="shared" si="3"/>
        <v>0.887871853546911</v>
      </c>
    </row>
    <row r="41" s="11" customFormat="1" spans="1:18">
      <c r="A41" s="15">
        <v>40</v>
      </c>
      <c r="B41" s="19">
        <v>5123140101555</v>
      </c>
      <c r="C41" s="15" t="s">
        <v>1298</v>
      </c>
      <c r="D41" s="15">
        <v>2023</v>
      </c>
      <c r="E41" s="15" t="s">
        <v>136</v>
      </c>
      <c r="F41" s="15" t="s">
        <v>1259</v>
      </c>
      <c r="G41" s="15">
        <v>85</v>
      </c>
      <c r="H41" s="15">
        <v>68.3</v>
      </c>
      <c r="I41" s="15">
        <v>77</v>
      </c>
      <c r="J41" s="15">
        <v>60</v>
      </c>
      <c r="K41" s="126">
        <v>71.26</v>
      </c>
      <c r="L41" s="15">
        <v>1.83</v>
      </c>
      <c r="M41" s="15">
        <v>3</v>
      </c>
      <c r="N41" s="15">
        <v>437</v>
      </c>
      <c r="O41" s="15">
        <f t="shared" si="0"/>
        <v>405</v>
      </c>
      <c r="P41" s="34">
        <f t="shared" si="1"/>
        <v>0.926773455377574</v>
      </c>
      <c r="Q41" s="15">
        <f t="shared" si="2"/>
        <v>391</v>
      </c>
      <c r="R41" s="38">
        <f t="shared" si="3"/>
        <v>0.894736842105263</v>
      </c>
    </row>
    <row r="42" s="11" customFormat="1" spans="1:18">
      <c r="A42" s="15">
        <v>41</v>
      </c>
      <c r="B42" s="19">
        <v>5123140101530</v>
      </c>
      <c r="C42" s="15" t="s">
        <v>1299</v>
      </c>
      <c r="D42" s="15">
        <v>2023</v>
      </c>
      <c r="E42" s="15" t="s">
        <v>136</v>
      </c>
      <c r="F42" s="15" t="s">
        <v>1259</v>
      </c>
      <c r="G42" s="15">
        <v>86</v>
      </c>
      <c r="H42" s="15">
        <v>66.3</v>
      </c>
      <c r="I42" s="15">
        <v>70</v>
      </c>
      <c r="J42" s="15">
        <v>60</v>
      </c>
      <c r="K42" s="126">
        <v>69.31</v>
      </c>
      <c r="L42" s="15">
        <v>1.63</v>
      </c>
      <c r="M42" s="15">
        <v>5</v>
      </c>
      <c r="N42" s="15">
        <v>437</v>
      </c>
      <c r="O42" s="15">
        <f t="shared" si="0"/>
        <v>423</v>
      </c>
      <c r="P42" s="34">
        <f t="shared" si="1"/>
        <v>0.967963386727689</v>
      </c>
      <c r="Q42" s="15">
        <f t="shared" si="2"/>
        <v>415</v>
      </c>
      <c r="R42" s="38">
        <f t="shared" si="3"/>
        <v>0.949656750572082</v>
      </c>
    </row>
    <row r="43" s="11" customFormat="1" spans="1:18">
      <c r="A43" s="15">
        <v>42</v>
      </c>
      <c r="B43" s="19">
        <v>5112114012626</v>
      </c>
      <c r="C43" s="15" t="s">
        <v>1300</v>
      </c>
      <c r="D43" s="15">
        <v>2023</v>
      </c>
      <c r="E43" s="15" t="s">
        <v>136</v>
      </c>
      <c r="F43" s="15" t="s">
        <v>1259</v>
      </c>
      <c r="G43" s="15">
        <v>80</v>
      </c>
      <c r="H43" s="15">
        <v>64.8</v>
      </c>
      <c r="I43" s="15">
        <v>70</v>
      </c>
      <c r="J43" s="15">
        <v>60</v>
      </c>
      <c r="K43" s="126">
        <v>67.36</v>
      </c>
      <c r="L43" s="15">
        <v>1.48</v>
      </c>
      <c r="M43" s="15">
        <v>2</v>
      </c>
      <c r="N43" s="15">
        <v>437</v>
      </c>
      <c r="O43" s="15">
        <f t="shared" si="0"/>
        <v>430</v>
      </c>
      <c r="P43" s="34">
        <f t="shared" si="1"/>
        <v>0.983981693363844</v>
      </c>
      <c r="Q43" s="15">
        <f t="shared" si="2"/>
        <v>431</v>
      </c>
      <c r="R43" s="38">
        <f t="shared" si="3"/>
        <v>0.986270022883295</v>
      </c>
    </row>
    <row r="44" s="11" customFormat="1" spans="1:18">
      <c r="A44" s="15">
        <v>43</v>
      </c>
      <c r="B44" s="19">
        <v>5123140101552</v>
      </c>
      <c r="C44" s="15" t="s">
        <v>1301</v>
      </c>
      <c r="D44" s="15">
        <v>2023</v>
      </c>
      <c r="E44" s="15" t="s">
        <v>136</v>
      </c>
      <c r="F44" s="15" t="s">
        <v>1259</v>
      </c>
      <c r="G44" s="15">
        <v>80</v>
      </c>
      <c r="H44" s="15">
        <v>44.62</v>
      </c>
      <c r="I44" s="15">
        <v>70</v>
      </c>
      <c r="J44" s="15">
        <v>60</v>
      </c>
      <c r="K44" s="126">
        <v>53.234</v>
      </c>
      <c r="L44" s="15">
        <v>0.91</v>
      </c>
      <c r="M44" s="15">
        <v>9</v>
      </c>
      <c r="N44" s="15">
        <v>437</v>
      </c>
      <c r="O44" s="15">
        <f t="shared" si="0"/>
        <v>436</v>
      </c>
      <c r="P44" s="34">
        <f t="shared" si="1"/>
        <v>0.997711670480549</v>
      </c>
      <c r="Q44" s="15">
        <f t="shared" si="2"/>
        <v>437</v>
      </c>
      <c r="R44" s="38">
        <f t="shared" si="3"/>
        <v>1</v>
      </c>
    </row>
    <row r="45" s="11" customFormat="1" spans="1:18">
      <c r="A45" s="15">
        <v>44</v>
      </c>
      <c r="B45" s="19">
        <v>5223140101596</v>
      </c>
      <c r="C45" s="15" t="s">
        <v>1302</v>
      </c>
      <c r="D45" s="15">
        <v>2023</v>
      </c>
      <c r="E45" s="15" t="s">
        <v>136</v>
      </c>
      <c r="F45" s="15" t="s">
        <v>1303</v>
      </c>
      <c r="G45" s="15">
        <v>100</v>
      </c>
      <c r="H45" s="15">
        <v>90.4</v>
      </c>
      <c r="I45" s="15">
        <v>100</v>
      </c>
      <c r="J45" s="15">
        <v>71.5</v>
      </c>
      <c r="K45" s="15">
        <v>91.86</v>
      </c>
      <c r="L45" s="15">
        <v>4.04</v>
      </c>
      <c r="M45" s="15">
        <v>0</v>
      </c>
      <c r="N45" s="15">
        <v>437</v>
      </c>
      <c r="O45" s="15">
        <f t="shared" si="0"/>
        <v>2</v>
      </c>
      <c r="P45" s="34">
        <f t="shared" si="1"/>
        <v>0.0045766590389016</v>
      </c>
      <c r="Q45" s="15">
        <f t="shared" si="2"/>
        <v>1</v>
      </c>
      <c r="R45" s="38">
        <f t="shared" si="3"/>
        <v>0.0022883295194508</v>
      </c>
    </row>
    <row r="46" s="11" customFormat="1" spans="1:18">
      <c r="A46" s="15">
        <v>45</v>
      </c>
      <c r="B46" s="19">
        <v>5223140101602</v>
      </c>
      <c r="C46" s="15" t="s">
        <v>1304</v>
      </c>
      <c r="D46" s="15">
        <v>2023</v>
      </c>
      <c r="E46" s="15" t="s">
        <v>136</v>
      </c>
      <c r="F46" s="15" t="s">
        <v>1303</v>
      </c>
      <c r="G46" s="15">
        <v>100</v>
      </c>
      <c r="H46" s="15">
        <v>83.8</v>
      </c>
      <c r="I46" s="15">
        <v>100</v>
      </c>
      <c r="J46" s="15">
        <v>67.5</v>
      </c>
      <c r="K46" s="15">
        <v>87.04</v>
      </c>
      <c r="L46" s="15">
        <v>3.38</v>
      </c>
      <c r="M46" s="15">
        <v>0</v>
      </c>
      <c r="N46" s="15">
        <v>437</v>
      </c>
      <c r="O46" s="15">
        <f t="shared" si="0"/>
        <v>66</v>
      </c>
      <c r="P46" s="34">
        <f t="shared" si="1"/>
        <v>0.151029748283753</v>
      </c>
      <c r="Q46" s="15">
        <f t="shared" si="2"/>
        <v>11</v>
      </c>
      <c r="R46" s="38">
        <f t="shared" si="3"/>
        <v>0.0251716247139588</v>
      </c>
    </row>
    <row r="47" s="11" customFormat="1" spans="1:18">
      <c r="A47" s="15">
        <v>46</v>
      </c>
      <c r="B47" s="19">
        <v>5223140101617</v>
      </c>
      <c r="C47" s="15" t="s">
        <v>1305</v>
      </c>
      <c r="D47" s="15">
        <v>2023</v>
      </c>
      <c r="E47" s="15" t="s">
        <v>136</v>
      </c>
      <c r="F47" s="15" t="s">
        <v>1303</v>
      </c>
      <c r="G47" s="15">
        <v>95</v>
      </c>
      <c r="H47" s="15">
        <v>86.8</v>
      </c>
      <c r="I47" s="15">
        <v>84.5</v>
      </c>
      <c r="J47" s="15">
        <v>65</v>
      </c>
      <c r="K47" s="15">
        <v>86.71</v>
      </c>
      <c r="L47" s="15">
        <v>3.68</v>
      </c>
      <c r="M47" s="15">
        <v>0</v>
      </c>
      <c r="N47" s="15">
        <v>437</v>
      </c>
      <c r="O47" s="15">
        <f t="shared" si="0"/>
        <v>26</v>
      </c>
      <c r="P47" s="34">
        <f t="shared" si="1"/>
        <v>0.0594965675057208</v>
      </c>
      <c r="Q47" s="15">
        <f t="shared" si="2"/>
        <v>14</v>
      </c>
      <c r="R47" s="38">
        <f t="shared" si="3"/>
        <v>0.0320366132723112</v>
      </c>
    </row>
    <row r="48" s="11" customFormat="1" spans="1:18">
      <c r="A48" s="15">
        <v>47</v>
      </c>
      <c r="B48" s="19">
        <v>5223140101607</v>
      </c>
      <c r="C48" s="15" t="s">
        <v>1306</v>
      </c>
      <c r="D48" s="15">
        <v>2023</v>
      </c>
      <c r="E48" s="15" t="s">
        <v>136</v>
      </c>
      <c r="F48" s="15" t="s">
        <v>1303</v>
      </c>
      <c r="G48" s="15">
        <v>90</v>
      </c>
      <c r="H48" s="15">
        <v>89</v>
      </c>
      <c r="I48" s="15">
        <v>71</v>
      </c>
      <c r="J48" s="15">
        <v>66</v>
      </c>
      <c r="K48" s="15">
        <v>86.2</v>
      </c>
      <c r="L48" s="15">
        <v>3.9</v>
      </c>
      <c r="M48" s="15">
        <v>0</v>
      </c>
      <c r="N48" s="15">
        <v>437</v>
      </c>
      <c r="O48" s="15">
        <f t="shared" si="0"/>
        <v>7</v>
      </c>
      <c r="P48" s="34">
        <f t="shared" si="1"/>
        <v>0.0160183066361556</v>
      </c>
      <c r="Q48" s="15">
        <f t="shared" si="2"/>
        <v>16</v>
      </c>
      <c r="R48" s="38">
        <f t="shared" si="3"/>
        <v>0.0366132723112128</v>
      </c>
    </row>
    <row r="49" spans="1:18">
      <c r="A49" s="15">
        <v>48</v>
      </c>
      <c r="B49" s="19">
        <v>5223140101619</v>
      </c>
      <c r="C49" s="15" t="s">
        <v>1307</v>
      </c>
      <c r="D49" s="15">
        <v>2023</v>
      </c>
      <c r="E49" s="15" t="s">
        <v>136</v>
      </c>
      <c r="F49" s="15" t="s">
        <v>1303</v>
      </c>
      <c r="G49" s="15">
        <v>85.5</v>
      </c>
      <c r="H49" s="15">
        <v>88.7</v>
      </c>
      <c r="I49" s="15">
        <v>74</v>
      </c>
      <c r="J49" s="15">
        <v>72.5</v>
      </c>
      <c r="K49" s="15">
        <v>85.94</v>
      </c>
      <c r="L49" s="15">
        <v>3.87</v>
      </c>
      <c r="M49" s="15">
        <v>6</v>
      </c>
      <c r="N49" s="15">
        <v>437</v>
      </c>
      <c r="O49" s="15">
        <f t="shared" si="0"/>
        <v>10</v>
      </c>
      <c r="P49" s="34">
        <f t="shared" si="1"/>
        <v>0.022883295194508</v>
      </c>
      <c r="Q49" s="15">
        <f t="shared" si="2"/>
        <v>19</v>
      </c>
      <c r="R49" s="38">
        <f t="shared" si="3"/>
        <v>0.0434782608695652</v>
      </c>
    </row>
    <row r="50" s="11" customFormat="1" spans="1:18">
      <c r="A50" s="15">
        <v>49</v>
      </c>
      <c r="B50" s="19">
        <v>5223140101576</v>
      </c>
      <c r="C50" s="15" t="s">
        <v>1308</v>
      </c>
      <c r="D50" s="15">
        <v>2023</v>
      </c>
      <c r="E50" s="15" t="s">
        <v>136</v>
      </c>
      <c r="F50" s="15" t="s">
        <v>1303</v>
      </c>
      <c r="G50" s="15">
        <v>100</v>
      </c>
      <c r="H50" s="15">
        <v>82.3</v>
      </c>
      <c r="I50" s="15">
        <v>96</v>
      </c>
      <c r="J50" s="15">
        <v>62.5</v>
      </c>
      <c r="K50" s="15">
        <v>85.335</v>
      </c>
      <c r="L50" s="15">
        <v>3.23</v>
      </c>
      <c r="M50" s="15">
        <v>0</v>
      </c>
      <c r="N50" s="15">
        <v>437</v>
      </c>
      <c r="O50" s="15">
        <f t="shared" si="0"/>
        <v>103</v>
      </c>
      <c r="P50" s="34">
        <f t="shared" si="1"/>
        <v>0.235697940503432</v>
      </c>
      <c r="Q50" s="15">
        <f t="shared" si="2"/>
        <v>22</v>
      </c>
      <c r="R50" s="38">
        <f t="shared" si="3"/>
        <v>0.0503432494279176</v>
      </c>
    </row>
    <row r="51" s="11" customFormat="1" spans="1:18">
      <c r="A51" s="15">
        <v>50</v>
      </c>
      <c r="B51" s="19">
        <v>5223140101594</v>
      </c>
      <c r="C51" s="15" t="s">
        <v>1309</v>
      </c>
      <c r="D51" s="15">
        <v>2023</v>
      </c>
      <c r="E51" s="15" t="s">
        <v>136</v>
      </c>
      <c r="F51" s="15" t="s">
        <v>1303</v>
      </c>
      <c r="G51" s="15">
        <v>100</v>
      </c>
      <c r="H51" s="15">
        <v>84.4</v>
      </c>
      <c r="I51" s="15">
        <v>75</v>
      </c>
      <c r="J51" s="15">
        <v>70</v>
      </c>
      <c r="K51" s="15">
        <v>85.08</v>
      </c>
      <c r="L51" s="15">
        <v>3.44</v>
      </c>
      <c r="M51" s="15">
        <v>0</v>
      </c>
      <c r="N51" s="15">
        <v>437</v>
      </c>
      <c r="O51" s="15">
        <f t="shared" si="0"/>
        <v>55</v>
      </c>
      <c r="P51" s="34">
        <f t="shared" si="1"/>
        <v>0.125858123569794</v>
      </c>
      <c r="Q51" s="15">
        <f t="shared" si="2"/>
        <v>24</v>
      </c>
      <c r="R51" s="38">
        <f t="shared" si="3"/>
        <v>0.0549199084668192</v>
      </c>
    </row>
    <row r="52" s="11" customFormat="1" spans="1:18">
      <c r="A52" s="15">
        <v>51</v>
      </c>
      <c r="B52" s="19">
        <v>5223140101591</v>
      </c>
      <c r="C52" s="15" t="s">
        <v>1310</v>
      </c>
      <c r="D52" s="15">
        <v>2023</v>
      </c>
      <c r="E52" s="15" t="s">
        <v>136</v>
      </c>
      <c r="F52" s="15" t="s">
        <v>1303</v>
      </c>
      <c r="G52" s="15">
        <v>90</v>
      </c>
      <c r="H52" s="15">
        <v>85.1</v>
      </c>
      <c r="I52" s="15">
        <v>70.5</v>
      </c>
      <c r="J52" s="15">
        <v>73.5</v>
      </c>
      <c r="K52" s="15">
        <v>84.795</v>
      </c>
      <c r="L52" s="15">
        <v>3.51</v>
      </c>
      <c r="M52" s="15">
        <v>0</v>
      </c>
      <c r="N52" s="15">
        <v>437</v>
      </c>
      <c r="O52" s="15">
        <f t="shared" si="0"/>
        <v>43</v>
      </c>
      <c r="P52" s="34">
        <f t="shared" si="1"/>
        <v>0.0983981693363844</v>
      </c>
      <c r="Q52" s="15">
        <f t="shared" si="2"/>
        <v>33</v>
      </c>
      <c r="R52" s="38">
        <f t="shared" si="3"/>
        <v>0.0755148741418764</v>
      </c>
    </row>
    <row r="53" s="11" customFormat="1" spans="1:18">
      <c r="A53" s="15">
        <v>52</v>
      </c>
      <c r="B53" s="19">
        <v>5223140101578</v>
      </c>
      <c r="C53" s="15" t="s">
        <v>1311</v>
      </c>
      <c r="D53" s="15">
        <v>2023</v>
      </c>
      <c r="E53" s="15" t="s">
        <v>136</v>
      </c>
      <c r="F53" s="15" t="s">
        <v>1303</v>
      </c>
      <c r="G53" s="15">
        <v>88</v>
      </c>
      <c r="H53" s="15">
        <v>86.3</v>
      </c>
      <c r="I53" s="15">
        <v>71</v>
      </c>
      <c r="J53" s="15">
        <v>67.5</v>
      </c>
      <c r="K53" s="15">
        <v>84.085</v>
      </c>
      <c r="L53" s="15">
        <v>3.63</v>
      </c>
      <c r="M53" s="15">
        <v>0</v>
      </c>
      <c r="N53" s="15">
        <v>437</v>
      </c>
      <c r="O53" s="15">
        <f t="shared" si="0"/>
        <v>30</v>
      </c>
      <c r="P53" s="34">
        <f t="shared" si="1"/>
        <v>0.068649885583524</v>
      </c>
      <c r="Q53" s="15">
        <f t="shared" si="2"/>
        <v>46</v>
      </c>
      <c r="R53" s="38">
        <f t="shared" si="3"/>
        <v>0.105263157894737</v>
      </c>
    </row>
    <row r="54" spans="1:18">
      <c r="A54" s="15">
        <v>53</v>
      </c>
      <c r="B54" s="19">
        <v>5123140101590</v>
      </c>
      <c r="C54" s="15" t="s">
        <v>1312</v>
      </c>
      <c r="D54" s="15">
        <v>2023</v>
      </c>
      <c r="E54" s="15" t="s">
        <v>136</v>
      </c>
      <c r="F54" s="15" t="s">
        <v>1303</v>
      </c>
      <c r="G54" s="15">
        <v>100</v>
      </c>
      <c r="H54" s="15">
        <v>84.1</v>
      </c>
      <c r="I54" s="15">
        <v>70</v>
      </c>
      <c r="J54" s="15">
        <v>63.5</v>
      </c>
      <c r="K54" s="15">
        <v>84.04</v>
      </c>
      <c r="L54" s="15">
        <v>3.41</v>
      </c>
      <c r="M54" s="15">
        <v>0</v>
      </c>
      <c r="N54" s="15">
        <v>437</v>
      </c>
      <c r="O54" s="15">
        <f t="shared" si="0"/>
        <v>59</v>
      </c>
      <c r="P54" s="34">
        <f t="shared" si="1"/>
        <v>0.135011441647597</v>
      </c>
      <c r="Q54" s="15">
        <f t="shared" si="2"/>
        <v>48</v>
      </c>
      <c r="R54" s="38">
        <f t="shared" si="3"/>
        <v>0.109839816933638</v>
      </c>
    </row>
    <row r="55" s="11" customFormat="1" spans="1:18">
      <c r="A55" s="15">
        <v>54</v>
      </c>
      <c r="B55" s="19">
        <v>5223140101577</v>
      </c>
      <c r="C55" s="15" t="s">
        <v>1313</v>
      </c>
      <c r="D55" s="15">
        <v>2023</v>
      </c>
      <c r="E55" s="15" t="s">
        <v>136</v>
      </c>
      <c r="F55" s="15" t="s">
        <v>1303</v>
      </c>
      <c r="G55" s="15">
        <v>83</v>
      </c>
      <c r="H55" s="15">
        <v>85.8</v>
      </c>
      <c r="I55" s="15">
        <v>74.5</v>
      </c>
      <c r="J55" s="15">
        <v>66</v>
      </c>
      <c r="K55" s="15">
        <v>83.26</v>
      </c>
      <c r="L55" s="15">
        <v>3.58</v>
      </c>
      <c r="M55" s="15">
        <v>0</v>
      </c>
      <c r="N55" s="15">
        <v>437</v>
      </c>
      <c r="O55" s="15">
        <f t="shared" si="0"/>
        <v>38</v>
      </c>
      <c r="P55" s="34">
        <f t="shared" si="1"/>
        <v>0.0869565217391304</v>
      </c>
      <c r="Q55" s="15">
        <f t="shared" si="2"/>
        <v>60</v>
      </c>
      <c r="R55" s="38">
        <f t="shared" si="3"/>
        <v>0.137299771167048</v>
      </c>
    </row>
    <row r="56" s="11" customFormat="1" spans="1:18">
      <c r="A56" s="15">
        <v>55</v>
      </c>
      <c r="B56" s="19">
        <v>5223140101587</v>
      </c>
      <c r="C56" s="15" t="s">
        <v>1314</v>
      </c>
      <c r="D56" s="15">
        <v>2023</v>
      </c>
      <c r="E56" s="15" t="s">
        <v>136</v>
      </c>
      <c r="F56" s="15" t="s">
        <v>1303</v>
      </c>
      <c r="G56" s="15">
        <v>96</v>
      </c>
      <c r="H56" s="15">
        <v>83.5</v>
      </c>
      <c r="I56" s="15">
        <v>72</v>
      </c>
      <c r="J56" s="15">
        <v>61.5</v>
      </c>
      <c r="K56" s="15">
        <v>83.125</v>
      </c>
      <c r="L56" s="15">
        <v>3.35</v>
      </c>
      <c r="M56" s="15">
        <v>0</v>
      </c>
      <c r="N56" s="15">
        <v>437</v>
      </c>
      <c r="O56" s="15">
        <f t="shared" si="0"/>
        <v>76</v>
      </c>
      <c r="P56" s="34">
        <f t="shared" si="1"/>
        <v>0.173913043478261</v>
      </c>
      <c r="Q56" s="15">
        <f t="shared" si="2"/>
        <v>63</v>
      </c>
      <c r="R56" s="38">
        <f t="shared" si="3"/>
        <v>0.1441647597254</v>
      </c>
    </row>
    <row r="57" s="11" customFormat="1" spans="1:18">
      <c r="A57" s="15">
        <v>56</v>
      </c>
      <c r="B57" s="19">
        <v>5223140101615</v>
      </c>
      <c r="C57" s="15" t="s">
        <v>1315</v>
      </c>
      <c r="D57" s="15">
        <v>2023</v>
      </c>
      <c r="E57" s="15" t="s">
        <v>136</v>
      </c>
      <c r="F57" s="15" t="s">
        <v>1303</v>
      </c>
      <c r="G57" s="15">
        <v>87</v>
      </c>
      <c r="H57" s="15">
        <v>82.7</v>
      </c>
      <c r="I57" s="15">
        <v>71</v>
      </c>
      <c r="J57" s="15">
        <v>61</v>
      </c>
      <c r="K57" s="15">
        <v>81.09</v>
      </c>
      <c r="L57" s="15">
        <v>3.27</v>
      </c>
      <c r="M57" s="15">
        <v>0</v>
      </c>
      <c r="N57" s="15">
        <v>437</v>
      </c>
      <c r="O57" s="15">
        <f t="shared" si="0"/>
        <v>91</v>
      </c>
      <c r="P57" s="34">
        <f t="shared" si="1"/>
        <v>0.208237986270023</v>
      </c>
      <c r="Q57" s="15">
        <f t="shared" si="2"/>
        <v>103</v>
      </c>
      <c r="R57" s="38">
        <f t="shared" si="3"/>
        <v>0.235697940503432</v>
      </c>
    </row>
    <row r="58" s="11" customFormat="1" spans="1:18">
      <c r="A58" s="15">
        <v>57</v>
      </c>
      <c r="B58" s="19">
        <v>5223140101580</v>
      </c>
      <c r="C58" s="15" t="s">
        <v>1316</v>
      </c>
      <c r="D58" s="15">
        <v>2023</v>
      </c>
      <c r="E58" s="15" t="s">
        <v>136</v>
      </c>
      <c r="F58" s="15" t="s">
        <v>1303</v>
      </c>
      <c r="G58" s="15">
        <v>82</v>
      </c>
      <c r="H58" s="15">
        <v>83.2</v>
      </c>
      <c r="I58" s="15">
        <v>74.5</v>
      </c>
      <c r="J58" s="15">
        <v>60</v>
      </c>
      <c r="K58" s="15">
        <v>80.99</v>
      </c>
      <c r="L58" s="15">
        <v>3.32</v>
      </c>
      <c r="M58" s="15">
        <v>0</v>
      </c>
      <c r="N58" s="15">
        <v>437</v>
      </c>
      <c r="O58" s="15">
        <f t="shared" si="0"/>
        <v>80</v>
      </c>
      <c r="P58" s="34">
        <f t="shared" si="1"/>
        <v>0.183066361556064</v>
      </c>
      <c r="Q58" s="15">
        <f t="shared" si="2"/>
        <v>109</v>
      </c>
      <c r="R58" s="38">
        <f t="shared" si="3"/>
        <v>0.249427917620137</v>
      </c>
    </row>
    <row r="59" s="11" customFormat="1" spans="1:18">
      <c r="A59" s="15">
        <v>58</v>
      </c>
      <c r="B59" s="19">
        <v>5223140101605</v>
      </c>
      <c r="C59" s="15" t="s">
        <v>1317</v>
      </c>
      <c r="D59" s="15">
        <v>2023</v>
      </c>
      <c r="E59" s="15" t="s">
        <v>136</v>
      </c>
      <c r="F59" s="15" t="s">
        <v>1303</v>
      </c>
      <c r="G59" s="15">
        <v>91</v>
      </c>
      <c r="H59" s="15">
        <v>81.7</v>
      </c>
      <c r="I59" s="15">
        <v>71</v>
      </c>
      <c r="J59" s="15">
        <v>60</v>
      </c>
      <c r="K59" s="15">
        <v>80.94</v>
      </c>
      <c r="L59" s="15">
        <v>3.17</v>
      </c>
      <c r="M59" s="15">
        <v>0</v>
      </c>
      <c r="N59" s="15">
        <v>437</v>
      </c>
      <c r="O59" s="15">
        <f t="shared" si="0"/>
        <v>116</v>
      </c>
      <c r="P59" s="34">
        <f t="shared" si="1"/>
        <v>0.265446224256293</v>
      </c>
      <c r="Q59" s="15">
        <f t="shared" si="2"/>
        <v>112</v>
      </c>
      <c r="R59" s="38">
        <f t="shared" si="3"/>
        <v>0.25629290617849</v>
      </c>
    </row>
    <row r="60" s="11" customFormat="1" spans="1:18">
      <c r="A60" s="15">
        <v>59</v>
      </c>
      <c r="B60" s="19">
        <v>5123140101584</v>
      </c>
      <c r="C60" s="15" t="s">
        <v>1318</v>
      </c>
      <c r="D60" s="15">
        <v>2023</v>
      </c>
      <c r="E60" s="15" t="s">
        <v>136</v>
      </c>
      <c r="F60" s="15" t="s">
        <v>1303</v>
      </c>
      <c r="G60" s="15">
        <v>100</v>
      </c>
      <c r="H60" s="15">
        <v>78.4</v>
      </c>
      <c r="I60" s="15">
        <v>70</v>
      </c>
      <c r="J60" s="15">
        <v>70</v>
      </c>
      <c r="K60" s="15">
        <v>80.38</v>
      </c>
      <c r="L60" s="15">
        <v>2.84</v>
      </c>
      <c r="M60" s="15">
        <v>0</v>
      </c>
      <c r="N60" s="15">
        <v>437</v>
      </c>
      <c r="O60" s="15">
        <f t="shared" si="0"/>
        <v>200</v>
      </c>
      <c r="P60" s="34">
        <f t="shared" si="1"/>
        <v>0.45766590389016</v>
      </c>
      <c r="Q60" s="15">
        <f t="shared" si="2"/>
        <v>126</v>
      </c>
      <c r="R60" s="38">
        <f t="shared" si="3"/>
        <v>0.288329519450801</v>
      </c>
    </row>
    <row r="61" s="11" customFormat="1" spans="1:18">
      <c r="A61" s="15">
        <v>60</v>
      </c>
      <c r="B61" s="19">
        <v>5123140101595</v>
      </c>
      <c r="C61" s="15" t="s">
        <v>1319</v>
      </c>
      <c r="D61" s="15">
        <v>2023</v>
      </c>
      <c r="E61" s="15" t="s">
        <v>136</v>
      </c>
      <c r="F61" s="15" t="s">
        <v>1303</v>
      </c>
      <c r="G61" s="15">
        <v>86</v>
      </c>
      <c r="H61" s="15">
        <v>78.1</v>
      </c>
      <c r="I61" s="15">
        <v>80.5</v>
      </c>
      <c r="J61" s="15">
        <v>75</v>
      </c>
      <c r="K61" s="15">
        <v>79.37</v>
      </c>
      <c r="L61" s="15">
        <v>2.81</v>
      </c>
      <c r="M61" s="15">
        <v>0</v>
      </c>
      <c r="N61" s="15">
        <v>437</v>
      </c>
      <c r="O61" s="15">
        <f t="shared" si="0"/>
        <v>212</v>
      </c>
      <c r="P61" s="34">
        <f t="shared" si="1"/>
        <v>0.48512585812357</v>
      </c>
      <c r="Q61" s="15">
        <f t="shared" si="2"/>
        <v>156</v>
      </c>
      <c r="R61" s="38">
        <f t="shared" si="3"/>
        <v>0.356979405034325</v>
      </c>
    </row>
    <row r="62" s="11" customFormat="1" spans="1:18">
      <c r="A62" s="15">
        <v>61</v>
      </c>
      <c r="B62" s="19">
        <v>5223140101600</v>
      </c>
      <c r="C62" s="15" t="s">
        <v>1320</v>
      </c>
      <c r="D62" s="15">
        <v>2023</v>
      </c>
      <c r="E62" s="15" t="s">
        <v>136</v>
      </c>
      <c r="F62" s="15" t="s">
        <v>1303</v>
      </c>
      <c r="G62" s="15">
        <v>83</v>
      </c>
      <c r="H62" s="15">
        <v>80.8</v>
      </c>
      <c r="I62" s="15">
        <v>72</v>
      </c>
      <c r="J62" s="15">
        <v>60</v>
      </c>
      <c r="K62" s="15">
        <v>78.91</v>
      </c>
      <c r="L62" s="15">
        <v>3.08</v>
      </c>
      <c r="M62" s="15">
        <v>0</v>
      </c>
      <c r="N62" s="15">
        <v>437</v>
      </c>
      <c r="O62" s="15">
        <f t="shared" si="0"/>
        <v>135</v>
      </c>
      <c r="P62" s="34">
        <f t="shared" si="1"/>
        <v>0.308924485125858</v>
      </c>
      <c r="Q62" s="15">
        <f t="shared" si="2"/>
        <v>165</v>
      </c>
      <c r="R62" s="38">
        <f t="shared" si="3"/>
        <v>0.377574370709382</v>
      </c>
    </row>
    <row r="63" s="11" customFormat="1" spans="1:18">
      <c r="A63" s="15">
        <v>62</v>
      </c>
      <c r="B63" s="19">
        <v>5223140101586</v>
      </c>
      <c r="C63" s="15" t="s">
        <v>1321</v>
      </c>
      <c r="D63" s="15">
        <v>2023</v>
      </c>
      <c r="E63" s="15" t="s">
        <v>136</v>
      </c>
      <c r="F63" s="15" t="s">
        <v>1303</v>
      </c>
      <c r="G63" s="15">
        <v>91</v>
      </c>
      <c r="H63" s="15">
        <v>77</v>
      </c>
      <c r="I63" s="15">
        <v>71.5</v>
      </c>
      <c r="J63" s="15">
        <v>74.5</v>
      </c>
      <c r="K63" s="15">
        <v>78.43</v>
      </c>
      <c r="L63" s="15">
        <v>2.7</v>
      </c>
      <c r="M63" s="15">
        <v>0</v>
      </c>
      <c r="N63" s="15">
        <v>437</v>
      </c>
      <c r="O63" s="15">
        <f t="shared" si="0"/>
        <v>229</v>
      </c>
      <c r="P63" s="34">
        <f t="shared" si="1"/>
        <v>0.524027459954233</v>
      </c>
      <c r="Q63" s="15">
        <f t="shared" si="2"/>
        <v>187</v>
      </c>
      <c r="R63" s="38">
        <f t="shared" si="3"/>
        <v>0.4279176201373</v>
      </c>
    </row>
    <row r="64" s="11" customFormat="1" spans="1:18">
      <c r="A64" s="15">
        <v>63</v>
      </c>
      <c r="B64" s="19">
        <v>5223140101582</v>
      </c>
      <c r="C64" s="15" t="s">
        <v>1322</v>
      </c>
      <c r="D64" s="15">
        <v>2023</v>
      </c>
      <c r="E64" s="15" t="s">
        <v>136</v>
      </c>
      <c r="F64" s="15" t="s">
        <v>1303</v>
      </c>
      <c r="G64" s="15">
        <v>98</v>
      </c>
      <c r="H64" s="15">
        <v>75.5</v>
      </c>
      <c r="I64" s="15">
        <v>73.5</v>
      </c>
      <c r="J64" s="15">
        <v>67.5</v>
      </c>
      <c r="K64" s="15">
        <v>78.28</v>
      </c>
      <c r="L64" s="15">
        <v>2.55</v>
      </c>
      <c r="M64" s="15">
        <v>0</v>
      </c>
      <c r="N64" s="15">
        <v>437</v>
      </c>
      <c r="O64" s="15">
        <f t="shared" si="0"/>
        <v>276</v>
      </c>
      <c r="P64" s="34">
        <f t="shared" si="1"/>
        <v>0.631578947368421</v>
      </c>
      <c r="Q64" s="15">
        <f t="shared" si="2"/>
        <v>196</v>
      </c>
      <c r="R64" s="38">
        <f t="shared" si="3"/>
        <v>0.448512585812357</v>
      </c>
    </row>
    <row r="65" s="11" customFormat="1" spans="1:18">
      <c r="A65" s="15">
        <v>64</v>
      </c>
      <c r="B65" s="19">
        <v>5223140101603</v>
      </c>
      <c r="C65" s="15" t="s">
        <v>1323</v>
      </c>
      <c r="D65" s="15">
        <v>2023</v>
      </c>
      <c r="E65" s="15" t="s">
        <v>136</v>
      </c>
      <c r="F65" s="15" t="s">
        <v>1303</v>
      </c>
      <c r="G65" s="15">
        <v>94</v>
      </c>
      <c r="H65" s="15">
        <v>75.9</v>
      </c>
      <c r="I65" s="15">
        <v>78</v>
      </c>
      <c r="J65" s="15">
        <v>63</v>
      </c>
      <c r="K65" s="15">
        <v>78.18</v>
      </c>
      <c r="L65" s="15">
        <v>2.59</v>
      </c>
      <c r="M65" s="15">
        <v>0</v>
      </c>
      <c r="N65" s="15">
        <v>437</v>
      </c>
      <c r="O65" s="15">
        <f t="shared" si="0"/>
        <v>264</v>
      </c>
      <c r="P65" s="34">
        <f t="shared" si="1"/>
        <v>0.604118993135011</v>
      </c>
      <c r="Q65" s="15">
        <f t="shared" si="2"/>
        <v>199</v>
      </c>
      <c r="R65" s="38">
        <f t="shared" si="3"/>
        <v>0.455377574370709</v>
      </c>
    </row>
    <row r="66" spans="1:18">
      <c r="A66" s="15">
        <v>65</v>
      </c>
      <c r="B66" s="19">
        <v>5223140101620</v>
      </c>
      <c r="C66" s="15" t="s">
        <v>1324</v>
      </c>
      <c r="D66" s="15">
        <v>2023</v>
      </c>
      <c r="E66" s="15" t="s">
        <v>136</v>
      </c>
      <c r="F66" s="15" t="s">
        <v>1303</v>
      </c>
      <c r="G66" s="15">
        <v>82</v>
      </c>
      <c r="H66" s="15">
        <v>79.1</v>
      </c>
      <c r="I66" s="15">
        <v>71</v>
      </c>
      <c r="J66" s="15">
        <v>62</v>
      </c>
      <c r="K66" s="15">
        <v>77.87</v>
      </c>
      <c r="L66" s="15">
        <v>2.91</v>
      </c>
      <c r="M66" s="15">
        <v>0</v>
      </c>
      <c r="N66" s="15">
        <v>437</v>
      </c>
      <c r="O66" s="15">
        <f t="shared" si="0"/>
        <v>181</v>
      </c>
      <c r="P66" s="34">
        <f t="shared" si="1"/>
        <v>0.414187643020595</v>
      </c>
      <c r="Q66" s="15">
        <f t="shared" si="2"/>
        <v>211</v>
      </c>
      <c r="R66" s="38">
        <f t="shared" si="3"/>
        <v>0.482837528604119</v>
      </c>
    </row>
    <row r="67" s="11" customFormat="1" spans="1:18">
      <c r="A67" s="15">
        <v>66</v>
      </c>
      <c r="B67" s="19">
        <v>5223430204477</v>
      </c>
      <c r="C67" s="15" t="s">
        <v>1325</v>
      </c>
      <c r="D67" s="15">
        <v>2023</v>
      </c>
      <c r="E67" s="15" t="s">
        <v>136</v>
      </c>
      <c r="F67" s="15" t="s">
        <v>1303</v>
      </c>
      <c r="G67" s="15">
        <v>86</v>
      </c>
      <c r="H67" s="15">
        <v>78.3</v>
      </c>
      <c r="I67" s="15">
        <v>70</v>
      </c>
      <c r="J67" s="15">
        <v>60</v>
      </c>
      <c r="K67" s="15">
        <v>77.71</v>
      </c>
      <c r="L67" s="15">
        <v>2.83</v>
      </c>
      <c r="M67" s="15">
        <v>1</v>
      </c>
      <c r="N67" s="15">
        <v>437</v>
      </c>
      <c r="O67" s="15">
        <f t="shared" ref="O67:O130" si="4">RANK(L67,$L$2:$L$500)</f>
        <v>205</v>
      </c>
      <c r="P67" s="34">
        <f t="shared" ref="P67:P130" si="5">O67/N67</f>
        <v>0.469107551487414</v>
      </c>
      <c r="Q67" s="15">
        <f t="shared" ref="Q67:Q130" si="6">RANK(K67,$K$2:$K$500)</f>
        <v>216</v>
      </c>
      <c r="R67" s="38">
        <f t="shared" ref="R67:R130" si="7">Q67/N67</f>
        <v>0.494279176201373</v>
      </c>
    </row>
    <row r="68" s="11" customFormat="1" spans="1:18">
      <c r="A68" s="15">
        <v>67</v>
      </c>
      <c r="B68" s="19">
        <v>5223140101599</v>
      </c>
      <c r="C68" s="15" t="s">
        <v>1326</v>
      </c>
      <c r="D68" s="15">
        <v>2023</v>
      </c>
      <c r="E68" s="15" t="s">
        <v>136</v>
      </c>
      <c r="F68" s="15" t="s">
        <v>1303</v>
      </c>
      <c r="G68" s="15">
        <v>82</v>
      </c>
      <c r="H68" s="15">
        <v>79</v>
      </c>
      <c r="I68" s="15">
        <v>71</v>
      </c>
      <c r="J68" s="15">
        <v>60</v>
      </c>
      <c r="K68" s="15">
        <v>77.7</v>
      </c>
      <c r="L68" s="15">
        <v>2.9</v>
      </c>
      <c r="M68" s="15">
        <v>0</v>
      </c>
      <c r="N68" s="15">
        <v>437</v>
      </c>
      <c r="O68" s="15">
        <f t="shared" si="4"/>
        <v>184</v>
      </c>
      <c r="P68" s="34">
        <f t="shared" si="5"/>
        <v>0.421052631578947</v>
      </c>
      <c r="Q68" s="15">
        <f t="shared" si="6"/>
        <v>217</v>
      </c>
      <c r="R68" s="38">
        <f t="shared" si="7"/>
        <v>0.496567505720824</v>
      </c>
    </row>
    <row r="69" s="11" customFormat="1" spans="1:18">
      <c r="A69" s="15">
        <v>68</v>
      </c>
      <c r="B69" s="19">
        <v>5223140101589</v>
      </c>
      <c r="C69" s="15" t="s">
        <v>1327</v>
      </c>
      <c r="D69" s="15">
        <v>2023</v>
      </c>
      <c r="E69" s="15" t="s">
        <v>136</v>
      </c>
      <c r="F69" s="15" t="s">
        <v>1303</v>
      </c>
      <c r="G69" s="15">
        <v>82</v>
      </c>
      <c r="H69" s="15">
        <v>78.5</v>
      </c>
      <c r="I69" s="15">
        <v>71</v>
      </c>
      <c r="J69" s="15">
        <v>60.5</v>
      </c>
      <c r="K69" s="15">
        <v>77.375</v>
      </c>
      <c r="L69" s="15">
        <v>2.85</v>
      </c>
      <c r="M69" s="15">
        <v>0</v>
      </c>
      <c r="N69" s="15">
        <v>437</v>
      </c>
      <c r="O69" s="15">
        <f t="shared" si="4"/>
        <v>196</v>
      </c>
      <c r="P69" s="34">
        <f t="shared" si="5"/>
        <v>0.448512585812357</v>
      </c>
      <c r="Q69" s="15">
        <f t="shared" si="6"/>
        <v>222</v>
      </c>
      <c r="R69" s="38">
        <f t="shared" si="7"/>
        <v>0.508009153318078</v>
      </c>
    </row>
    <row r="70" s="11" customFormat="1" spans="1:18">
      <c r="A70" s="15">
        <v>69</v>
      </c>
      <c r="B70" s="19">
        <v>5223140101622</v>
      </c>
      <c r="C70" s="15" t="s">
        <v>1328</v>
      </c>
      <c r="D70" s="15">
        <v>2023</v>
      </c>
      <c r="E70" s="15" t="s">
        <v>136</v>
      </c>
      <c r="F70" s="15" t="s">
        <v>1303</v>
      </c>
      <c r="G70" s="15">
        <v>84</v>
      </c>
      <c r="H70" s="15">
        <v>77.4</v>
      </c>
      <c r="I70" s="15">
        <v>72</v>
      </c>
      <c r="J70" s="15">
        <v>61.5</v>
      </c>
      <c r="K70" s="15">
        <v>77.06</v>
      </c>
      <c r="L70" s="15">
        <v>2.74</v>
      </c>
      <c r="M70" s="15">
        <v>0</v>
      </c>
      <c r="N70" s="15">
        <v>437</v>
      </c>
      <c r="O70" s="15">
        <f t="shared" si="4"/>
        <v>223</v>
      </c>
      <c r="P70" s="34">
        <f t="shared" si="5"/>
        <v>0.510297482837529</v>
      </c>
      <c r="Q70" s="15">
        <f t="shared" si="6"/>
        <v>233</v>
      </c>
      <c r="R70" s="38">
        <f t="shared" si="7"/>
        <v>0.533180778032037</v>
      </c>
    </row>
    <row r="71" spans="1:18">
      <c r="A71" s="15">
        <v>70</v>
      </c>
      <c r="B71" s="19">
        <v>5223140101585</v>
      </c>
      <c r="C71" s="15" t="s">
        <v>1329</v>
      </c>
      <c r="D71" s="15">
        <v>2023</v>
      </c>
      <c r="E71" s="15" t="s">
        <v>136</v>
      </c>
      <c r="F71" s="15" t="s">
        <v>1303</v>
      </c>
      <c r="G71" s="15">
        <v>83</v>
      </c>
      <c r="H71" s="15">
        <v>77.4</v>
      </c>
      <c r="I71" s="15">
        <v>70</v>
      </c>
      <c r="J71" s="15">
        <v>60</v>
      </c>
      <c r="K71" s="15">
        <v>76.63</v>
      </c>
      <c r="L71" s="15">
        <v>2.74</v>
      </c>
      <c r="M71" s="15">
        <v>0</v>
      </c>
      <c r="N71" s="15">
        <v>437</v>
      </c>
      <c r="O71" s="15">
        <f t="shared" si="4"/>
        <v>223</v>
      </c>
      <c r="P71" s="34">
        <f t="shared" si="5"/>
        <v>0.510297482837529</v>
      </c>
      <c r="Q71" s="15">
        <f t="shared" si="6"/>
        <v>243</v>
      </c>
      <c r="R71" s="38">
        <f t="shared" si="7"/>
        <v>0.556064073226545</v>
      </c>
    </row>
    <row r="72" s="11" customFormat="1" spans="1:18">
      <c r="A72" s="15">
        <v>71</v>
      </c>
      <c r="B72" s="19">
        <v>5223140101609</v>
      </c>
      <c r="C72" s="15" t="s">
        <v>1330</v>
      </c>
      <c r="D72" s="15">
        <v>2023</v>
      </c>
      <c r="E72" s="15" t="s">
        <v>136</v>
      </c>
      <c r="F72" s="15" t="s">
        <v>1303</v>
      </c>
      <c r="G72" s="15">
        <v>96</v>
      </c>
      <c r="H72" s="15">
        <v>74.5</v>
      </c>
      <c r="I72" s="15">
        <v>70</v>
      </c>
      <c r="J72" s="15">
        <v>60.5</v>
      </c>
      <c r="K72" s="15">
        <v>76.574</v>
      </c>
      <c r="L72" s="15">
        <v>2.45</v>
      </c>
      <c r="M72" s="15">
        <v>0</v>
      </c>
      <c r="N72" s="15">
        <v>437</v>
      </c>
      <c r="O72" s="15">
        <f t="shared" si="4"/>
        <v>304</v>
      </c>
      <c r="P72" s="34">
        <f t="shared" si="5"/>
        <v>0.695652173913043</v>
      </c>
      <c r="Q72" s="15">
        <f t="shared" si="6"/>
        <v>246</v>
      </c>
      <c r="R72" s="38">
        <f t="shared" si="7"/>
        <v>0.562929061784897</v>
      </c>
    </row>
    <row r="73" s="11" customFormat="1" spans="1:18">
      <c r="A73" s="15">
        <v>72</v>
      </c>
      <c r="B73" s="19">
        <v>5223140101581</v>
      </c>
      <c r="C73" s="15" t="s">
        <v>1331</v>
      </c>
      <c r="D73" s="15">
        <v>2023</v>
      </c>
      <c r="E73" s="15" t="s">
        <v>136</v>
      </c>
      <c r="F73" s="15" t="s">
        <v>1303</v>
      </c>
      <c r="G73" s="15">
        <v>100</v>
      </c>
      <c r="H73" s="15">
        <v>72.2</v>
      </c>
      <c r="I73" s="15">
        <v>71</v>
      </c>
      <c r="J73" s="15">
        <v>72</v>
      </c>
      <c r="K73" s="15">
        <v>76.24</v>
      </c>
      <c r="L73" s="15">
        <v>2.2</v>
      </c>
      <c r="M73" s="15">
        <v>0</v>
      </c>
      <c r="N73" s="15">
        <v>437</v>
      </c>
      <c r="O73" s="15">
        <f t="shared" si="4"/>
        <v>351</v>
      </c>
      <c r="P73" s="34">
        <f t="shared" si="5"/>
        <v>0.803203661327231</v>
      </c>
      <c r="Q73" s="15">
        <f t="shared" si="6"/>
        <v>258</v>
      </c>
      <c r="R73" s="38">
        <f t="shared" si="7"/>
        <v>0.590389016018307</v>
      </c>
    </row>
    <row r="74" s="11" customFormat="1" spans="1:18">
      <c r="A74" s="15">
        <v>73</v>
      </c>
      <c r="B74" s="19">
        <v>5223140101610</v>
      </c>
      <c r="C74" s="15" t="s">
        <v>1332</v>
      </c>
      <c r="D74" s="15">
        <v>2023</v>
      </c>
      <c r="E74" s="15" t="s">
        <v>136</v>
      </c>
      <c r="F74" s="15" t="s">
        <v>1303</v>
      </c>
      <c r="G74" s="15">
        <v>81</v>
      </c>
      <c r="H74" s="15">
        <v>76.9</v>
      </c>
      <c r="I74" s="15">
        <v>71</v>
      </c>
      <c r="J74" s="15">
        <v>61</v>
      </c>
      <c r="K74" s="15">
        <v>76.13</v>
      </c>
      <c r="L74" s="15">
        <v>2.69</v>
      </c>
      <c r="M74" s="15">
        <v>0</v>
      </c>
      <c r="N74" s="15">
        <v>437</v>
      </c>
      <c r="O74" s="15">
        <f t="shared" si="4"/>
        <v>232</v>
      </c>
      <c r="P74" s="34">
        <f t="shared" si="5"/>
        <v>0.530892448512586</v>
      </c>
      <c r="Q74" s="15">
        <f t="shared" si="6"/>
        <v>262</v>
      </c>
      <c r="R74" s="38">
        <f t="shared" si="7"/>
        <v>0.59954233409611</v>
      </c>
    </row>
    <row r="75" s="11" customFormat="1" spans="1:18">
      <c r="A75" s="15">
        <v>74</v>
      </c>
      <c r="B75" s="19">
        <v>5123140101598</v>
      </c>
      <c r="C75" s="15" t="s">
        <v>1333</v>
      </c>
      <c r="D75" s="15">
        <v>2023</v>
      </c>
      <c r="E75" s="15" t="s">
        <v>136</v>
      </c>
      <c r="F75" s="15" t="s">
        <v>1303</v>
      </c>
      <c r="G75" s="15">
        <v>86</v>
      </c>
      <c r="H75" s="15">
        <v>75.6</v>
      </c>
      <c r="I75" s="15">
        <v>72.5</v>
      </c>
      <c r="J75" s="15">
        <v>60.5</v>
      </c>
      <c r="K75" s="15">
        <v>76.095</v>
      </c>
      <c r="L75" s="15">
        <v>2.25</v>
      </c>
      <c r="M75" s="15">
        <v>0</v>
      </c>
      <c r="N75" s="15">
        <v>437</v>
      </c>
      <c r="O75" s="15">
        <f t="shared" si="4"/>
        <v>341</v>
      </c>
      <c r="P75" s="34">
        <f t="shared" si="5"/>
        <v>0.780320366132723</v>
      </c>
      <c r="Q75" s="15">
        <f t="shared" si="6"/>
        <v>266</v>
      </c>
      <c r="R75" s="38">
        <f t="shared" si="7"/>
        <v>0.608695652173913</v>
      </c>
    </row>
    <row r="76" s="11" customFormat="1" spans="1:18">
      <c r="A76" s="15">
        <v>75</v>
      </c>
      <c r="B76" s="19">
        <v>5223140101588</v>
      </c>
      <c r="C76" s="15" t="s">
        <v>1334</v>
      </c>
      <c r="D76" s="15">
        <v>2023</v>
      </c>
      <c r="E76" s="15" t="s">
        <v>136</v>
      </c>
      <c r="F76" s="15" t="s">
        <v>1303</v>
      </c>
      <c r="G76" s="15">
        <v>90</v>
      </c>
      <c r="H76" s="15">
        <v>74.7</v>
      </c>
      <c r="I76" s="15">
        <v>71</v>
      </c>
      <c r="J76" s="15">
        <v>67.5</v>
      </c>
      <c r="K76" s="15">
        <v>75.89</v>
      </c>
      <c r="L76" s="15">
        <v>2.47</v>
      </c>
      <c r="M76" s="15">
        <v>0</v>
      </c>
      <c r="N76" s="15">
        <v>437</v>
      </c>
      <c r="O76" s="15">
        <f t="shared" si="4"/>
        <v>296</v>
      </c>
      <c r="P76" s="34">
        <f t="shared" si="5"/>
        <v>0.677345537757437</v>
      </c>
      <c r="Q76" s="15">
        <f t="shared" si="6"/>
        <v>270</v>
      </c>
      <c r="R76" s="38">
        <f t="shared" si="7"/>
        <v>0.617848970251716</v>
      </c>
    </row>
    <row r="77" s="11" customFormat="1" spans="1:18">
      <c r="A77" s="15">
        <v>76</v>
      </c>
      <c r="B77" s="19">
        <v>5223140101592</v>
      </c>
      <c r="C77" s="15" t="s">
        <v>1335</v>
      </c>
      <c r="D77" s="15">
        <v>2023</v>
      </c>
      <c r="E77" s="15" t="s">
        <v>136</v>
      </c>
      <c r="F77" s="15" t="s">
        <v>1303</v>
      </c>
      <c r="G77" s="15">
        <v>85</v>
      </c>
      <c r="H77" s="15">
        <v>75.4</v>
      </c>
      <c r="I77" s="15">
        <v>70</v>
      </c>
      <c r="J77" s="15">
        <v>61.5</v>
      </c>
      <c r="K77" s="15">
        <v>75.605</v>
      </c>
      <c r="L77" s="15">
        <v>2.54</v>
      </c>
      <c r="M77" s="15">
        <v>0</v>
      </c>
      <c r="N77" s="15">
        <v>437</v>
      </c>
      <c r="O77" s="15">
        <f t="shared" si="4"/>
        <v>280</v>
      </c>
      <c r="P77" s="34">
        <f t="shared" si="5"/>
        <v>0.640732265446224</v>
      </c>
      <c r="Q77" s="15">
        <f t="shared" si="6"/>
        <v>281</v>
      </c>
      <c r="R77" s="38">
        <f t="shared" si="7"/>
        <v>0.643020594965675</v>
      </c>
    </row>
    <row r="78" s="11" customFormat="1" spans="1:18">
      <c r="A78" s="15">
        <v>77</v>
      </c>
      <c r="B78" s="19">
        <v>5123140101583</v>
      </c>
      <c r="C78" s="15" t="s">
        <v>1336</v>
      </c>
      <c r="D78" s="15">
        <v>2023</v>
      </c>
      <c r="E78" s="15" t="s">
        <v>136</v>
      </c>
      <c r="F78" s="15" t="s">
        <v>1303</v>
      </c>
      <c r="G78" s="15">
        <v>80</v>
      </c>
      <c r="H78" s="15">
        <v>75.2</v>
      </c>
      <c r="I78" s="15">
        <v>70</v>
      </c>
      <c r="J78" s="15">
        <v>60</v>
      </c>
      <c r="K78" s="15">
        <v>74.64</v>
      </c>
      <c r="L78" s="15">
        <v>2.52</v>
      </c>
      <c r="M78" s="15">
        <v>0</v>
      </c>
      <c r="N78" s="15">
        <v>437</v>
      </c>
      <c r="O78" s="15">
        <f t="shared" si="4"/>
        <v>283</v>
      </c>
      <c r="P78" s="34">
        <f t="shared" si="5"/>
        <v>0.647597254004577</v>
      </c>
      <c r="Q78" s="15">
        <f t="shared" si="6"/>
        <v>303</v>
      </c>
      <c r="R78" s="38">
        <f t="shared" si="7"/>
        <v>0.693363844393593</v>
      </c>
    </row>
    <row r="79" s="11" customFormat="1" spans="1:18">
      <c r="A79" s="15">
        <v>78</v>
      </c>
      <c r="B79" s="19">
        <v>5223140101618</v>
      </c>
      <c r="C79" s="15" t="s">
        <v>1337</v>
      </c>
      <c r="D79" s="15">
        <v>2023</v>
      </c>
      <c r="E79" s="15" t="s">
        <v>136</v>
      </c>
      <c r="F79" s="15" t="s">
        <v>1303</v>
      </c>
      <c r="G79" s="15">
        <v>80</v>
      </c>
      <c r="H79" s="15">
        <v>74.3</v>
      </c>
      <c r="I79" s="15">
        <v>70</v>
      </c>
      <c r="J79" s="15">
        <v>60</v>
      </c>
      <c r="K79" s="15">
        <v>74.01</v>
      </c>
      <c r="L79" s="15">
        <v>2.43</v>
      </c>
      <c r="M79" s="15">
        <v>1</v>
      </c>
      <c r="N79" s="15">
        <v>437</v>
      </c>
      <c r="O79" s="15">
        <f t="shared" si="4"/>
        <v>309</v>
      </c>
      <c r="P79" s="34">
        <f t="shared" si="5"/>
        <v>0.707093821510298</v>
      </c>
      <c r="Q79" s="15">
        <f t="shared" si="6"/>
        <v>329</v>
      </c>
      <c r="R79" s="38">
        <f t="shared" si="7"/>
        <v>0.752860411899314</v>
      </c>
    </row>
    <row r="80" s="11" customFormat="1" spans="1:18">
      <c r="A80" s="15">
        <v>79</v>
      </c>
      <c r="B80" s="19">
        <v>5123140101606</v>
      </c>
      <c r="C80" s="15" t="s">
        <v>1338</v>
      </c>
      <c r="D80" s="15">
        <v>2023</v>
      </c>
      <c r="E80" s="15" t="s">
        <v>136</v>
      </c>
      <c r="F80" s="15" t="s">
        <v>1303</v>
      </c>
      <c r="G80" s="15">
        <v>80</v>
      </c>
      <c r="H80" s="15">
        <v>74</v>
      </c>
      <c r="I80" s="15">
        <v>70</v>
      </c>
      <c r="J80" s="15">
        <v>60</v>
      </c>
      <c r="K80" s="15">
        <v>73.8</v>
      </c>
      <c r="L80" s="15">
        <v>2.4</v>
      </c>
      <c r="M80" s="15">
        <v>0</v>
      </c>
      <c r="N80" s="15">
        <v>437</v>
      </c>
      <c r="O80" s="15">
        <f t="shared" si="4"/>
        <v>315</v>
      </c>
      <c r="P80" s="34">
        <f t="shared" si="5"/>
        <v>0.720823798627002</v>
      </c>
      <c r="Q80" s="15">
        <f t="shared" si="6"/>
        <v>334</v>
      </c>
      <c r="R80" s="38">
        <f t="shared" si="7"/>
        <v>0.764302059496567</v>
      </c>
    </row>
    <row r="81" s="11" customFormat="1" spans="1:18">
      <c r="A81" s="15">
        <v>80</v>
      </c>
      <c r="B81" s="19">
        <v>5123140101601</v>
      </c>
      <c r="C81" s="15" t="s">
        <v>1339</v>
      </c>
      <c r="D81" s="15">
        <v>2023</v>
      </c>
      <c r="E81" s="15" t="s">
        <v>136</v>
      </c>
      <c r="F81" s="15" t="s">
        <v>1303</v>
      </c>
      <c r="G81" s="15">
        <v>80</v>
      </c>
      <c r="H81" s="15">
        <v>72</v>
      </c>
      <c r="I81" s="15">
        <v>70</v>
      </c>
      <c r="J81" s="15">
        <v>60</v>
      </c>
      <c r="K81" s="15">
        <v>72.4</v>
      </c>
      <c r="L81" s="15">
        <v>2.2</v>
      </c>
      <c r="M81" s="15">
        <v>1</v>
      </c>
      <c r="N81" s="15">
        <v>437</v>
      </c>
      <c r="O81" s="15">
        <f t="shared" si="4"/>
        <v>351</v>
      </c>
      <c r="P81" s="34">
        <f t="shared" si="5"/>
        <v>0.803203661327231</v>
      </c>
      <c r="Q81" s="15">
        <f t="shared" si="6"/>
        <v>368</v>
      </c>
      <c r="R81" s="38">
        <f t="shared" si="7"/>
        <v>0.842105263157895</v>
      </c>
    </row>
    <row r="82" s="11" customFormat="1" spans="1:18">
      <c r="A82" s="15">
        <v>81</v>
      </c>
      <c r="B82" s="19">
        <v>5223140101608</v>
      </c>
      <c r="C82" s="15" t="s">
        <v>1340</v>
      </c>
      <c r="D82" s="15">
        <v>2023</v>
      </c>
      <c r="E82" s="15" t="s">
        <v>136</v>
      </c>
      <c r="F82" s="15" t="s">
        <v>1303</v>
      </c>
      <c r="G82" s="15">
        <v>80</v>
      </c>
      <c r="H82" s="15">
        <v>70.1</v>
      </c>
      <c r="I82" s="15">
        <v>70</v>
      </c>
      <c r="J82" s="15">
        <v>60</v>
      </c>
      <c r="K82" s="15">
        <v>71.07</v>
      </c>
      <c r="L82" s="15">
        <v>2.01</v>
      </c>
      <c r="M82" s="15">
        <v>2</v>
      </c>
      <c r="N82" s="15">
        <v>437</v>
      </c>
      <c r="O82" s="15">
        <f t="shared" si="4"/>
        <v>384</v>
      </c>
      <c r="P82" s="34">
        <f t="shared" si="5"/>
        <v>0.878718535469107</v>
      </c>
      <c r="Q82" s="15">
        <f t="shared" si="6"/>
        <v>393</v>
      </c>
      <c r="R82" s="38">
        <f t="shared" si="7"/>
        <v>0.899313501144165</v>
      </c>
    </row>
    <row r="83" s="11" customFormat="1" spans="1:18">
      <c r="A83" s="15">
        <v>82</v>
      </c>
      <c r="B83" s="19">
        <v>5223140101616</v>
      </c>
      <c r="C83" s="15" t="s">
        <v>1341</v>
      </c>
      <c r="D83" s="15">
        <v>2023</v>
      </c>
      <c r="E83" s="15" t="s">
        <v>136</v>
      </c>
      <c r="F83" s="15" t="s">
        <v>1303</v>
      </c>
      <c r="G83" s="15">
        <v>81</v>
      </c>
      <c r="H83" s="15">
        <v>69.2</v>
      </c>
      <c r="I83" s="15">
        <v>70</v>
      </c>
      <c r="J83" s="15">
        <v>61.5</v>
      </c>
      <c r="K83" s="15">
        <v>70.665</v>
      </c>
      <c r="L83" s="15">
        <v>1.92</v>
      </c>
      <c r="M83" s="15">
        <v>1</v>
      </c>
      <c r="N83" s="15">
        <v>437</v>
      </c>
      <c r="O83" s="15">
        <f t="shared" si="4"/>
        <v>393</v>
      </c>
      <c r="P83" s="34">
        <f t="shared" si="5"/>
        <v>0.899313501144165</v>
      </c>
      <c r="Q83" s="15">
        <f t="shared" si="6"/>
        <v>399</v>
      </c>
      <c r="R83" s="38">
        <f t="shared" si="7"/>
        <v>0.91304347826087</v>
      </c>
    </row>
    <row r="84" s="11" customFormat="1" spans="1:18">
      <c r="A84" s="15">
        <v>83</v>
      </c>
      <c r="B84" s="19">
        <v>5123140101611</v>
      </c>
      <c r="C84" s="15" t="s">
        <v>1342</v>
      </c>
      <c r="D84" s="15">
        <v>2023</v>
      </c>
      <c r="E84" s="15" t="s">
        <v>136</v>
      </c>
      <c r="F84" s="15" t="s">
        <v>1303</v>
      </c>
      <c r="G84" s="15">
        <v>80</v>
      </c>
      <c r="H84" s="15">
        <v>69.5</v>
      </c>
      <c r="I84" s="15">
        <v>70</v>
      </c>
      <c r="J84" s="15">
        <v>60</v>
      </c>
      <c r="K84" s="15">
        <v>70.65</v>
      </c>
      <c r="L84" s="15">
        <v>1.95</v>
      </c>
      <c r="M84" s="15">
        <v>2</v>
      </c>
      <c r="N84" s="15">
        <v>437</v>
      </c>
      <c r="O84" s="15">
        <f t="shared" si="4"/>
        <v>389</v>
      </c>
      <c r="P84" s="34">
        <f t="shared" si="5"/>
        <v>0.890160183066362</v>
      </c>
      <c r="Q84" s="15">
        <f t="shared" si="6"/>
        <v>401</v>
      </c>
      <c r="R84" s="38">
        <f t="shared" si="7"/>
        <v>0.917620137299771</v>
      </c>
    </row>
    <row r="85" s="11" customFormat="1" spans="1:18">
      <c r="A85" s="15">
        <v>84</v>
      </c>
      <c r="B85" s="19">
        <v>522314010578</v>
      </c>
      <c r="C85" s="15" t="s">
        <v>1343</v>
      </c>
      <c r="D85" s="15">
        <v>2023</v>
      </c>
      <c r="E85" s="15" t="s">
        <v>136</v>
      </c>
      <c r="F85" s="15" t="s">
        <v>1303</v>
      </c>
      <c r="G85" s="15">
        <v>89</v>
      </c>
      <c r="H85" s="15">
        <v>67.1</v>
      </c>
      <c r="I85" s="15">
        <v>70</v>
      </c>
      <c r="J85" s="15">
        <v>60</v>
      </c>
      <c r="K85" s="15">
        <v>70.32</v>
      </c>
      <c r="L85" s="15">
        <v>1.7</v>
      </c>
      <c r="M85" s="15">
        <v>2</v>
      </c>
      <c r="N85" s="15">
        <v>437</v>
      </c>
      <c r="O85" s="15">
        <f t="shared" si="4"/>
        <v>414</v>
      </c>
      <c r="P85" s="34">
        <f t="shared" si="5"/>
        <v>0.947368421052632</v>
      </c>
      <c r="Q85" s="15">
        <f t="shared" si="6"/>
        <v>406</v>
      </c>
      <c r="R85" s="38">
        <f t="shared" si="7"/>
        <v>0.929061784897025</v>
      </c>
    </row>
    <row r="86" s="11" customFormat="1" spans="1:18">
      <c r="A86" s="15">
        <v>85</v>
      </c>
      <c r="B86" s="19">
        <v>5123140101613</v>
      </c>
      <c r="C86" s="15" t="s">
        <v>1344</v>
      </c>
      <c r="D86" s="15">
        <v>2023</v>
      </c>
      <c r="E86" s="15" t="s">
        <v>136</v>
      </c>
      <c r="F86" s="15" t="s">
        <v>1303</v>
      </c>
      <c r="G86" s="15">
        <v>80</v>
      </c>
      <c r="H86" s="15">
        <v>66.3</v>
      </c>
      <c r="I86" s="15">
        <v>70</v>
      </c>
      <c r="J86" s="15">
        <v>60</v>
      </c>
      <c r="K86" s="15">
        <v>68.41</v>
      </c>
      <c r="L86" s="15">
        <v>1.63</v>
      </c>
      <c r="M86" s="15">
        <v>3</v>
      </c>
      <c r="N86" s="15">
        <v>437</v>
      </c>
      <c r="O86" s="15">
        <f t="shared" si="4"/>
        <v>423</v>
      </c>
      <c r="P86" s="34">
        <f t="shared" si="5"/>
        <v>0.967963386727689</v>
      </c>
      <c r="Q86" s="15">
        <f t="shared" si="6"/>
        <v>424</v>
      </c>
      <c r="R86" s="38">
        <f t="shared" si="7"/>
        <v>0.97025171624714</v>
      </c>
    </row>
    <row r="87" s="11" customFormat="1" spans="1:18">
      <c r="A87" s="15">
        <v>86</v>
      </c>
      <c r="B87" s="19">
        <v>5123140101614</v>
      </c>
      <c r="C87" s="15" t="s">
        <v>1345</v>
      </c>
      <c r="D87" s="15">
        <v>2023</v>
      </c>
      <c r="E87" s="15" t="s">
        <v>136</v>
      </c>
      <c r="F87" s="15" t="s">
        <v>1303</v>
      </c>
      <c r="G87" s="15">
        <v>80</v>
      </c>
      <c r="H87" s="15">
        <v>65</v>
      </c>
      <c r="I87" s="15">
        <v>70</v>
      </c>
      <c r="J87" s="15">
        <v>60</v>
      </c>
      <c r="K87" s="15">
        <v>67.5</v>
      </c>
      <c r="L87" s="15">
        <v>1.5</v>
      </c>
      <c r="M87" s="15">
        <v>6</v>
      </c>
      <c r="N87" s="15">
        <v>437</v>
      </c>
      <c r="O87" s="15">
        <f t="shared" si="4"/>
        <v>429</v>
      </c>
      <c r="P87" s="34">
        <f t="shared" si="5"/>
        <v>0.981693363844394</v>
      </c>
      <c r="Q87" s="15">
        <f t="shared" si="6"/>
        <v>430</v>
      </c>
      <c r="R87" s="38">
        <f t="shared" si="7"/>
        <v>0.983981693363844</v>
      </c>
    </row>
    <row r="88" spans="1:18">
      <c r="A88" s="15">
        <v>87</v>
      </c>
      <c r="B88" s="19">
        <v>5223140101623</v>
      </c>
      <c r="C88" s="15" t="s">
        <v>1346</v>
      </c>
      <c r="D88" s="15">
        <v>2023</v>
      </c>
      <c r="E88" s="15" t="s">
        <v>136</v>
      </c>
      <c r="F88" s="15" t="s">
        <v>1347</v>
      </c>
      <c r="G88" s="15">
        <v>94</v>
      </c>
      <c r="H88" s="15">
        <v>90.8</v>
      </c>
      <c r="I88" s="15">
        <v>100</v>
      </c>
      <c r="J88" s="15">
        <v>72</v>
      </c>
      <c r="K88" s="15">
        <v>91.26</v>
      </c>
      <c r="L88" s="15">
        <v>4.08</v>
      </c>
      <c r="M88" s="15">
        <v>0</v>
      </c>
      <c r="N88" s="15">
        <v>437</v>
      </c>
      <c r="O88" s="15">
        <f t="shared" si="4"/>
        <v>1</v>
      </c>
      <c r="P88" s="34">
        <f t="shared" si="5"/>
        <v>0.0022883295194508</v>
      </c>
      <c r="Q88" s="15">
        <f t="shared" si="6"/>
        <v>3</v>
      </c>
      <c r="R88" s="38">
        <f t="shared" si="7"/>
        <v>0.0068649885583524</v>
      </c>
    </row>
    <row r="89" s="11" customFormat="1" spans="1:18">
      <c r="A89" s="15">
        <v>88</v>
      </c>
      <c r="B89" s="19">
        <v>5223140101667</v>
      </c>
      <c r="C89" s="15" t="s">
        <v>1348</v>
      </c>
      <c r="D89" s="15">
        <v>2023</v>
      </c>
      <c r="E89" s="15" t="s">
        <v>136</v>
      </c>
      <c r="F89" s="15" t="s">
        <v>1347</v>
      </c>
      <c r="G89" s="15">
        <v>96.5</v>
      </c>
      <c r="H89" s="15">
        <v>83.6</v>
      </c>
      <c r="I89" s="15">
        <v>100</v>
      </c>
      <c r="J89" s="15">
        <v>75.5</v>
      </c>
      <c r="K89" s="15">
        <v>86.77</v>
      </c>
      <c r="L89" s="15">
        <v>3.36</v>
      </c>
      <c r="M89" s="15">
        <v>0</v>
      </c>
      <c r="N89" s="15">
        <v>437</v>
      </c>
      <c r="O89" s="15">
        <f t="shared" si="4"/>
        <v>73</v>
      </c>
      <c r="P89" s="34">
        <f t="shared" si="5"/>
        <v>0.167048054919908</v>
      </c>
      <c r="Q89" s="15">
        <f t="shared" si="6"/>
        <v>13</v>
      </c>
      <c r="R89" s="38">
        <f t="shared" si="7"/>
        <v>0.0297482837528604</v>
      </c>
    </row>
    <row r="90" spans="1:18">
      <c r="A90" s="15">
        <v>89</v>
      </c>
      <c r="B90" s="19">
        <v>5223140101630</v>
      </c>
      <c r="C90" s="15" t="s">
        <v>1349</v>
      </c>
      <c r="D90" s="15">
        <v>2023</v>
      </c>
      <c r="E90" s="15" t="s">
        <v>136</v>
      </c>
      <c r="F90" s="15" t="s">
        <v>1347</v>
      </c>
      <c r="G90" s="15">
        <v>81.5</v>
      </c>
      <c r="H90" s="15">
        <v>85</v>
      </c>
      <c r="I90" s="15">
        <v>100</v>
      </c>
      <c r="J90" s="15">
        <v>65</v>
      </c>
      <c r="K90" s="15">
        <v>84.975</v>
      </c>
      <c r="L90" s="15">
        <v>3.5</v>
      </c>
      <c r="M90" s="15">
        <v>0</v>
      </c>
      <c r="N90" s="15">
        <v>437</v>
      </c>
      <c r="O90" s="15">
        <f t="shared" si="4"/>
        <v>44</v>
      </c>
      <c r="P90" s="34">
        <f t="shared" si="5"/>
        <v>0.100686498855835</v>
      </c>
      <c r="Q90" s="15">
        <f t="shared" si="6"/>
        <v>27</v>
      </c>
      <c r="R90" s="38">
        <f t="shared" si="7"/>
        <v>0.0617848970251716</v>
      </c>
    </row>
    <row r="91" s="11" customFormat="1" spans="1:18">
      <c r="A91" s="15">
        <v>90</v>
      </c>
      <c r="B91" s="19">
        <v>5123140101641</v>
      </c>
      <c r="C91" s="15" t="s">
        <v>1350</v>
      </c>
      <c r="D91" s="15">
        <v>2023</v>
      </c>
      <c r="E91" s="15" t="s">
        <v>136</v>
      </c>
      <c r="F91" s="15" t="s">
        <v>1347</v>
      </c>
      <c r="G91" s="15">
        <v>100</v>
      </c>
      <c r="H91" s="15">
        <v>81.9</v>
      </c>
      <c r="I91" s="15">
        <v>75</v>
      </c>
      <c r="J91" s="15">
        <v>94</v>
      </c>
      <c r="K91" s="15">
        <v>84.53</v>
      </c>
      <c r="L91" s="15">
        <v>3.19</v>
      </c>
      <c r="M91" s="15">
        <v>0</v>
      </c>
      <c r="N91" s="15">
        <v>437</v>
      </c>
      <c r="O91" s="15">
        <f t="shared" si="4"/>
        <v>110</v>
      </c>
      <c r="P91" s="34">
        <f t="shared" si="5"/>
        <v>0.251716247139588</v>
      </c>
      <c r="Q91" s="15">
        <f t="shared" si="6"/>
        <v>39</v>
      </c>
      <c r="R91" s="38">
        <f t="shared" si="7"/>
        <v>0.0892448512585812</v>
      </c>
    </row>
    <row r="92" s="11" customFormat="1" spans="1:18">
      <c r="A92" s="15">
        <v>91</v>
      </c>
      <c r="B92" s="19">
        <v>5223140101636</v>
      </c>
      <c r="C92" s="15" t="s">
        <v>1351</v>
      </c>
      <c r="D92" s="15">
        <v>2023</v>
      </c>
      <c r="E92" s="15" t="s">
        <v>136</v>
      </c>
      <c r="F92" s="15" t="s">
        <v>1347</v>
      </c>
      <c r="G92" s="15">
        <v>84</v>
      </c>
      <c r="H92" s="15">
        <v>87.5</v>
      </c>
      <c r="I92" s="15">
        <v>75.5</v>
      </c>
      <c r="J92" s="15">
        <v>61.5</v>
      </c>
      <c r="K92" s="15">
        <v>84.475</v>
      </c>
      <c r="L92" s="15">
        <v>3.75</v>
      </c>
      <c r="M92" s="15">
        <v>0</v>
      </c>
      <c r="N92" s="15">
        <v>437</v>
      </c>
      <c r="O92" s="15">
        <f t="shared" si="4"/>
        <v>20</v>
      </c>
      <c r="P92" s="34">
        <f t="shared" si="5"/>
        <v>0.045766590389016</v>
      </c>
      <c r="Q92" s="15">
        <f t="shared" si="6"/>
        <v>40</v>
      </c>
      <c r="R92" s="38">
        <f t="shared" si="7"/>
        <v>0.091533180778032</v>
      </c>
    </row>
    <row r="93" s="11" customFormat="1" spans="1:18">
      <c r="A93" s="15">
        <v>92</v>
      </c>
      <c r="B93" s="19">
        <v>5223140101629</v>
      </c>
      <c r="C93" s="15" t="s">
        <v>1352</v>
      </c>
      <c r="D93" s="15">
        <v>2023</v>
      </c>
      <c r="E93" s="15" t="s">
        <v>136</v>
      </c>
      <c r="F93" s="15" t="s">
        <v>1347</v>
      </c>
      <c r="G93" s="15">
        <v>98.5</v>
      </c>
      <c r="H93" s="15">
        <v>81.9</v>
      </c>
      <c r="I93" s="15">
        <v>71</v>
      </c>
      <c r="J93" s="15">
        <v>65</v>
      </c>
      <c r="K93" s="15">
        <v>82.455</v>
      </c>
      <c r="L93" s="15">
        <v>3.19</v>
      </c>
      <c r="M93" s="15">
        <v>0</v>
      </c>
      <c r="N93" s="15">
        <v>437</v>
      </c>
      <c r="O93" s="15">
        <f t="shared" si="4"/>
        <v>110</v>
      </c>
      <c r="P93" s="34">
        <f t="shared" si="5"/>
        <v>0.251716247139588</v>
      </c>
      <c r="Q93" s="15">
        <f t="shared" si="6"/>
        <v>73</v>
      </c>
      <c r="R93" s="38">
        <f t="shared" si="7"/>
        <v>0.167048054919908</v>
      </c>
    </row>
    <row r="94" s="11" customFormat="1" spans="1:18">
      <c r="A94" s="15">
        <v>93</v>
      </c>
      <c r="B94" s="19">
        <v>5223140101634</v>
      </c>
      <c r="C94" s="15" t="s">
        <v>1353</v>
      </c>
      <c r="D94" s="15">
        <v>2023</v>
      </c>
      <c r="E94" s="15" t="s">
        <v>136</v>
      </c>
      <c r="F94" s="15" t="s">
        <v>1347</v>
      </c>
      <c r="G94" s="15">
        <v>80</v>
      </c>
      <c r="H94" s="15">
        <v>83.7</v>
      </c>
      <c r="I94" s="15">
        <v>83</v>
      </c>
      <c r="J94" s="15">
        <v>60.5</v>
      </c>
      <c r="K94" s="15">
        <v>81.915</v>
      </c>
      <c r="L94" s="15">
        <v>3.37</v>
      </c>
      <c r="M94" s="15">
        <v>0</v>
      </c>
      <c r="N94" s="15">
        <v>437</v>
      </c>
      <c r="O94" s="15">
        <f t="shared" si="4"/>
        <v>71</v>
      </c>
      <c r="P94" s="34">
        <f t="shared" si="5"/>
        <v>0.162471395881007</v>
      </c>
      <c r="Q94" s="15">
        <f t="shared" si="6"/>
        <v>81</v>
      </c>
      <c r="R94" s="38">
        <f t="shared" si="7"/>
        <v>0.185354691075515</v>
      </c>
    </row>
    <row r="95" s="11" customFormat="1" spans="1:18">
      <c r="A95" s="15">
        <v>94</v>
      </c>
      <c r="B95" s="19">
        <v>5223140101631</v>
      </c>
      <c r="C95" s="15" t="s">
        <v>1354</v>
      </c>
      <c r="D95" s="15">
        <v>2023</v>
      </c>
      <c r="E95" s="15" t="s">
        <v>136</v>
      </c>
      <c r="F95" s="15" t="s">
        <v>1347</v>
      </c>
      <c r="G95" s="15">
        <v>84</v>
      </c>
      <c r="H95" s="15">
        <v>84.3</v>
      </c>
      <c r="I95" s="15">
        <v>71.5</v>
      </c>
      <c r="J95" s="15">
        <v>60.5</v>
      </c>
      <c r="K95" s="15">
        <v>81.785</v>
      </c>
      <c r="L95" s="15">
        <v>3.43</v>
      </c>
      <c r="M95" s="15">
        <v>0</v>
      </c>
      <c r="N95" s="15">
        <v>437</v>
      </c>
      <c r="O95" s="15">
        <f t="shared" si="4"/>
        <v>57</v>
      </c>
      <c r="P95" s="34">
        <f t="shared" si="5"/>
        <v>0.130434782608696</v>
      </c>
      <c r="Q95" s="15">
        <f t="shared" si="6"/>
        <v>83</v>
      </c>
      <c r="R95" s="38">
        <f t="shared" si="7"/>
        <v>0.189931350114416</v>
      </c>
    </row>
    <row r="96" s="11" customFormat="1" spans="1:18">
      <c r="A96" s="15">
        <v>95</v>
      </c>
      <c r="B96" s="19">
        <v>5223140101652</v>
      </c>
      <c r="C96" s="15" t="s">
        <v>1355</v>
      </c>
      <c r="D96" s="15">
        <v>2023</v>
      </c>
      <c r="E96" s="15" t="s">
        <v>136</v>
      </c>
      <c r="F96" s="15" t="s">
        <v>1347</v>
      </c>
      <c r="G96" s="15">
        <v>87</v>
      </c>
      <c r="H96" s="15">
        <v>83</v>
      </c>
      <c r="I96" s="15">
        <v>74.5</v>
      </c>
      <c r="J96" s="15">
        <v>60.5</v>
      </c>
      <c r="K96" s="15">
        <v>81.625</v>
      </c>
      <c r="L96" s="15">
        <v>3.3</v>
      </c>
      <c r="M96" s="15">
        <v>0</v>
      </c>
      <c r="N96" s="15">
        <v>437</v>
      </c>
      <c r="O96" s="15">
        <f t="shared" si="4"/>
        <v>83</v>
      </c>
      <c r="P96" s="34">
        <f t="shared" si="5"/>
        <v>0.189931350114416</v>
      </c>
      <c r="Q96" s="15">
        <f t="shared" si="6"/>
        <v>88</v>
      </c>
      <c r="R96" s="38">
        <f t="shared" si="7"/>
        <v>0.20137299771167</v>
      </c>
    </row>
    <row r="97" s="11" customFormat="1" spans="1:18">
      <c r="A97" s="15">
        <v>96</v>
      </c>
      <c r="B97" s="19">
        <v>5223140101647</v>
      </c>
      <c r="C97" s="15" t="s">
        <v>1356</v>
      </c>
      <c r="D97" s="15">
        <v>2023</v>
      </c>
      <c r="E97" s="15" t="s">
        <v>136</v>
      </c>
      <c r="F97" s="15" t="s">
        <v>1347</v>
      </c>
      <c r="G97" s="15">
        <v>89</v>
      </c>
      <c r="H97" s="15">
        <v>78.6</v>
      </c>
      <c r="I97" s="15">
        <v>100</v>
      </c>
      <c r="J97" s="15">
        <v>60.5</v>
      </c>
      <c r="K97" s="15">
        <v>81.395</v>
      </c>
      <c r="L97" s="15">
        <v>2.86</v>
      </c>
      <c r="M97" s="15">
        <v>0</v>
      </c>
      <c r="N97" s="15">
        <v>437</v>
      </c>
      <c r="O97" s="15">
        <f t="shared" si="4"/>
        <v>193</v>
      </c>
      <c r="P97" s="34">
        <f t="shared" si="5"/>
        <v>0.441647597254005</v>
      </c>
      <c r="Q97" s="15">
        <f t="shared" si="6"/>
        <v>93</v>
      </c>
      <c r="R97" s="38">
        <f t="shared" si="7"/>
        <v>0.212814645308924</v>
      </c>
    </row>
    <row r="98" s="11" customFormat="1" spans="1:18">
      <c r="A98" s="15">
        <v>97</v>
      </c>
      <c r="B98" s="19">
        <v>5223140101661</v>
      </c>
      <c r="C98" s="15" t="s">
        <v>1357</v>
      </c>
      <c r="D98" s="15">
        <v>2023</v>
      </c>
      <c r="E98" s="15" t="s">
        <v>136</v>
      </c>
      <c r="F98" s="15" t="s">
        <v>1347</v>
      </c>
      <c r="G98" s="15">
        <v>85</v>
      </c>
      <c r="H98" s="15">
        <v>82.9</v>
      </c>
      <c r="I98" s="15">
        <v>72</v>
      </c>
      <c r="J98" s="15">
        <v>60.5</v>
      </c>
      <c r="K98" s="15">
        <v>81.005</v>
      </c>
      <c r="L98" s="15">
        <v>3.29</v>
      </c>
      <c r="M98" s="15">
        <v>0</v>
      </c>
      <c r="N98" s="15">
        <v>437</v>
      </c>
      <c r="O98" s="15">
        <f t="shared" si="4"/>
        <v>86</v>
      </c>
      <c r="P98" s="34">
        <f t="shared" si="5"/>
        <v>0.196796338672769</v>
      </c>
      <c r="Q98" s="15">
        <f t="shared" si="6"/>
        <v>108</v>
      </c>
      <c r="R98" s="38">
        <f t="shared" si="7"/>
        <v>0.247139588100687</v>
      </c>
    </row>
    <row r="99" s="11" customFormat="1" spans="1:18">
      <c r="A99" s="15">
        <v>98</v>
      </c>
      <c r="B99" s="19">
        <v>5223140101633</v>
      </c>
      <c r="C99" s="15" t="s">
        <v>1358</v>
      </c>
      <c r="D99" s="15">
        <v>2023</v>
      </c>
      <c r="E99" s="15" t="s">
        <v>136</v>
      </c>
      <c r="F99" s="15" t="s">
        <v>1347</v>
      </c>
      <c r="G99" s="15">
        <v>83</v>
      </c>
      <c r="H99" s="15">
        <v>82.7</v>
      </c>
      <c r="I99" s="15">
        <v>75.5</v>
      </c>
      <c r="J99" s="15">
        <v>61.5</v>
      </c>
      <c r="K99" s="15">
        <v>80.965</v>
      </c>
      <c r="L99" s="15">
        <v>3.27</v>
      </c>
      <c r="M99" s="15">
        <v>0</v>
      </c>
      <c r="N99" s="15">
        <v>437</v>
      </c>
      <c r="O99" s="15">
        <f t="shared" si="4"/>
        <v>91</v>
      </c>
      <c r="P99" s="34">
        <f t="shared" si="5"/>
        <v>0.208237986270023</v>
      </c>
      <c r="Q99" s="15">
        <f t="shared" si="6"/>
        <v>110</v>
      </c>
      <c r="R99" s="38">
        <f t="shared" si="7"/>
        <v>0.251716247139588</v>
      </c>
    </row>
    <row r="100" s="11" customFormat="1" spans="1:18">
      <c r="A100" s="15">
        <v>99</v>
      </c>
      <c r="B100" s="19">
        <v>5223140101655</v>
      </c>
      <c r="C100" s="15" t="s">
        <v>1359</v>
      </c>
      <c r="D100" s="15">
        <v>2023</v>
      </c>
      <c r="E100" s="15" t="s">
        <v>136</v>
      </c>
      <c r="F100" s="15" t="s">
        <v>1347</v>
      </c>
      <c r="G100" s="15">
        <v>94</v>
      </c>
      <c r="H100" s="15">
        <v>80.1</v>
      </c>
      <c r="I100" s="15">
        <v>74</v>
      </c>
      <c r="J100" s="15">
        <v>61</v>
      </c>
      <c r="K100" s="15">
        <v>80.62</v>
      </c>
      <c r="L100" s="15">
        <v>3.01</v>
      </c>
      <c r="M100" s="15">
        <v>0</v>
      </c>
      <c r="N100" s="15">
        <v>437</v>
      </c>
      <c r="O100" s="15">
        <f t="shared" si="4"/>
        <v>158</v>
      </c>
      <c r="P100" s="34">
        <f t="shared" si="5"/>
        <v>0.361556064073227</v>
      </c>
      <c r="Q100" s="15">
        <f t="shared" si="6"/>
        <v>121</v>
      </c>
      <c r="R100" s="38">
        <f t="shared" si="7"/>
        <v>0.276887871853547</v>
      </c>
    </row>
    <row r="101" s="11" customFormat="1" spans="1:18">
      <c r="A101" s="15">
        <v>100</v>
      </c>
      <c r="B101" s="19">
        <v>5223140101650</v>
      </c>
      <c r="C101" s="15" t="s">
        <v>1360</v>
      </c>
      <c r="D101" s="15">
        <v>2023</v>
      </c>
      <c r="E101" s="15" t="s">
        <v>136</v>
      </c>
      <c r="F101" s="15" t="s">
        <v>1347</v>
      </c>
      <c r="G101" s="15">
        <v>82</v>
      </c>
      <c r="H101" s="15">
        <v>82.5</v>
      </c>
      <c r="I101" s="15">
        <v>72</v>
      </c>
      <c r="J101" s="15">
        <v>61</v>
      </c>
      <c r="K101" s="15">
        <v>80.3</v>
      </c>
      <c r="L101" s="15">
        <v>3.25</v>
      </c>
      <c r="M101" s="15">
        <v>0</v>
      </c>
      <c r="N101" s="15">
        <v>437</v>
      </c>
      <c r="O101" s="15">
        <f t="shared" si="4"/>
        <v>96</v>
      </c>
      <c r="P101" s="34">
        <f t="shared" si="5"/>
        <v>0.219679633867277</v>
      </c>
      <c r="Q101" s="15">
        <f t="shared" si="6"/>
        <v>130</v>
      </c>
      <c r="R101" s="38">
        <f t="shared" si="7"/>
        <v>0.297482837528604</v>
      </c>
    </row>
    <row r="102" s="11" customFormat="1" spans="1:18">
      <c r="A102" s="15">
        <v>101</v>
      </c>
      <c r="B102" s="19">
        <v>5223140101657</v>
      </c>
      <c r="C102" s="15" t="s">
        <v>1361</v>
      </c>
      <c r="D102" s="15">
        <v>2023</v>
      </c>
      <c r="E102" s="15" t="s">
        <v>136</v>
      </c>
      <c r="F102" s="15" t="s">
        <v>1347</v>
      </c>
      <c r="G102" s="15">
        <v>81</v>
      </c>
      <c r="H102" s="15">
        <v>82.5</v>
      </c>
      <c r="I102" s="15">
        <v>72.5</v>
      </c>
      <c r="J102" s="15">
        <v>60</v>
      </c>
      <c r="K102" s="15">
        <v>80.15</v>
      </c>
      <c r="L102" s="15">
        <v>3.25</v>
      </c>
      <c r="M102" s="15">
        <v>0</v>
      </c>
      <c r="N102" s="15">
        <v>437</v>
      </c>
      <c r="O102" s="15">
        <f t="shared" si="4"/>
        <v>96</v>
      </c>
      <c r="P102" s="34">
        <f t="shared" si="5"/>
        <v>0.219679633867277</v>
      </c>
      <c r="Q102" s="15">
        <f t="shared" si="6"/>
        <v>134</v>
      </c>
      <c r="R102" s="38">
        <f t="shared" si="7"/>
        <v>0.306636155606407</v>
      </c>
    </row>
    <row r="103" s="11" customFormat="1" spans="1:18">
      <c r="A103" s="15">
        <v>102</v>
      </c>
      <c r="B103" s="19">
        <v>5223140101660</v>
      </c>
      <c r="C103" s="15" t="s">
        <v>1362</v>
      </c>
      <c r="D103" s="15">
        <v>2023</v>
      </c>
      <c r="E103" s="15" t="s">
        <v>136</v>
      </c>
      <c r="F103" s="15" t="s">
        <v>1347</v>
      </c>
      <c r="G103" s="15">
        <v>80</v>
      </c>
      <c r="H103" s="15">
        <v>80.3</v>
      </c>
      <c r="I103" s="15">
        <v>88</v>
      </c>
      <c r="J103" s="15">
        <v>60.5</v>
      </c>
      <c r="K103" s="15">
        <v>80.035</v>
      </c>
      <c r="L103" s="15">
        <v>3.03</v>
      </c>
      <c r="M103" s="15">
        <v>0</v>
      </c>
      <c r="N103" s="15">
        <v>437</v>
      </c>
      <c r="O103" s="15">
        <f t="shared" si="4"/>
        <v>152</v>
      </c>
      <c r="P103" s="34">
        <f t="shared" si="5"/>
        <v>0.347826086956522</v>
      </c>
      <c r="Q103" s="15">
        <f t="shared" si="6"/>
        <v>137</v>
      </c>
      <c r="R103" s="38">
        <f t="shared" si="7"/>
        <v>0.31350114416476</v>
      </c>
    </row>
    <row r="104" s="11" customFormat="1" spans="1:18">
      <c r="A104" s="15">
        <v>103</v>
      </c>
      <c r="B104" s="19">
        <v>5223140101637</v>
      </c>
      <c r="C104" s="15" t="s">
        <v>1363</v>
      </c>
      <c r="D104" s="15">
        <v>2023</v>
      </c>
      <c r="E104" s="15" t="s">
        <v>136</v>
      </c>
      <c r="F104" s="15" t="s">
        <v>1347</v>
      </c>
      <c r="G104" s="15">
        <v>84</v>
      </c>
      <c r="H104" s="15">
        <v>81.8</v>
      </c>
      <c r="I104" s="15">
        <v>71</v>
      </c>
      <c r="J104" s="15">
        <v>60.5</v>
      </c>
      <c r="K104" s="15">
        <v>79.985</v>
      </c>
      <c r="L104" s="15">
        <v>3.18</v>
      </c>
      <c r="M104" s="15">
        <v>0</v>
      </c>
      <c r="N104" s="15">
        <v>437</v>
      </c>
      <c r="O104" s="15">
        <f t="shared" si="4"/>
        <v>115</v>
      </c>
      <c r="P104" s="34">
        <f t="shared" si="5"/>
        <v>0.263157894736842</v>
      </c>
      <c r="Q104" s="15">
        <f t="shared" si="6"/>
        <v>140</v>
      </c>
      <c r="R104" s="38">
        <f t="shared" si="7"/>
        <v>0.320366132723112</v>
      </c>
    </row>
    <row r="105" s="11" customFormat="1" spans="1:18">
      <c r="A105" s="15">
        <v>104</v>
      </c>
      <c r="B105" s="19">
        <v>5223140101638</v>
      </c>
      <c r="C105" s="15" t="s">
        <v>1364</v>
      </c>
      <c r="D105" s="15">
        <v>2023</v>
      </c>
      <c r="E105" s="15" t="s">
        <v>136</v>
      </c>
      <c r="F105" s="15" t="s">
        <v>1347</v>
      </c>
      <c r="G105" s="15">
        <v>85</v>
      </c>
      <c r="H105" s="15">
        <v>80.8</v>
      </c>
      <c r="I105" s="15">
        <v>71</v>
      </c>
      <c r="J105" s="15">
        <v>63</v>
      </c>
      <c r="K105" s="15">
        <v>79.56</v>
      </c>
      <c r="L105" s="15">
        <v>3.08</v>
      </c>
      <c r="M105" s="15">
        <v>0</v>
      </c>
      <c r="N105" s="15">
        <v>437</v>
      </c>
      <c r="O105" s="15">
        <f t="shared" si="4"/>
        <v>135</v>
      </c>
      <c r="P105" s="34">
        <f t="shared" si="5"/>
        <v>0.308924485125858</v>
      </c>
      <c r="Q105" s="15">
        <f t="shared" si="6"/>
        <v>151</v>
      </c>
      <c r="R105" s="38">
        <f t="shared" si="7"/>
        <v>0.345537757437071</v>
      </c>
    </row>
    <row r="106" s="11" customFormat="1" spans="1:18">
      <c r="A106" s="15">
        <v>105</v>
      </c>
      <c r="B106" s="19">
        <v>5123140101651</v>
      </c>
      <c r="C106" s="15" t="s">
        <v>1365</v>
      </c>
      <c r="D106" s="15">
        <v>2023</v>
      </c>
      <c r="E106" s="15" t="s">
        <v>136</v>
      </c>
      <c r="F106" s="15" t="s">
        <v>1347</v>
      </c>
      <c r="G106" s="15">
        <v>86</v>
      </c>
      <c r="H106" s="15">
        <v>80</v>
      </c>
      <c r="I106" s="15">
        <v>75</v>
      </c>
      <c r="J106" s="15">
        <v>60</v>
      </c>
      <c r="K106" s="15">
        <v>79.4</v>
      </c>
      <c r="L106" s="15">
        <v>3</v>
      </c>
      <c r="M106" s="15">
        <v>0</v>
      </c>
      <c r="N106" s="15">
        <v>437</v>
      </c>
      <c r="O106" s="15">
        <f t="shared" si="4"/>
        <v>164</v>
      </c>
      <c r="P106" s="34">
        <f t="shared" si="5"/>
        <v>0.375286041189931</v>
      </c>
      <c r="Q106" s="15">
        <f t="shared" si="6"/>
        <v>155</v>
      </c>
      <c r="R106" s="38">
        <f t="shared" si="7"/>
        <v>0.354691075514874</v>
      </c>
    </row>
    <row r="107" s="11" customFormat="1" spans="1:18">
      <c r="A107" s="15">
        <v>106</v>
      </c>
      <c r="B107" s="19">
        <v>5223140101632</v>
      </c>
      <c r="C107" s="15" t="s">
        <v>1366</v>
      </c>
      <c r="D107" s="15">
        <v>2023</v>
      </c>
      <c r="E107" s="15" t="s">
        <v>136</v>
      </c>
      <c r="F107" s="15" t="s">
        <v>1347</v>
      </c>
      <c r="G107" s="15">
        <v>94</v>
      </c>
      <c r="H107" s="15">
        <v>77.6</v>
      </c>
      <c r="I107" s="15">
        <v>75.5</v>
      </c>
      <c r="J107" s="15">
        <v>65</v>
      </c>
      <c r="K107" s="15">
        <v>79.22</v>
      </c>
      <c r="L107" s="15">
        <v>2.76</v>
      </c>
      <c r="M107" s="15">
        <v>1</v>
      </c>
      <c r="N107" s="15">
        <v>437</v>
      </c>
      <c r="O107" s="15">
        <f t="shared" si="4"/>
        <v>222</v>
      </c>
      <c r="P107" s="34">
        <f t="shared" si="5"/>
        <v>0.508009153318078</v>
      </c>
      <c r="Q107" s="15">
        <f t="shared" si="6"/>
        <v>159</v>
      </c>
      <c r="R107" s="38">
        <f t="shared" si="7"/>
        <v>0.363844393592677</v>
      </c>
    </row>
    <row r="108" s="11" customFormat="1" spans="1:18">
      <c r="A108" s="15">
        <v>107</v>
      </c>
      <c r="B108" s="19">
        <v>5223140101625</v>
      </c>
      <c r="C108" s="15" t="s">
        <v>1367</v>
      </c>
      <c r="D108" s="15">
        <v>2023</v>
      </c>
      <c r="E108" s="15" t="s">
        <v>136</v>
      </c>
      <c r="F108" s="15" t="s">
        <v>1347</v>
      </c>
      <c r="G108" s="15">
        <v>87</v>
      </c>
      <c r="H108" s="15">
        <v>79.4</v>
      </c>
      <c r="I108" s="15">
        <v>71</v>
      </c>
      <c r="J108" s="15">
        <v>62</v>
      </c>
      <c r="K108" s="15">
        <v>78.83</v>
      </c>
      <c r="L108" s="15">
        <v>2.94</v>
      </c>
      <c r="M108" s="15">
        <v>0</v>
      </c>
      <c r="N108" s="15">
        <v>437</v>
      </c>
      <c r="O108" s="15">
        <f t="shared" si="4"/>
        <v>175</v>
      </c>
      <c r="P108" s="34">
        <f t="shared" si="5"/>
        <v>0.40045766590389</v>
      </c>
      <c r="Q108" s="15">
        <f t="shared" si="6"/>
        <v>169</v>
      </c>
      <c r="R108" s="38">
        <f t="shared" si="7"/>
        <v>0.386727688787185</v>
      </c>
    </row>
    <row r="109" s="11" customFormat="1" spans="1:18">
      <c r="A109" s="15">
        <v>108</v>
      </c>
      <c r="B109" s="19">
        <v>5223140101624</v>
      </c>
      <c r="C109" s="15" t="s">
        <v>1368</v>
      </c>
      <c r="D109" s="15">
        <v>2023</v>
      </c>
      <c r="E109" s="15" t="s">
        <v>136</v>
      </c>
      <c r="F109" s="15" t="s">
        <v>1347</v>
      </c>
      <c r="G109" s="15">
        <v>83</v>
      </c>
      <c r="H109" s="15">
        <v>76.4</v>
      </c>
      <c r="I109" s="15">
        <v>98</v>
      </c>
      <c r="J109" s="15">
        <v>60.5</v>
      </c>
      <c r="K109" s="15">
        <v>78.755</v>
      </c>
      <c r="L109" s="15">
        <v>2.64</v>
      </c>
      <c r="M109" s="15">
        <v>0</v>
      </c>
      <c r="N109" s="15">
        <v>437</v>
      </c>
      <c r="O109" s="15">
        <f t="shared" si="4"/>
        <v>252</v>
      </c>
      <c r="P109" s="34">
        <f t="shared" si="5"/>
        <v>0.576659038901602</v>
      </c>
      <c r="Q109" s="15">
        <f t="shared" si="6"/>
        <v>170</v>
      </c>
      <c r="R109" s="38">
        <f t="shared" si="7"/>
        <v>0.389016018306636</v>
      </c>
    </row>
    <row r="110" s="11" customFormat="1" spans="1:18">
      <c r="A110" s="15">
        <v>109</v>
      </c>
      <c r="B110" s="19">
        <v>5223140101642</v>
      </c>
      <c r="C110" s="15" t="s">
        <v>1369</v>
      </c>
      <c r="D110" s="15">
        <v>2023</v>
      </c>
      <c r="E110" s="15" t="s">
        <v>136</v>
      </c>
      <c r="F110" s="15" t="s">
        <v>1347</v>
      </c>
      <c r="G110" s="15">
        <v>88</v>
      </c>
      <c r="H110" s="15">
        <v>78.3</v>
      </c>
      <c r="I110" s="15">
        <v>71</v>
      </c>
      <c r="J110" s="15">
        <v>65</v>
      </c>
      <c r="K110" s="15">
        <v>78.36</v>
      </c>
      <c r="L110" s="15">
        <v>2.83</v>
      </c>
      <c r="M110" s="15">
        <v>0</v>
      </c>
      <c r="N110" s="15">
        <v>437</v>
      </c>
      <c r="O110" s="15">
        <f t="shared" si="4"/>
        <v>205</v>
      </c>
      <c r="P110" s="34">
        <f t="shared" si="5"/>
        <v>0.469107551487414</v>
      </c>
      <c r="Q110" s="15">
        <f t="shared" si="6"/>
        <v>190</v>
      </c>
      <c r="R110" s="38">
        <f t="shared" si="7"/>
        <v>0.434782608695652</v>
      </c>
    </row>
    <row r="111" s="11" customFormat="1" spans="1:18">
      <c r="A111" s="15">
        <v>110</v>
      </c>
      <c r="B111" s="19">
        <v>5223140101659</v>
      </c>
      <c r="C111" s="15" t="s">
        <v>1370</v>
      </c>
      <c r="D111" s="15">
        <v>2023</v>
      </c>
      <c r="E111" s="15" t="s">
        <v>136</v>
      </c>
      <c r="F111" s="15" t="s">
        <v>1347</v>
      </c>
      <c r="G111" s="15">
        <v>95</v>
      </c>
      <c r="H111" s="15">
        <v>76.1</v>
      </c>
      <c r="I111" s="15">
        <v>74</v>
      </c>
      <c r="J111" s="15">
        <v>65</v>
      </c>
      <c r="K111" s="15">
        <v>78.17</v>
      </c>
      <c r="L111" s="15">
        <v>2.61</v>
      </c>
      <c r="M111" s="15">
        <v>0</v>
      </c>
      <c r="N111" s="15">
        <v>437</v>
      </c>
      <c r="O111" s="15">
        <f t="shared" si="4"/>
        <v>257</v>
      </c>
      <c r="P111" s="34">
        <f t="shared" si="5"/>
        <v>0.588100686498856</v>
      </c>
      <c r="Q111" s="15">
        <f t="shared" si="6"/>
        <v>201</v>
      </c>
      <c r="R111" s="38">
        <f t="shared" si="7"/>
        <v>0.459954233409611</v>
      </c>
    </row>
    <row r="112" s="11" customFormat="1" spans="1:18">
      <c r="A112" s="15">
        <v>111</v>
      </c>
      <c r="B112" s="19">
        <v>5223140101643</v>
      </c>
      <c r="C112" s="15" t="s">
        <v>1371</v>
      </c>
      <c r="D112" s="15">
        <v>2023</v>
      </c>
      <c r="E112" s="15" t="s">
        <v>136</v>
      </c>
      <c r="F112" s="15" t="s">
        <v>1347</v>
      </c>
      <c r="G112" s="15">
        <v>85</v>
      </c>
      <c r="H112" s="15">
        <v>77.3</v>
      </c>
      <c r="I112" s="15">
        <v>72</v>
      </c>
      <c r="J112" s="15">
        <v>62</v>
      </c>
      <c r="K112" s="15">
        <v>77.16</v>
      </c>
      <c r="L112" s="15">
        <v>2.73</v>
      </c>
      <c r="M112" s="15">
        <v>0</v>
      </c>
      <c r="N112" s="15">
        <v>437</v>
      </c>
      <c r="O112" s="15">
        <f t="shared" si="4"/>
        <v>225</v>
      </c>
      <c r="P112" s="34">
        <f t="shared" si="5"/>
        <v>0.51487414187643</v>
      </c>
      <c r="Q112" s="15">
        <f t="shared" si="6"/>
        <v>230</v>
      </c>
      <c r="R112" s="38">
        <f t="shared" si="7"/>
        <v>0.526315789473684</v>
      </c>
    </row>
    <row r="113" s="11" customFormat="1" spans="1:18">
      <c r="A113" s="15">
        <v>112</v>
      </c>
      <c r="B113" s="19">
        <v>5223140101664</v>
      </c>
      <c r="C113" s="15" t="s">
        <v>1372</v>
      </c>
      <c r="D113" s="15">
        <v>2023</v>
      </c>
      <c r="E113" s="15" t="s">
        <v>136</v>
      </c>
      <c r="F113" s="15" t="s">
        <v>1347</v>
      </c>
      <c r="G113" s="15">
        <v>83</v>
      </c>
      <c r="H113" s="15">
        <v>76.7</v>
      </c>
      <c r="I113" s="15">
        <v>70</v>
      </c>
      <c r="J113" s="15">
        <v>63</v>
      </c>
      <c r="K113" s="15">
        <v>76.29</v>
      </c>
      <c r="L113" s="15">
        <v>2.67</v>
      </c>
      <c r="M113" s="15">
        <v>1</v>
      </c>
      <c r="N113" s="15">
        <v>437</v>
      </c>
      <c r="O113" s="15">
        <f t="shared" si="4"/>
        <v>238</v>
      </c>
      <c r="P113" s="34">
        <f t="shared" si="5"/>
        <v>0.544622425629291</v>
      </c>
      <c r="Q113" s="15">
        <f t="shared" si="6"/>
        <v>255</v>
      </c>
      <c r="R113" s="38">
        <f t="shared" si="7"/>
        <v>0.583524027459954</v>
      </c>
    </row>
    <row r="114" s="11" customFormat="1" spans="1:18">
      <c r="A114" s="15">
        <v>113</v>
      </c>
      <c r="B114" s="19">
        <v>5223140101628</v>
      </c>
      <c r="C114" s="15" t="s">
        <v>1373</v>
      </c>
      <c r="D114" s="15">
        <v>2023</v>
      </c>
      <c r="E114" s="15" t="s">
        <v>136</v>
      </c>
      <c r="F114" s="15" t="s">
        <v>1347</v>
      </c>
      <c r="G114" s="15">
        <v>86</v>
      </c>
      <c r="H114" s="15">
        <v>75.9</v>
      </c>
      <c r="I114" s="15">
        <v>70.5</v>
      </c>
      <c r="J114" s="15">
        <v>60.5</v>
      </c>
      <c r="K114" s="15">
        <v>76.105</v>
      </c>
      <c r="L114" s="15">
        <v>2.59</v>
      </c>
      <c r="M114" s="15">
        <v>1</v>
      </c>
      <c r="N114" s="15">
        <v>437</v>
      </c>
      <c r="O114" s="15">
        <f t="shared" si="4"/>
        <v>264</v>
      </c>
      <c r="P114" s="34">
        <f t="shared" si="5"/>
        <v>0.604118993135011</v>
      </c>
      <c r="Q114" s="15">
        <f t="shared" si="6"/>
        <v>264</v>
      </c>
      <c r="R114" s="38">
        <f t="shared" si="7"/>
        <v>0.604118993135011</v>
      </c>
    </row>
    <row r="115" s="11" customFormat="1" spans="1:18">
      <c r="A115" s="15">
        <v>114</v>
      </c>
      <c r="B115" s="19">
        <v>5123140101626</v>
      </c>
      <c r="C115" s="15" t="s">
        <v>1374</v>
      </c>
      <c r="D115" s="15">
        <v>2023</v>
      </c>
      <c r="E115" s="15" t="s">
        <v>136</v>
      </c>
      <c r="F115" s="15" t="s">
        <v>1347</v>
      </c>
      <c r="G115" s="15">
        <v>80</v>
      </c>
      <c r="H115" s="15">
        <v>76.7</v>
      </c>
      <c r="I115" s="15">
        <v>70.5</v>
      </c>
      <c r="J115" s="15">
        <v>62</v>
      </c>
      <c r="K115" s="15">
        <v>75.84</v>
      </c>
      <c r="L115" s="15">
        <v>2.67</v>
      </c>
      <c r="M115" s="15">
        <v>0</v>
      </c>
      <c r="N115" s="15">
        <v>437</v>
      </c>
      <c r="O115" s="15">
        <f t="shared" si="4"/>
        <v>238</v>
      </c>
      <c r="P115" s="34">
        <f t="shared" si="5"/>
        <v>0.544622425629291</v>
      </c>
      <c r="Q115" s="15">
        <f t="shared" si="6"/>
        <v>272</v>
      </c>
      <c r="R115" s="38">
        <f t="shared" si="7"/>
        <v>0.622425629290618</v>
      </c>
    </row>
    <row r="116" s="11" customFormat="1" spans="1:18">
      <c r="A116" s="15">
        <v>115</v>
      </c>
      <c r="B116" s="19">
        <v>5223140101646</v>
      </c>
      <c r="C116" s="15" t="s">
        <v>1375</v>
      </c>
      <c r="D116" s="15">
        <v>2023</v>
      </c>
      <c r="E116" s="15" t="s">
        <v>136</v>
      </c>
      <c r="F116" s="15" t="s">
        <v>1347</v>
      </c>
      <c r="G116" s="15">
        <v>90</v>
      </c>
      <c r="H116" s="15">
        <v>73.4</v>
      </c>
      <c r="I116" s="15">
        <v>70</v>
      </c>
      <c r="J116" s="15">
        <v>65</v>
      </c>
      <c r="K116" s="15">
        <v>75.13</v>
      </c>
      <c r="L116" s="15">
        <v>2.34</v>
      </c>
      <c r="M116" s="15">
        <v>1</v>
      </c>
      <c r="N116" s="15">
        <v>437</v>
      </c>
      <c r="O116" s="15">
        <f t="shared" si="4"/>
        <v>325</v>
      </c>
      <c r="P116" s="34">
        <f t="shared" si="5"/>
        <v>0.74370709382151</v>
      </c>
      <c r="Q116" s="15">
        <f t="shared" si="6"/>
        <v>291</v>
      </c>
      <c r="R116" s="38">
        <f t="shared" si="7"/>
        <v>0.665903890160183</v>
      </c>
    </row>
    <row r="117" s="11" customFormat="1" spans="1:18">
      <c r="A117" s="15">
        <v>116</v>
      </c>
      <c r="B117" s="19">
        <v>5123140101668</v>
      </c>
      <c r="C117" s="15" t="s">
        <v>1376</v>
      </c>
      <c r="D117" s="15">
        <v>2023</v>
      </c>
      <c r="E117" s="15" t="s">
        <v>136</v>
      </c>
      <c r="F117" s="15" t="s">
        <v>1347</v>
      </c>
      <c r="G117" s="15">
        <v>83</v>
      </c>
      <c r="H117" s="15">
        <v>74.6</v>
      </c>
      <c r="I117" s="15">
        <v>72</v>
      </c>
      <c r="J117" s="15">
        <v>60</v>
      </c>
      <c r="K117" s="15">
        <v>74.87</v>
      </c>
      <c r="L117" s="15">
        <v>2.46</v>
      </c>
      <c r="M117" s="15">
        <v>0</v>
      </c>
      <c r="N117" s="15">
        <v>437</v>
      </c>
      <c r="O117" s="15">
        <f t="shared" si="4"/>
        <v>300</v>
      </c>
      <c r="P117" s="34">
        <f t="shared" si="5"/>
        <v>0.68649885583524</v>
      </c>
      <c r="Q117" s="15">
        <f t="shared" si="6"/>
        <v>296</v>
      </c>
      <c r="R117" s="38">
        <f t="shared" si="7"/>
        <v>0.677345537757437</v>
      </c>
    </row>
    <row r="118" s="11" customFormat="1" spans="1:18">
      <c r="A118" s="15">
        <v>117</v>
      </c>
      <c r="B118" s="19">
        <v>5123140101644</v>
      </c>
      <c r="C118" s="15" t="s">
        <v>1377</v>
      </c>
      <c r="D118" s="15">
        <v>2023</v>
      </c>
      <c r="E118" s="15" t="s">
        <v>136</v>
      </c>
      <c r="F118" s="15" t="s">
        <v>1347</v>
      </c>
      <c r="G118" s="15">
        <v>82</v>
      </c>
      <c r="H118" s="15">
        <v>74.6</v>
      </c>
      <c r="I118" s="15">
        <v>72</v>
      </c>
      <c r="J118" s="15">
        <v>60.5</v>
      </c>
      <c r="K118" s="15">
        <v>74.745</v>
      </c>
      <c r="L118" s="15">
        <v>2.46</v>
      </c>
      <c r="M118" s="15">
        <v>0</v>
      </c>
      <c r="N118" s="15">
        <v>437</v>
      </c>
      <c r="O118" s="15">
        <f t="shared" si="4"/>
        <v>300</v>
      </c>
      <c r="P118" s="34">
        <f t="shared" si="5"/>
        <v>0.68649885583524</v>
      </c>
      <c r="Q118" s="15">
        <f t="shared" si="6"/>
        <v>300</v>
      </c>
      <c r="R118" s="38">
        <f t="shared" si="7"/>
        <v>0.68649885583524</v>
      </c>
    </row>
    <row r="119" s="11" customFormat="1" spans="1:18">
      <c r="A119" s="15">
        <v>118</v>
      </c>
      <c r="B119" s="19">
        <v>5223140107654</v>
      </c>
      <c r="C119" s="15" t="s">
        <v>1378</v>
      </c>
      <c r="D119" s="15">
        <v>2023</v>
      </c>
      <c r="E119" s="15" t="s">
        <v>136</v>
      </c>
      <c r="F119" s="15" t="s">
        <v>1347</v>
      </c>
      <c r="G119" s="15">
        <v>80</v>
      </c>
      <c r="H119" s="15">
        <v>75.1</v>
      </c>
      <c r="I119" s="15">
        <v>70</v>
      </c>
      <c r="J119" s="15">
        <v>62</v>
      </c>
      <c r="K119" s="15">
        <v>74.67</v>
      </c>
      <c r="L119" s="15">
        <v>2.51</v>
      </c>
      <c r="M119" s="15">
        <v>0</v>
      </c>
      <c r="N119" s="15">
        <v>437</v>
      </c>
      <c r="O119" s="15">
        <f t="shared" si="4"/>
        <v>286</v>
      </c>
      <c r="P119" s="34">
        <f t="shared" si="5"/>
        <v>0.654462242562929</v>
      </c>
      <c r="Q119" s="15">
        <f t="shared" si="6"/>
        <v>302</v>
      </c>
      <c r="R119" s="38">
        <f t="shared" si="7"/>
        <v>0.691075514874142</v>
      </c>
    </row>
    <row r="120" s="11" customFormat="1" spans="1:18">
      <c r="A120" s="15">
        <v>119</v>
      </c>
      <c r="B120" s="19">
        <v>5223140101665</v>
      </c>
      <c r="C120" s="15" t="s">
        <v>1379</v>
      </c>
      <c r="D120" s="15">
        <v>2023</v>
      </c>
      <c r="E120" s="15" t="s">
        <v>136</v>
      </c>
      <c r="F120" s="15" t="s">
        <v>1347</v>
      </c>
      <c r="G120" s="15">
        <v>83</v>
      </c>
      <c r="H120" s="15">
        <v>74.4</v>
      </c>
      <c r="I120" s="15">
        <v>70</v>
      </c>
      <c r="J120" s="15">
        <v>60.5</v>
      </c>
      <c r="K120" s="15">
        <v>74.555</v>
      </c>
      <c r="L120" s="15">
        <v>2.44</v>
      </c>
      <c r="M120" s="15">
        <v>0</v>
      </c>
      <c r="N120" s="15">
        <v>437</v>
      </c>
      <c r="O120" s="15">
        <f t="shared" si="4"/>
        <v>307</v>
      </c>
      <c r="P120" s="34">
        <f t="shared" si="5"/>
        <v>0.702517162471396</v>
      </c>
      <c r="Q120" s="15">
        <f t="shared" si="6"/>
        <v>306</v>
      </c>
      <c r="R120" s="38">
        <f t="shared" si="7"/>
        <v>0.700228832951945</v>
      </c>
    </row>
    <row r="121" s="11" customFormat="1" spans="1:18">
      <c r="A121" s="15">
        <v>120</v>
      </c>
      <c r="B121" s="19">
        <v>5123140101653</v>
      </c>
      <c r="C121" s="15" t="s">
        <v>1380</v>
      </c>
      <c r="D121" s="15">
        <v>2023</v>
      </c>
      <c r="E121" s="15" t="s">
        <v>136</v>
      </c>
      <c r="F121" s="15" t="s">
        <v>1347</v>
      </c>
      <c r="G121" s="15">
        <v>83</v>
      </c>
      <c r="H121" s="15">
        <v>73.2</v>
      </c>
      <c r="I121" s="15">
        <v>72.5</v>
      </c>
      <c r="J121" s="15">
        <v>60</v>
      </c>
      <c r="K121" s="15">
        <v>73.94</v>
      </c>
      <c r="L121" s="15">
        <v>2.32</v>
      </c>
      <c r="M121" s="15">
        <v>1</v>
      </c>
      <c r="N121" s="15">
        <v>437</v>
      </c>
      <c r="O121" s="15">
        <f t="shared" si="4"/>
        <v>329</v>
      </c>
      <c r="P121" s="34">
        <f t="shared" si="5"/>
        <v>0.752860411899314</v>
      </c>
      <c r="Q121" s="15">
        <f t="shared" si="6"/>
        <v>332</v>
      </c>
      <c r="R121" s="38">
        <f t="shared" si="7"/>
        <v>0.759725400457666</v>
      </c>
    </row>
    <row r="122" s="11" customFormat="1" spans="1:18">
      <c r="A122" s="15">
        <v>121</v>
      </c>
      <c r="B122" s="19">
        <v>5123140101656</v>
      </c>
      <c r="C122" s="15" t="s">
        <v>1381</v>
      </c>
      <c r="D122" s="15">
        <v>2023</v>
      </c>
      <c r="E122" s="15" t="s">
        <v>136</v>
      </c>
      <c r="F122" s="15" t="s">
        <v>1347</v>
      </c>
      <c r="G122" s="15">
        <v>83</v>
      </c>
      <c r="H122" s="15">
        <v>72.2</v>
      </c>
      <c r="I122" s="15">
        <v>70</v>
      </c>
      <c r="J122" s="15">
        <v>60.5</v>
      </c>
      <c r="K122" s="15">
        <v>73.015</v>
      </c>
      <c r="L122" s="15">
        <v>2.13</v>
      </c>
      <c r="M122" s="15">
        <v>2</v>
      </c>
      <c r="N122" s="15">
        <v>437</v>
      </c>
      <c r="O122" s="15">
        <f t="shared" si="4"/>
        <v>369</v>
      </c>
      <c r="P122" s="34">
        <f t="shared" si="5"/>
        <v>0.844393592677345</v>
      </c>
      <c r="Q122" s="15">
        <f t="shared" si="6"/>
        <v>355</v>
      </c>
      <c r="R122" s="38">
        <f t="shared" si="7"/>
        <v>0.812356979405034</v>
      </c>
    </row>
    <row r="123" s="11" customFormat="1" spans="1:18">
      <c r="A123" s="15">
        <v>122</v>
      </c>
      <c r="B123" s="19">
        <v>5123140101627</v>
      </c>
      <c r="C123" s="15" t="s">
        <v>1382</v>
      </c>
      <c r="D123" s="15">
        <v>2023</v>
      </c>
      <c r="E123" s="15" t="s">
        <v>136</v>
      </c>
      <c r="F123" s="15" t="s">
        <v>1347</v>
      </c>
      <c r="G123" s="15">
        <v>80</v>
      </c>
      <c r="H123" s="15">
        <v>72.6</v>
      </c>
      <c r="I123" s="15">
        <v>70</v>
      </c>
      <c r="J123" s="15">
        <v>60</v>
      </c>
      <c r="K123" s="15">
        <v>72.82</v>
      </c>
      <c r="L123" s="15">
        <v>2.26</v>
      </c>
      <c r="M123" s="15">
        <v>0</v>
      </c>
      <c r="N123" s="15">
        <v>437</v>
      </c>
      <c r="O123" s="15">
        <f t="shared" si="4"/>
        <v>338</v>
      </c>
      <c r="P123" s="34">
        <f t="shared" si="5"/>
        <v>0.773455377574371</v>
      </c>
      <c r="Q123" s="15">
        <f t="shared" si="6"/>
        <v>359</v>
      </c>
      <c r="R123" s="38">
        <f t="shared" si="7"/>
        <v>0.821510297482838</v>
      </c>
    </row>
    <row r="124" s="11" customFormat="1" spans="1:18">
      <c r="A124" s="15">
        <v>123</v>
      </c>
      <c r="B124" s="19">
        <v>5123140101663</v>
      </c>
      <c r="C124" s="15" t="s">
        <v>1383</v>
      </c>
      <c r="D124" s="15">
        <v>2023</v>
      </c>
      <c r="E124" s="15" t="s">
        <v>136</v>
      </c>
      <c r="F124" s="15" t="s">
        <v>1347</v>
      </c>
      <c r="G124" s="15">
        <v>86</v>
      </c>
      <c r="H124" s="15">
        <v>69.4</v>
      </c>
      <c r="I124" s="15">
        <v>70</v>
      </c>
      <c r="J124" s="15">
        <v>60</v>
      </c>
      <c r="K124" s="15">
        <v>71.48</v>
      </c>
      <c r="L124" s="15">
        <v>1.94</v>
      </c>
      <c r="M124" s="15">
        <v>1</v>
      </c>
      <c r="N124" s="15">
        <v>437</v>
      </c>
      <c r="O124" s="15">
        <f t="shared" si="4"/>
        <v>391</v>
      </c>
      <c r="P124" s="34">
        <f t="shared" si="5"/>
        <v>0.894736842105263</v>
      </c>
      <c r="Q124" s="15">
        <f t="shared" si="6"/>
        <v>384</v>
      </c>
      <c r="R124" s="38">
        <f t="shared" si="7"/>
        <v>0.878718535469107</v>
      </c>
    </row>
    <row r="125" s="11" customFormat="1" spans="1:18">
      <c r="A125" s="15">
        <v>124</v>
      </c>
      <c r="B125" s="19">
        <v>5223140101635</v>
      </c>
      <c r="C125" s="15" t="s">
        <v>1384</v>
      </c>
      <c r="D125" s="15">
        <v>2023</v>
      </c>
      <c r="E125" s="15" t="s">
        <v>136</v>
      </c>
      <c r="F125" s="15" t="s">
        <v>1347</v>
      </c>
      <c r="G125" s="15">
        <v>87</v>
      </c>
      <c r="H125" s="15">
        <v>68.6</v>
      </c>
      <c r="I125" s="15">
        <v>70</v>
      </c>
      <c r="J125" s="15">
        <v>61.5</v>
      </c>
      <c r="K125" s="15">
        <v>71.145</v>
      </c>
      <c r="L125" s="15">
        <v>1.86</v>
      </c>
      <c r="M125" s="15">
        <v>1</v>
      </c>
      <c r="N125" s="15">
        <v>437</v>
      </c>
      <c r="O125" s="15">
        <f t="shared" si="4"/>
        <v>402</v>
      </c>
      <c r="P125" s="34">
        <f t="shared" si="5"/>
        <v>0.919908466819222</v>
      </c>
      <c r="Q125" s="15">
        <f t="shared" si="6"/>
        <v>392</v>
      </c>
      <c r="R125" s="38">
        <f t="shared" si="7"/>
        <v>0.897025171624714</v>
      </c>
    </row>
    <row r="126" s="11" customFormat="1" spans="1:18">
      <c r="A126" s="15">
        <v>125</v>
      </c>
      <c r="B126" s="19">
        <v>5123140101658</v>
      </c>
      <c r="C126" s="15" t="s">
        <v>1385</v>
      </c>
      <c r="D126" s="15">
        <v>2023</v>
      </c>
      <c r="E126" s="15" t="s">
        <v>136</v>
      </c>
      <c r="F126" s="15" t="s">
        <v>1347</v>
      </c>
      <c r="G126" s="15">
        <v>80</v>
      </c>
      <c r="H126" s="15">
        <v>69.7</v>
      </c>
      <c r="I126" s="15">
        <v>70</v>
      </c>
      <c r="J126" s="15">
        <v>60</v>
      </c>
      <c r="K126" s="15">
        <v>70.79</v>
      </c>
      <c r="L126" s="15">
        <v>1.97</v>
      </c>
      <c r="M126" s="15">
        <v>1</v>
      </c>
      <c r="N126" s="15">
        <v>437</v>
      </c>
      <c r="O126" s="15">
        <f t="shared" si="4"/>
        <v>388</v>
      </c>
      <c r="P126" s="34">
        <f t="shared" si="5"/>
        <v>0.887871853546911</v>
      </c>
      <c r="Q126" s="15">
        <f t="shared" si="6"/>
        <v>398</v>
      </c>
      <c r="R126" s="38">
        <f t="shared" si="7"/>
        <v>0.910755148741419</v>
      </c>
    </row>
    <row r="127" s="11" customFormat="1" spans="1:18">
      <c r="A127" s="15">
        <v>126</v>
      </c>
      <c r="B127" s="19">
        <v>5223140101648</v>
      </c>
      <c r="C127" s="15" t="s">
        <v>1386</v>
      </c>
      <c r="D127" s="15">
        <v>2023</v>
      </c>
      <c r="E127" s="15" t="s">
        <v>136</v>
      </c>
      <c r="F127" s="15" t="s">
        <v>1347</v>
      </c>
      <c r="G127" s="15">
        <v>80</v>
      </c>
      <c r="H127" s="15">
        <v>69.5</v>
      </c>
      <c r="I127" s="15">
        <v>70</v>
      </c>
      <c r="J127" s="15">
        <v>60</v>
      </c>
      <c r="K127" s="15">
        <v>70.65</v>
      </c>
      <c r="L127" s="15">
        <v>1.95</v>
      </c>
      <c r="M127" s="15">
        <v>2</v>
      </c>
      <c r="N127" s="15">
        <v>437</v>
      </c>
      <c r="O127" s="15">
        <f t="shared" si="4"/>
        <v>389</v>
      </c>
      <c r="P127" s="34">
        <f t="shared" si="5"/>
        <v>0.890160183066362</v>
      </c>
      <c r="Q127" s="15">
        <f t="shared" si="6"/>
        <v>401</v>
      </c>
      <c r="R127" s="38">
        <f t="shared" si="7"/>
        <v>0.917620137299771</v>
      </c>
    </row>
    <row r="128" s="11" customFormat="1" spans="1:18">
      <c r="A128" s="15">
        <v>127</v>
      </c>
      <c r="B128" s="19">
        <v>5123140101639</v>
      </c>
      <c r="C128" s="15" t="s">
        <v>1387</v>
      </c>
      <c r="D128" s="15">
        <v>2023</v>
      </c>
      <c r="E128" s="15" t="s">
        <v>136</v>
      </c>
      <c r="F128" s="15" t="s">
        <v>1347</v>
      </c>
      <c r="G128" s="15">
        <v>80</v>
      </c>
      <c r="H128" s="15">
        <v>69.4</v>
      </c>
      <c r="I128" s="15">
        <v>70</v>
      </c>
      <c r="J128" s="15">
        <v>60</v>
      </c>
      <c r="K128" s="15">
        <v>70.58</v>
      </c>
      <c r="L128" s="15">
        <v>1.94</v>
      </c>
      <c r="M128" s="15">
        <v>2</v>
      </c>
      <c r="N128" s="15">
        <v>437</v>
      </c>
      <c r="O128" s="15">
        <f t="shared" si="4"/>
        <v>391</v>
      </c>
      <c r="P128" s="34">
        <f t="shared" si="5"/>
        <v>0.894736842105263</v>
      </c>
      <c r="Q128" s="15">
        <f t="shared" si="6"/>
        <v>403</v>
      </c>
      <c r="R128" s="38">
        <f t="shared" si="7"/>
        <v>0.922196796338673</v>
      </c>
    </row>
    <row r="129" s="11" customFormat="1" spans="1:18">
      <c r="A129" s="15">
        <v>128</v>
      </c>
      <c r="B129" s="19">
        <v>5123140101645</v>
      </c>
      <c r="C129" s="15" t="s">
        <v>1388</v>
      </c>
      <c r="D129" s="15">
        <v>2023</v>
      </c>
      <c r="E129" s="15" t="s">
        <v>136</v>
      </c>
      <c r="F129" s="15" t="s">
        <v>1347</v>
      </c>
      <c r="G129" s="15">
        <v>80</v>
      </c>
      <c r="H129" s="15">
        <v>60.7</v>
      </c>
      <c r="I129" s="15">
        <v>70</v>
      </c>
      <c r="J129" s="15">
        <v>60</v>
      </c>
      <c r="K129" s="15">
        <v>64.49</v>
      </c>
      <c r="L129" s="15">
        <v>1.64</v>
      </c>
      <c r="M129" s="15">
        <v>3</v>
      </c>
      <c r="N129" s="15">
        <v>437</v>
      </c>
      <c r="O129" s="15">
        <f t="shared" si="4"/>
        <v>422</v>
      </c>
      <c r="P129" s="34">
        <f t="shared" si="5"/>
        <v>0.965675057208238</v>
      </c>
      <c r="Q129" s="15">
        <f t="shared" si="6"/>
        <v>434</v>
      </c>
      <c r="R129" s="38">
        <f t="shared" si="7"/>
        <v>0.993135011441648</v>
      </c>
    </row>
    <row r="130" s="11" customFormat="1" spans="1:18">
      <c r="A130" s="15">
        <v>129</v>
      </c>
      <c r="B130" s="19">
        <v>5123140101649</v>
      </c>
      <c r="C130" s="15" t="s">
        <v>1389</v>
      </c>
      <c r="D130" s="15">
        <v>2023</v>
      </c>
      <c r="E130" s="15" t="s">
        <v>136</v>
      </c>
      <c r="F130" s="15" t="s">
        <v>1347</v>
      </c>
      <c r="G130" s="15">
        <v>80</v>
      </c>
      <c r="H130" s="15">
        <v>59.1</v>
      </c>
      <c r="I130" s="15">
        <v>70</v>
      </c>
      <c r="J130" s="15">
        <v>60</v>
      </c>
      <c r="K130" s="15">
        <v>63.37</v>
      </c>
      <c r="L130" s="15">
        <v>0.91</v>
      </c>
      <c r="M130" s="15">
        <v>10</v>
      </c>
      <c r="N130" s="15">
        <v>437</v>
      </c>
      <c r="O130" s="15">
        <f t="shared" si="4"/>
        <v>436</v>
      </c>
      <c r="P130" s="34">
        <f t="shared" si="5"/>
        <v>0.997711670480549</v>
      </c>
      <c r="Q130" s="15">
        <f t="shared" si="6"/>
        <v>436</v>
      </c>
      <c r="R130" s="38">
        <f t="shared" si="7"/>
        <v>0.997711670480549</v>
      </c>
    </row>
    <row r="131" s="11" customFormat="1" spans="1:18">
      <c r="A131" s="15">
        <v>130</v>
      </c>
      <c r="B131" s="19">
        <v>5223140101692</v>
      </c>
      <c r="C131" s="15" t="s">
        <v>1390</v>
      </c>
      <c r="D131" s="15">
        <v>2023</v>
      </c>
      <c r="E131" s="15" t="s">
        <v>136</v>
      </c>
      <c r="F131" s="15" t="s">
        <v>1391</v>
      </c>
      <c r="G131" s="15">
        <v>100</v>
      </c>
      <c r="H131" s="15">
        <v>90.4</v>
      </c>
      <c r="I131" s="15">
        <v>100</v>
      </c>
      <c r="J131" s="15">
        <v>71</v>
      </c>
      <c r="K131" s="15">
        <v>91.83</v>
      </c>
      <c r="L131" s="15">
        <v>4.04</v>
      </c>
      <c r="M131" s="57">
        <v>0</v>
      </c>
      <c r="N131" s="15">
        <v>437</v>
      </c>
      <c r="O131" s="15">
        <f t="shared" ref="O131:O194" si="8">RANK(L131,$L$2:$L$500)</f>
        <v>2</v>
      </c>
      <c r="P131" s="34">
        <f t="shared" ref="P131:P194" si="9">O131/N131</f>
        <v>0.0045766590389016</v>
      </c>
      <c r="Q131" s="15">
        <f t="shared" ref="Q131:Q194" si="10">RANK(K131,$K$2:$K$500)</f>
        <v>2</v>
      </c>
      <c r="R131" s="38">
        <f t="shared" ref="R131:R194" si="11">Q131/N131</f>
        <v>0.0045766590389016</v>
      </c>
    </row>
    <row r="132" s="11" customFormat="1" spans="1:18">
      <c r="A132" s="15">
        <v>131</v>
      </c>
      <c r="B132" s="19">
        <v>5223140101674</v>
      </c>
      <c r="C132" s="15" t="s">
        <v>1392</v>
      </c>
      <c r="D132" s="15">
        <v>2023</v>
      </c>
      <c r="E132" s="15" t="s">
        <v>136</v>
      </c>
      <c r="F132" s="15" t="s">
        <v>1391</v>
      </c>
      <c r="G132" s="15">
        <v>95.5</v>
      </c>
      <c r="H132" s="15">
        <v>89.3</v>
      </c>
      <c r="I132" s="15">
        <v>84.5</v>
      </c>
      <c r="J132" s="15">
        <v>81.5</v>
      </c>
      <c r="K132" s="15">
        <v>89.36</v>
      </c>
      <c r="L132" s="15">
        <v>3.93</v>
      </c>
      <c r="M132" s="57">
        <v>0</v>
      </c>
      <c r="N132" s="15">
        <v>437</v>
      </c>
      <c r="O132" s="15">
        <f t="shared" si="8"/>
        <v>5</v>
      </c>
      <c r="P132" s="34">
        <f t="shared" si="9"/>
        <v>0.011441647597254</v>
      </c>
      <c r="Q132" s="15">
        <f t="shared" si="10"/>
        <v>5</v>
      </c>
      <c r="R132" s="38">
        <f t="shared" si="11"/>
        <v>0.011441647597254</v>
      </c>
    </row>
    <row r="133" s="11" customFormat="1" spans="1:18">
      <c r="A133" s="15">
        <v>132</v>
      </c>
      <c r="B133" s="19">
        <v>5223140101689</v>
      </c>
      <c r="C133" s="15" t="s">
        <v>1393</v>
      </c>
      <c r="D133" s="15">
        <v>2023</v>
      </c>
      <c r="E133" s="15" t="s">
        <v>136</v>
      </c>
      <c r="F133" s="15" t="s">
        <v>1391</v>
      </c>
      <c r="G133" s="15">
        <v>100</v>
      </c>
      <c r="H133" s="15">
        <v>85.9</v>
      </c>
      <c r="I133" s="15">
        <v>93.5</v>
      </c>
      <c r="J133" s="15">
        <v>79.5</v>
      </c>
      <c r="K133" s="15">
        <v>88.455</v>
      </c>
      <c r="L133" s="15">
        <v>3.59</v>
      </c>
      <c r="M133" s="57">
        <v>0</v>
      </c>
      <c r="N133" s="15">
        <v>437</v>
      </c>
      <c r="O133" s="15">
        <f t="shared" si="8"/>
        <v>36</v>
      </c>
      <c r="P133" s="34">
        <f t="shared" si="9"/>
        <v>0.0823798627002288</v>
      </c>
      <c r="Q133" s="15">
        <f t="shared" si="10"/>
        <v>7</v>
      </c>
      <c r="R133" s="38">
        <f t="shared" si="11"/>
        <v>0.0160183066361556</v>
      </c>
    </row>
    <row r="134" s="11" customFormat="1" spans="1:18">
      <c r="A134" s="15">
        <v>133</v>
      </c>
      <c r="B134" s="19">
        <v>5223140101698</v>
      </c>
      <c r="C134" s="15" t="s">
        <v>1394</v>
      </c>
      <c r="D134" s="15">
        <v>2023</v>
      </c>
      <c r="E134" s="15" t="s">
        <v>136</v>
      </c>
      <c r="F134" s="15" t="s">
        <v>1391</v>
      </c>
      <c r="G134" s="15">
        <v>89.5</v>
      </c>
      <c r="H134" s="15">
        <v>89.2</v>
      </c>
      <c r="I134" s="15">
        <v>86</v>
      </c>
      <c r="J134" s="15">
        <v>71.5</v>
      </c>
      <c r="K134" s="15">
        <v>88.04</v>
      </c>
      <c r="L134" s="15">
        <v>3.92</v>
      </c>
      <c r="M134" s="57">
        <v>0</v>
      </c>
      <c r="N134" s="15">
        <v>437</v>
      </c>
      <c r="O134" s="15">
        <f t="shared" si="8"/>
        <v>6</v>
      </c>
      <c r="P134" s="34">
        <f t="shared" si="9"/>
        <v>0.0137299771167048</v>
      </c>
      <c r="Q134" s="15">
        <f t="shared" si="10"/>
        <v>10</v>
      </c>
      <c r="R134" s="38">
        <f t="shared" si="11"/>
        <v>0.022883295194508</v>
      </c>
    </row>
    <row r="135" s="11" customFormat="1" spans="1:18">
      <c r="A135" s="15">
        <v>134</v>
      </c>
      <c r="B135" s="19">
        <v>5223140101687</v>
      </c>
      <c r="C135" s="15" t="s">
        <v>1395</v>
      </c>
      <c r="D135" s="15">
        <v>2023</v>
      </c>
      <c r="E135" s="15" t="s">
        <v>136</v>
      </c>
      <c r="F135" s="15" t="s">
        <v>1391</v>
      </c>
      <c r="G135" s="15">
        <v>85</v>
      </c>
      <c r="H135" s="15">
        <v>88.9</v>
      </c>
      <c r="I135" s="15">
        <v>86</v>
      </c>
      <c r="J135" s="15">
        <v>67.5</v>
      </c>
      <c r="K135" s="15">
        <v>86.955</v>
      </c>
      <c r="L135" s="15">
        <v>3.89</v>
      </c>
      <c r="M135" s="57">
        <v>0</v>
      </c>
      <c r="N135" s="15">
        <v>437</v>
      </c>
      <c r="O135" s="15">
        <f t="shared" si="8"/>
        <v>8</v>
      </c>
      <c r="P135" s="34">
        <f t="shared" si="9"/>
        <v>0.0183066361556064</v>
      </c>
      <c r="Q135" s="15">
        <f t="shared" si="10"/>
        <v>12</v>
      </c>
      <c r="R135" s="38">
        <f t="shared" si="11"/>
        <v>0.0274599542334096</v>
      </c>
    </row>
    <row r="136" s="11" customFormat="1" spans="1:18">
      <c r="A136" s="15">
        <v>135</v>
      </c>
      <c r="B136" s="19">
        <v>5223140101672</v>
      </c>
      <c r="C136" s="15" t="s">
        <v>1396</v>
      </c>
      <c r="D136" s="15">
        <v>2023</v>
      </c>
      <c r="E136" s="15" t="s">
        <v>136</v>
      </c>
      <c r="F136" s="15" t="s">
        <v>1391</v>
      </c>
      <c r="G136" s="15">
        <v>100</v>
      </c>
      <c r="H136" s="15">
        <v>83.8</v>
      </c>
      <c r="I136" s="15">
        <v>81</v>
      </c>
      <c r="J136" s="15">
        <v>62</v>
      </c>
      <c r="K136" s="15">
        <v>84.86</v>
      </c>
      <c r="L136" s="15">
        <v>3.38</v>
      </c>
      <c r="M136" s="57">
        <v>0</v>
      </c>
      <c r="N136" s="15">
        <v>437</v>
      </c>
      <c r="O136" s="15">
        <f t="shared" si="8"/>
        <v>66</v>
      </c>
      <c r="P136" s="34">
        <f t="shared" si="9"/>
        <v>0.151029748283753</v>
      </c>
      <c r="Q136" s="15">
        <f t="shared" si="10"/>
        <v>31</v>
      </c>
      <c r="R136" s="38">
        <f t="shared" si="11"/>
        <v>0.0709382151029748</v>
      </c>
    </row>
    <row r="137" s="11" customFormat="1" spans="1:18">
      <c r="A137" s="15">
        <v>136</v>
      </c>
      <c r="B137" s="19">
        <v>5223140101697</v>
      </c>
      <c r="C137" s="15" t="s">
        <v>1397</v>
      </c>
      <c r="D137" s="15">
        <v>2023</v>
      </c>
      <c r="E137" s="15" t="s">
        <v>136</v>
      </c>
      <c r="F137" s="15" t="s">
        <v>1391</v>
      </c>
      <c r="G137" s="15">
        <v>100</v>
      </c>
      <c r="H137" s="15">
        <v>79.9</v>
      </c>
      <c r="I137" s="15">
        <v>96.5</v>
      </c>
      <c r="J137" s="15">
        <v>72.5</v>
      </c>
      <c r="K137" s="15">
        <v>84.205</v>
      </c>
      <c r="L137" s="15">
        <v>2.99</v>
      </c>
      <c r="M137" s="57">
        <v>0</v>
      </c>
      <c r="N137" s="15">
        <v>437</v>
      </c>
      <c r="O137" s="15">
        <f t="shared" si="8"/>
        <v>167</v>
      </c>
      <c r="P137" s="34">
        <f t="shared" si="9"/>
        <v>0.382151029748284</v>
      </c>
      <c r="Q137" s="15">
        <f t="shared" si="10"/>
        <v>44</v>
      </c>
      <c r="R137" s="38">
        <f t="shared" si="11"/>
        <v>0.100686498855835</v>
      </c>
    </row>
    <row r="138" s="11" customFormat="1" spans="1:18">
      <c r="A138" s="15">
        <v>137</v>
      </c>
      <c r="B138" s="19">
        <v>5223140101682</v>
      </c>
      <c r="C138" s="15" t="s">
        <v>1398</v>
      </c>
      <c r="D138" s="15">
        <v>2023</v>
      </c>
      <c r="E138" s="15" t="s">
        <v>136</v>
      </c>
      <c r="F138" s="15" t="s">
        <v>1391</v>
      </c>
      <c r="G138" s="15">
        <v>87</v>
      </c>
      <c r="H138" s="15">
        <v>83.8</v>
      </c>
      <c r="I138" s="15">
        <v>82</v>
      </c>
      <c r="J138" s="15">
        <v>63.5</v>
      </c>
      <c r="K138" s="15">
        <v>83.085</v>
      </c>
      <c r="L138" s="15">
        <v>3.38</v>
      </c>
      <c r="M138" s="57">
        <v>1</v>
      </c>
      <c r="N138" s="15">
        <v>437</v>
      </c>
      <c r="O138" s="15">
        <f t="shared" si="8"/>
        <v>66</v>
      </c>
      <c r="P138" s="34">
        <f t="shared" si="9"/>
        <v>0.151029748283753</v>
      </c>
      <c r="Q138" s="15">
        <f t="shared" si="10"/>
        <v>64</v>
      </c>
      <c r="R138" s="38">
        <f t="shared" si="11"/>
        <v>0.146453089244851</v>
      </c>
    </row>
    <row r="139" spans="1:18">
      <c r="A139" s="15">
        <v>138</v>
      </c>
      <c r="B139" s="19">
        <v>5123140101711</v>
      </c>
      <c r="C139" s="15" t="s">
        <v>1399</v>
      </c>
      <c r="D139" s="15">
        <v>2023</v>
      </c>
      <c r="E139" s="15" t="s">
        <v>136</v>
      </c>
      <c r="F139" s="15" t="s">
        <v>1391</v>
      </c>
      <c r="G139" s="15">
        <v>100</v>
      </c>
      <c r="H139" s="15">
        <v>81.7</v>
      </c>
      <c r="I139" s="15">
        <v>72</v>
      </c>
      <c r="J139" s="15">
        <v>67.5</v>
      </c>
      <c r="K139" s="15">
        <v>82.765</v>
      </c>
      <c r="L139" s="15">
        <v>3.17</v>
      </c>
      <c r="M139" s="57">
        <v>0</v>
      </c>
      <c r="N139" s="15">
        <v>437</v>
      </c>
      <c r="O139" s="15">
        <f t="shared" si="8"/>
        <v>116</v>
      </c>
      <c r="P139" s="34">
        <f t="shared" si="9"/>
        <v>0.265446224256293</v>
      </c>
      <c r="Q139" s="15">
        <f t="shared" si="10"/>
        <v>67</v>
      </c>
      <c r="R139" s="38">
        <f t="shared" si="11"/>
        <v>0.153318077803204</v>
      </c>
    </row>
    <row r="140" s="11" customFormat="1" spans="1:18">
      <c r="A140" s="15">
        <v>139</v>
      </c>
      <c r="B140" s="19">
        <v>5223140101695</v>
      </c>
      <c r="C140" s="15" t="s">
        <v>1400</v>
      </c>
      <c r="D140" s="15">
        <v>2023</v>
      </c>
      <c r="E140" s="15" t="s">
        <v>136</v>
      </c>
      <c r="F140" s="15" t="s">
        <v>1391</v>
      </c>
      <c r="G140" s="15">
        <v>80</v>
      </c>
      <c r="H140" s="15">
        <v>86.2</v>
      </c>
      <c r="I140" s="15">
        <v>70.5</v>
      </c>
      <c r="J140" s="15">
        <v>61.5</v>
      </c>
      <c r="K140" s="15">
        <v>82.465</v>
      </c>
      <c r="L140" s="15">
        <v>3.62</v>
      </c>
      <c r="M140" s="57">
        <v>0</v>
      </c>
      <c r="N140" s="15">
        <v>437</v>
      </c>
      <c r="O140" s="15">
        <f t="shared" si="8"/>
        <v>31</v>
      </c>
      <c r="P140" s="34">
        <f t="shared" si="9"/>
        <v>0.0709382151029748</v>
      </c>
      <c r="Q140" s="15">
        <f t="shared" si="10"/>
        <v>72</v>
      </c>
      <c r="R140" s="38">
        <f t="shared" si="11"/>
        <v>0.164759725400458</v>
      </c>
    </row>
    <row r="141" s="11" customFormat="1" spans="1:18">
      <c r="A141" s="15">
        <v>140</v>
      </c>
      <c r="B141" s="19">
        <v>5123140101671</v>
      </c>
      <c r="C141" s="15" t="s">
        <v>1401</v>
      </c>
      <c r="D141" s="15">
        <v>2023</v>
      </c>
      <c r="E141" s="15" t="s">
        <v>136</v>
      </c>
      <c r="F141" s="15" t="s">
        <v>1391</v>
      </c>
      <c r="G141" s="15">
        <v>85</v>
      </c>
      <c r="H141" s="15">
        <v>83.9</v>
      </c>
      <c r="I141" s="15">
        <v>73.5</v>
      </c>
      <c r="J141" s="15">
        <v>64.5</v>
      </c>
      <c r="K141" s="15">
        <v>82.055</v>
      </c>
      <c r="L141" s="15">
        <v>3.39</v>
      </c>
      <c r="M141" s="57">
        <v>0</v>
      </c>
      <c r="N141" s="15">
        <v>437</v>
      </c>
      <c r="O141" s="15">
        <f t="shared" si="8"/>
        <v>64</v>
      </c>
      <c r="P141" s="34">
        <f t="shared" si="9"/>
        <v>0.146453089244851</v>
      </c>
      <c r="Q141" s="15">
        <f t="shared" si="10"/>
        <v>78</v>
      </c>
      <c r="R141" s="38">
        <f t="shared" si="11"/>
        <v>0.178489702517162</v>
      </c>
    </row>
    <row r="142" s="11" customFormat="1" spans="1:18">
      <c r="A142" s="15">
        <v>141</v>
      </c>
      <c r="B142" s="19">
        <v>5123140101679</v>
      </c>
      <c r="C142" s="15" t="s">
        <v>1402</v>
      </c>
      <c r="D142" s="15">
        <v>2023</v>
      </c>
      <c r="E142" s="15" t="s">
        <v>136</v>
      </c>
      <c r="F142" s="15" t="s">
        <v>1391</v>
      </c>
      <c r="G142" s="15">
        <v>92.5</v>
      </c>
      <c r="H142" s="15">
        <v>82.2</v>
      </c>
      <c r="I142" s="15">
        <v>71</v>
      </c>
      <c r="J142" s="15">
        <v>65.5</v>
      </c>
      <c r="K142" s="15">
        <v>81.79</v>
      </c>
      <c r="L142" s="15">
        <v>3.22</v>
      </c>
      <c r="M142" s="57">
        <v>0</v>
      </c>
      <c r="N142" s="15">
        <v>437</v>
      </c>
      <c r="O142" s="15">
        <f t="shared" si="8"/>
        <v>106</v>
      </c>
      <c r="P142" s="34">
        <f t="shared" si="9"/>
        <v>0.242562929061785</v>
      </c>
      <c r="Q142" s="15">
        <f t="shared" si="10"/>
        <v>82</v>
      </c>
      <c r="R142" s="38">
        <f t="shared" si="11"/>
        <v>0.187643020594966</v>
      </c>
    </row>
    <row r="143" s="11" customFormat="1" spans="1:18">
      <c r="A143" s="15">
        <v>142</v>
      </c>
      <c r="B143" s="19">
        <v>5223430204498</v>
      </c>
      <c r="C143" s="15" t="s">
        <v>1403</v>
      </c>
      <c r="D143" s="15">
        <v>2023</v>
      </c>
      <c r="E143" s="15" t="s">
        <v>136</v>
      </c>
      <c r="F143" s="15" t="s">
        <v>1391</v>
      </c>
      <c r="G143" s="15">
        <v>81.5</v>
      </c>
      <c r="H143" s="15">
        <v>84.4</v>
      </c>
      <c r="I143" s="15">
        <v>70.5</v>
      </c>
      <c r="J143" s="15">
        <v>60</v>
      </c>
      <c r="K143" s="15">
        <v>81.355</v>
      </c>
      <c r="L143" s="15">
        <v>3.44</v>
      </c>
      <c r="M143" s="57">
        <v>0</v>
      </c>
      <c r="N143" s="15">
        <v>437</v>
      </c>
      <c r="O143" s="15">
        <f t="shared" si="8"/>
        <v>55</v>
      </c>
      <c r="P143" s="34">
        <f t="shared" si="9"/>
        <v>0.125858123569794</v>
      </c>
      <c r="Q143" s="15">
        <f t="shared" si="10"/>
        <v>95</v>
      </c>
      <c r="R143" s="38">
        <f t="shared" si="11"/>
        <v>0.217391304347826</v>
      </c>
    </row>
    <row r="144" s="11" customFormat="1" spans="1:18">
      <c r="A144" s="15">
        <v>143</v>
      </c>
      <c r="B144" s="19">
        <v>5223140101691</v>
      </c>
      <c r="C144" s="15" t="s">
        <v>1404</v>
      </c>
      <c r="D144" s="15">
        <v>2023</v>
      </c>
      <c r="E144" s="15" t="s">
        <v>136</v>
      </c>
      <c r="F144" s="15" t="s">
        <v>1391</v>
      </c>
      <c r="G144" s="15">
        <v>91</v>
      </c>
      <c r="H144" s="15">
        <v>81.5</v>
      </c>
      <c r="I144" s="15">
        <v>73.5</v>
      </c>
      <c r="J144" s="15">
        <v>65.5</v>
      </c>
      <c r="K144" s="15">
        <v>81.325</v>
      </c>
      <c r="L144" s="15">
        <v>3.15</v>
      </c>
      <c r="M144" s="57">
        <v>0</v>
      </c>
      <c r="N144" s="15">
        <v>437</v>
      </c>
      <c r="O144" s="15">
        <f t="shared" si="8"/>
        <v>125</v>
      </c>
      <c r="P144" s="34">
        <f t="shared" si="9"/>
        <v>0.28604118993135</v>
      </c>
      <c r="Q144" s="15">
        <f t="shared" si="10"/>
        <v>97</v>
      </c>
      <c r="R144" s="38">
        <f t="shared" si="11"/>
        <v>0.221967963386728</v>
      </c>
    </row>
    <row r="145" s="11" customFormat="1" spans="1:18">
      <c r="A145" s="15">
        <v>144</v>
      </c>
      <c r="B145" s="19">
        <v>5223140101694</v>
      </c>
      <c r="C145" s="15" t="s">
        <v>1405</v>
      </c>
      <c r="D145" s="15">
        <v>2023</v>
      </c>
      <c r="E145" s="15" t="s">
        <v>136</v>
      </c>
      <c r="F145" s="15" t="s">
        <v>1391</v>
      </c>
      <c r="G145" s="15">
        <v>85</v>
      </c>
      <c r="H145" s="15">
        <v>82.8</v>
      </c>
      <c r="I145" s="15">
        <v>73.5</v>
      </c>
      <c r="J145" s="15">
        <v>64.5</v>
      </c>
      <c r="K145" s="15">
        <v>81.285</v>
      </c>
      <c r="L145" s="15">
        <v>3.28</v>
      </c>
      <c r="M145" s="57">
        <v>0</v>
      </c>
      <c r="N145" s="15">
        <v>437</v>
      </c>
      <c r="O145" s="15">
        <f t="shared" si="8"/>
        <v>89</v>
      </c>
      <c r="P145" s="34">
        <f t="shared" si="9"/>
        <v>0.203661327231121</v>
      </c>
      <c r="Q145" s="15">
        <f t="shared" si="10"/>
        <v>99</v>
      </c>
      <c r="R145" s="38">
        <f t="shared" si="11"/>
        <v>0.226544622425629</v>
      </c>
    </row>
    <row r="146" s="11" customFormat="1" spans="1:18">
      <c r="A146" s="15">
        <v>145</v>
      </c>
      <c r="B146" s="19">
        <v>5223140101680</v>
      </c>
      <c r="C146" s="15" t="s">
        <v>1406</v>
      </c>
      <c r="D146" s="15">
        <v>2023</v>
      </c>
      <c r="E146" s="15" t="s">
        <v>136</v>
      </c>
      <c r="F146" s="15" t="s">
        <v>1391</v>
      </c>
      <c r="G146" s="15">
        <v>85</v>
      </c>
      <c r="H146" s="15">
        <v>82.6</v>
      </c>
      <c r="I146" s="15">
        <v>71.5</v>
      </c>
      <c r="J146" s="15">
        <v>66</v>
      </c>
      <c r="K146" s="15">
        <v>81.02</v>
      </c>
      <c r="L146" s="15">
        <v>3.26</v>
      </c>
      <c r="M146" s="57">
        <v>1</v>
      </c>
      <c r="N146" s="15">
        <v>437</v>
      </c>
      <c r="O146" s="15">
        <f t="shared" si="8"/>
        <v>94</v>
      </c>
      <c r="P146" s="34">
        <f t="shared" si="9"/>
        <v>0.215102974828375</v>
      </c>
      <c r="Q146" s="15">
        <f t="shared" si="10"/>
        <v>107</v>
      </c>
      <c r="R146" s="38">
        <f t="shared" si="11"/>
        <v>0.244851258581236</v>
      </c>
    </row>
    <row r="147" s="11" customFormat="1" spans="1:18">
      <c r="A147" s="15">
        <v>146</v>
      </c>
      <c r="B147" s="19">
        <v>5223140101681</v>
      </c>
      <c r="C147" s="15" t="s">
        <v>1407</v>
      </c>
      <c r="D147" s="15">
        <v>2023</v>
      </c>
      <c r="E147" s="15" t="s">
        <v>136</v>
      </c>
      <c r="F147" s="15" t="s">
        <v>1391</v>
      </c>
      <c r="G147" s="15">
        <v>86</v>
      </c>
      <c r="H147" s="15">
        <v>81.9</v>
      </c>
      <c r="I147" s="15">
        <v>75</v>
      </c>
      <c r="J147" s="15">
        <v>60.5</v>
      </c>
      <c r="K147" s="15">
        <v>80.755</v>
      </c>
      <c r="L147" s="15">
        <v>3.19</v>
      </c>
      <c r="M147" s="57">
        <v>1</v>
      </c>
      <c r="N147" s="15">
        <v>437</v>
      </c>
      <c r="O147" s="15">
        <f t="shared" si="8"/>
        <v>110</v>
      </c>
      <c r="P147" s="34">
        <f t="shared" si="9"/>
        <v>0.251716247139588</v>
      </c>
      <c r="Q147" s="15">
        <f t="shared" si="10"/>
        <v>117</v>
      </c>
      <c r="R147" s="38">
        <f t="shared" si="11"/>
        <v>0.267734553775744</v>
      </c>
    </row>
    <row r="148" s="11" customFormat="1" spans="1:18">
      <c r="A148" s="15">
        <v>147</v>
      </c>
      <c r="B148" s="19">
        <v>5223140101678</v>
      </c>
      <c r="C148" s="15" t="s">
        <v>1408</v>
      </c>
      <c r="D148" s="15">
        <v>2023</v>
      </c>
      <c r="E148" s="15" t="s">
        <v>136</v>
      </c>
      <c r="F148" s="15" t="s">
        <v>1391</v>
      </c>
      <c r="G148" s="15">
        <v>98</v>
      </c>
      <c r="H148" s="15">
        <v>78.4</v>
      </c>
      <c r="I148" s="15">
        <v>74</v>
      </c>
      <c r="J148" s="15">
        <v>67</v>
      </c>
      <c r="K148" s="15">
        <v>80.33</v>
      </c>
      <c r="L148" s="15">
        <v>2.84</v>
      </c>
      <c r="M148" s="57">
        <v>0</v>
      </c>
      <c r="N148" s="15">
        <v>437</v>
      </c>
      <c r="O148" s="15">
        <f t="shared" si="8"/>
        <v>200</v>
      </c>
      <c r="P148" s="34">
        <f t="shared" si="9"/>
        <v>0.45766590389016</v>
      </c>
      <c r="Q148" s="15">
        <f t="shared" si="10"/>
        <v>129</v>
      </c>
      <c r="R148" s="38">
        <f t="shared" si="11"/>
        <v>0.295194508009153</v>
      </c>
    </row>
    <row r="149" s="11" customFormat="1" spans="1:18">
      <c r="A149" s="15">
        <v>148</v>
      </c>
      <c r="B149" s="19">
        <v>5223140101706</v>
      </c>
      <c r="C149" s="15" t="s">
        <v>1409</v>
      </c>
      <c r="D149" s="15">
        <v>2023</v>
      </c>
      <c r="E149" s="15" t="s">
        <v>136</v>
      </c>
      <c r="F149" s="15" t="s">
        <v>1391</v>
      </c>
      <c r="G149" s="15">
        <v>82</v>
      </c>
      <c r="H149" s="15">
        <v>82.4</v>
      </c>
      <c r="I149" s="15">
        <v>70</v>
      </c>
      <c r="J149" s="15">
        <v>61</v>
      </c>
      <c r="K149" s="15">
        <v>80.03</v>
      </c>
      <c r="L149" s="15">
        <v>3.24</v>
      </c>
      <c r="M149" s="57">
        <v>1</v>
      </c>
      <c r="N149" s="15">
        <v>437</v>
      </c>
      <c r="O149" s="15">
        <f t="shared" si="8"/>
        <v>101</v>
      </c>
      <c r="P149" s="34">
        <f t="shared" si="9"/>
        <v>0.231121281464531</v>
      </c>
      <c r="Q149" s="15">
        <f t="shared" si="10"/>
        <v>138</v>
      </c>
      <c r="R149" s="38">
        <f t="shared" si="11"/>
        <v>0.315789473684211</v>
      </c>
    </row>
    <row r="150" s="11" customFormat="1" spans="1:18">
      <c r="A150" s="15">
        <v>149</v>
      </c>
      <c r="B150" s="19">
        <v>5223140101677</v>
      </c>
      <c r="C150" s="15" t="s">
        <v>1410</v>
      </c>
      <c r="D150" s="15">
        <v>2023</v>
      </c>
      <c r="E150" s="15" t="s">
        <v>136</v>
      </c>
      <c r="F150" s="15" t="s">
        <v>1391</v>
      </c>
      <c r="G150" s="15">
        <v>80</v>
      </c>
      <c r="H150" s="15">
        <v>82.3</v>
      </c>
      <c r="I150" s="15">
        <v>71</v>
      </c>
      <c r="J150" s="15">
        <v>61</v>
      </c>
      <c r="K150" s="15">
        <v>79.76</v>
      </c>
      <c r="L150" s="15">
        <v>3.23</v>
      </c>
      <c r="M150" s="57">
        <v>1</v>
      </c>
      <c r="N150" s="15">
        <v>437</v>
      </c>
      <c r="O150" s="15">
        <f t="shared" si="8"/>
        <v>103</v>
      </c>
      <c r="P150" s="34">
        <f t="shared" si="9"/>
        <v>0.235697940503432</v>
      </c>
      <c r="Q150" s="15">
        <f t="shared" si="10"/>
        <v>144</v>
      </c>
      <c r="R150" s="38">
        <f t="shared" si="11"/>
        <v>0.329519450800915</v>
      </c>
    </row>
    <row r="151" s="11" customFormat="1" spans="1:18">
      <c r="A151" s="15">
        <v>150</v>
      </c>
      <c r="B151" s="19">
        <v>5123140101710</v>
      </c>
      <c r="C151" s="15" t="s">
        <v>1411</v>
      </c>
      <c r="D151" s="15">
        <v>2023</v>
      </c>
      <c r="E151" s="15" t="s">
        <v>136</v>
      </c>
      <c r="F151" s="15" t="s">
        <v>1391</v>
      </c>
      <c r="G151" s="15">
        <v>96</v>
      </c>
      <c r="H151" s="15">
        <v>76.8</v>
      </c>
      <c r="I151" s="15">
        <v>83</v>
      </c>
      <c r="J151" s="15">
        <v>62</v>
      </c>
      <c r="K151" s="15">
        <v>79.56</v>
      </c>
      <c r="L151" s="15">
        <v>2.68</v>
      </c>
      <c r="M151" s="57">
        <v>2</v>
      </c>
      <c r="N151" s="15">
        <v>437</v>
      </c>
      <c r="O151" s="15">
        <f t="shared" si="8"/>
        <v>234</v>
      </c>
      <c r="P151" s="34">
        <f t="shared" si="9"/>
        <v>0.535469107551487</v>
      </c>
      <c r="Q151" s="15">
        <f t="shared" si="10"/>
        <v>151</v>
      </c>
      <c r="R151" s="38">
        <f t="shared" si="11"/>
        <v>0.345537757437071</v>
      </c>
    </row>
    <row r="152" s="11" customFormat="1" spans="1:18">
      <c r="A152" s="15">
        <v>151</v>
      </c>
      <c r="B152" s="19">
        <v>5223140101690</v>
      </c>
      <c r="C152" s="15" t="s">
        <v>1412</v>
      </c>
      <c r="D152" s="15">
        <v>2023</v>
      </c>
      <c r="E152" s="15" t="s">
        <v>136</v>
      </c>
      <c r="F152" s="15" t="s">
        <v>1391</v>
      </c>
      <c r="G152" s="15">
        <v>83.5</v>
      </c>
      <c r="H152" s="15">
        <v>80.5</v>
      </c>
      <c r="I152" s="15">
        <v>73.5</v>
      </c>
      <c r="J152" s="15">
        <v>60.5</v>
      </c>
      <c r="K152" s="15">
        <v>79.25</v>
      </c>
      <c r="L152" s="15">
        <v>3.05</v>
      </c>
      <c r="M152" s="57">
        <v>0</v>
      </c>
      <c r="N152" s="15">
        <v>437</v>
      </c>
      <c r="O152" s="15">
        <f t="shared" si="8"/>
        <v>145</v>
      </c>
      <c r="P152" s="34">
        <f t="shared" si="9"/>
        <v>0.331807780320366</v>
      </c>
      <c r="Q152" s="15">
        <f t="shared" si="10"/>
        <v>158</v>
      </c>
      <c r="R152" s="38">
        <f t="shared" si="11"/>
        <v>0.361556064073227</v>
      </c>
    </row>
    <row r="153" s="11" customFormat="1" spans="1:18">
      <c r="A153" s="15">
        <v>152</v>
      </c>
      <c r="B153" s="19">
        <v>5223420104652</v>
      </c>
      <c r="C153" s="15" t="s">
        <v>1413</v>
      </c>
      <c r="D153" s="15">
        <v>2023</v>
      </c>
      <c r="E153" s="15" t="s">
        <v>136</v>
      </c>
      <c r="F153" s="15" t="s">
        <v>1391</v>
      </c>
      <c r="G153" s="15">
        <v>86</v>
      </c>
      <c r="H153" s="15">
        <v>80</v>
      </c>
      <c r="I153" s="15">
        <v>70</v>
      </c>
      <c r="J153" s="15">
        <v>64</v>
      </c>
      <c r="K153" s="15">
        <v>79.1</v>
      </c>
      <c r="L153" s="135">
        <v>3</v>
      </c>
      <c r="M153" s="57">
        <v>0</v>
      </c>
      <c r="N153" s="15">
        <v>437</v>
      </c>
      <c r="O153" s="15">
        <f t="shared" si="8"/>
        <v>164</v>
      </c>
      <c r="P153" s="34">
        <f t="shared" si="9"/>
        <v>0.375286041189931</v>
      </c>
      <c r="Q153" s="15">
        <f t="shared" si="10"/>
        <v>162</v>
      </c>
      <c r="R153" s="38">
        <f t="shared" si="11"/>
        <v>0.37070938215103</v>
      </c>
    </row>
    <row r="154" s="11" customFormat="1" spans="1:18">
      <c r="A154" s="15">
        <v>153</v>
      </c>
      <c r="B154" s="19">
        <v>5223140101675</v>
      </c>
      <c r="C154" s="15" t="s">
        <v>215</v>
      </c>
      <c r="D154" s="15">
        <v>2023</v>
      </c>
      <c r="E154" s="15" t="s">
        <v>136</v>
      </c>
      <c r="F154" s="15" t="s">
        <v>1391</v>
      </c>
      <c r="G154" s="15">
        <v>80</v>
      </c>
      <c r="H154" s="15">
        <v>80.4</v>
      </c>
      <c r="I154" s="15">
        <v>71.5</v>
      </c>
      <c r="J154" s="15">
        <v>61</v>
      </c>
      <c r="K154" s="15">
        <v>78.48</v>
      </c>
      <c r="L154" s="15">
        <v>3.04</v>
      </c>
      <c r="M154" s="57">
        <v>0</v>
      </c>
      <c r="N154" s="15">
        <v>437</v>
      </c>
      <c r="O154" s="15">
        <f t="shared" si="8"/>
        <v>147</v>
      </c>
      <c r="P154" s="34">
        <f t="shared" si="9"/>
        <v>0.336384439359268</v>
      </c>
      <c r="Q154" s="15">
        <f t="shared" si="10"/>
        <v>185</v>
      </c>
      <c r="R154" s="38">
        <f t="shared" si="11"/>
        <v>0.423340961098398</v>
      </c>
    </row>
    <row r="155" s="11" customFormat="1" spans="1:18">
      <c r="A155" s="15">
        <v>154</v>
      </c>
      <c r="B155" s="19">
        <v>5223140101704</v>
      </c>
      <c r="C155" s="15" t="s">
        <v>1414</v>
      </c>
      <c r="D155" s="15">
        <v>2023</v>
      </c>
      <c r="E155" s="15" t="s">
        <v>136</v>
      </c>
      <c r="F155" s="15" t="s">
        <v>1391</v>
      </c>
      <c r="G155" s="15">
        <v>86.5</v>
      </c>
      <c r="H155" s="15">
        <v>77.8</v>
      </c>
      <c r="I155" s="15">
        <v>73</v>
      </c>
      <c r="J155" s="15">
        <v>65.5</v>
      </c>
      <c r="K155" s="15">
        <v>78.01</v>
      </c>
      <c r="L155" s="15">
        <v>2.78</v>
      </c>
      <c r="M155" s="57">
        <v>0</v>
      </c>
      <c r="N155" s="15">
        <v>437</v>
      </c>
      <c r="O155" s="15">
        <f t="shared" si="8"/>
        <v>219</v>
      </c>
      <c r="P155" s="34">
        <f t="shared" si="9"/>
        <v>0.501144164759725</v>
      </c>
      <c r="Q155" s="15">
        <f t="shared" si="10"/>
        <v>206</v>
      </c>
      <c r="R155" s="38">
        <f t="shared" si="11"/>
        <v>0.471395881006865</v>
      </c>
    </row>
    <row r="156" s="11" customFormat="1" spans="1:18">
      <c r="A156" s="15">
        <v>155</v>
      </c>
      <c r="B156" s="19">
        <v>5223140101688</v>
      </c>
      <c r="C156" s="15" t="s">
        <v>1415</v>
      </c>
      <c r="D156" s="15">
        <v>2023</v>
      </c>
      <c r="E156" s="15" t="s">
        <v>136</v>
      </c>
      <c r="F156" s="15" t="s">
        <v>1391</v>
      </c>
      <c r="G156" s="15">
        <v>80</v>
      </c>
      <c r="H156" s="15">
        <v>79.8</v>
      </c>
      <c r="I156" s="15">
        <v>70</v>
      </c>
      <c r="J156" s="15">
        <v>60</v>
      </c>
      <c r="K156" s="15">
        <v>77.86</v>
      </c>
      <c r="L156" s="15">
        <v>2.98</v>
      </c>
      <c r="M156" s="57">
        <v>3</v>
      </c>
      <c r="N156" s="15">
        <v>437</v>
      </c>
      <c r="O156" s="15">
        <f t="shared" si="8"/>
        <v>169</v>
      </c>
      <c r="P156" s="34">
        <f t="shared" si="9"/>
        <v>0.386727688787185</v>
      </c>
      <c r="Q156" s="15">
        <f t="shared" si="10"/>
        <v>212</v>
      </c>
      <c r="R156" s="38">
        <f t="shared" si="11"/>
        <v>0.48512585812357</v>
      </c>
    </row>
    <row r="157" s="11" customFormat="1" spans="1:18">
      <c r="A157" s="15">
        <v>156</v>
      </c>
      <c r="B157" s="19">
        <v>5223140101708</v>
      </c>
      <c r="C157" s="15" t="s">
        <v>1416</v>
      </c>
      <c r="D157" s="15">
        <v>2023</v>
      </c>
      <c r="E157" s="15" t="s">
        <v>136</v>
      </c>
      <c r="F157" s="15" t="s">
        <v>1391</v>
      </c>
      <c r="G157" s="15">
        <v>87</v>
      </c>
      <c r="H157" s="15">
        <v>77</v>
      </c>
      <c r="I157" s="15">
        <v>71</v>
      </c>
      <c r="J157" s="15">
        <v>61</v>
      </c>
      <c r="K157" s="15">
        <v>77.1</v>
      </c>
      <c r="L157" s="15">
        <v>2.7</v>
      </c>
      <c r="M157" s="57">
        <v>2</v>
      </c>
      <c r="N157" s="15">
        <v>437</v>
      </c>
      <c r="O157" s="15">
        <f t="shared" si="8"/>
        <v>229</v>
      </c>
      <c r="P157" s="34">
        <f t="shared" si="9"/>
        <v>0.524027459954233</v>
      </c>
      <c r="Q157" s="15">
        <f t="shared" si="10"/>
        <v>232</v>
      </c>
      <c r="R157" s="38">
        <f t="shared" si="11"/>
        <v>0.530892448512586</v>
      </c>
    </row>
    <row r="158" s="11" customFormat="1" spans="1:18">
      <c r="A158" s="15">
        <v>157</v>
      </c>
      <c r="B158" s="19">
        <v>5123140101683</v>
      </c>
      <c r="C158" s="15" t="s">
        <v>1417</v>
      </c>
      <c r="D158" s="15">
        <v>2023</v>
      </c>
      <c r="E158" s="15" t="s">
        <v>136</v>
      </c>
      <c r="F158" s="15" t="s">
        <v>1391</v>
      </c>
      <c r="G158" s="15">
        <v>80</v>
      </c>
      <c r="H158" s="15">
        <v>77.8</v>
      </c>
      <c r="I158" s="15">
        <v>70</v>
      </c>
      <c r="J158" s="15">
        <v>60</v>
      </c>
      <c r="K158" s="15">
        <v>76.46</v>
      </c>
      <c r="L158" s="15">
        <v>2.78</v>
      </c>
      <c r="M158" s="57">
        <v>4</v>
      </c>
      <c r="N158" s="15">
        <v>437</v>
      </c>
      <c r="O158" s="15">
        <f t="shared" si="8"/>
        <v>219</v>
      </c>
      <c r="P158" s="34">
        <f t="shared" si="9"/>
        <v>0.501144164759725</v>
      </c>
      <c r="Q158" s="15">
        <f t="shared" si="10"/>
        <v>248</v>
      </c>
      <c r="R158" s="38">
        <f t="shared" si="11"/>
        <v>0.567505720823799</v>
      </c>
    </row>
    <row r="159" s="11" customFormat="1" spans="1:18">
      <c r="A159" s="15">
        <v>158</v>
      </c>
      <c r="B159" s="19">
        <v>5223140101673</v>
      </c>
      <c r="C159" s="15" t="s">
        <v>1418</v>
      </c>
      <c r="D159" s="15">
        <v>2023</v>
      </c>
      <c r="E159" s="15" t="s">
        <v>136</v>
      </c>
      <c r="F159" s="15" t="s">
        <v>1391</v>
      </c>
      <c r="G159" s="15">
        <v>82</v>
      </c>
      <c r="H159" s="15">
        <v>76.7</v>
      </c>
      <c r="I159" s="15">
        <v>71</v>
      </c>
      <c r="J159" s="15">
        <v>60.5</v>
      </c>
      <c r="K159" s="15">
        <v>76.115</v>
      </c>
      <c r="L159" s="15">
        <v>2.67</v>
      </c>
      <c r="M159" s="15">
        <v>0</v>
      </c>
      <c r="N159" s="15">
        <v>437</v>
      </c>
      <c r="O159" s="15">
        <f t="shared" si="8"/>
        <v>238</v>
      </c>
      <c r="P159" s="34">
        <f t="shared" si="9"/>
        <v>0.544622425629291</v>
      </c>
      <c r="Q159" s="15">
        <f t="shared" si="10"/>
        <v>263</v>
      </c>
      <c r="R159" s="38">
        <f t="shared" si="11"/>
        <v>0.601830663615561</v>
      </c>
    </row>
    <row r="160" s="11" customFormat="1" spans="1:18">
      <c r="A160" s="15">
        <v>159</v>
      </c>
      <c r="B160" s="19">
        <v>5223140101686</v>
      </c>
      <c r="C160" s="15" t="s">
        <v>1419</v>
      </c>
      <c r="D160" s="15">
        <v>2023</v>
      </c>
      <c r="E160" s="15" t="s">
        <v>136</v>
      </c>
      <c r="F160" s="15" t="s">
        <v>1391</v>
      </c>
      <c r="G160" s="15">
        <v>85</v>
      </c>
      <c r="H160" s="15">
        <v>76</v>
      </c>
      <c r="I160" s="15">
        <v>71</v>
      </c>
      <c r="J160" s="15">
        <v>61</v>
      </c>
      <c r="K160" s="15">
        <v>76.1</v>
      </c>
      <c r="L160" s="15">
        <v>2.6</v>
      </c>
      <c r="M160" s="57">
        <v>0</v>
      </c>
      <c r="N160" s="15">
        <v>437</v>
      </c>
      <c r="O160" s="15">
        <f t="shared" si="8"/>
        <v>260</v>
      </c>
      <c r="P160" s="34">
        <f t="shared" si="9"/>
        <v>0.594965675057208</v>
      </c>
      <c r="Q160" s="15">
        <f t="shared" si="10"/>
        <v>265</v>
      </c>
      <c r="R160" s="38">
        <f t="shared" si="11"/>
        <v>0.606407322654462</v>
      </c>
    </row>
    <row r="161" s="11" customFormat="1" spans="1:18">
      <c r="A161" s="15">
        <v>160</v>
      </c>
      <c r="B161" s="19">
        <v>5223140101701</v>
      </c>
      <c r="C161" s="15" t="s">
        <v>1420</v>
      </c>
      <c r="D161" s="15">
        <v>2023</v>
      </c>
      <c r="E161" s="15" t="s">
        <v>136</v>
      </c>
      <c r="F161" s="15" t="s">
        <v>1391</v>
      </c>
      <c r="G161" s="15">
        <v>83</v>
      </c>
      <c r="H161" s="15">
        <v>75.7</v>
      </c>
      <c r="I161" s="15">
        <v>72</v>
      </c>
      <c r="J161" s="15">
        <v>60</v>
      </c>
      <c r="K161" s="15">
        <v>75.64</v>
      </c>
      <c r="L161" s="15">
        <v>2.57</v>
      </c>
      <c r="M161" s="57">
        <v>2</v>
      </c>
      <c r="N161" s="15">
        <v>437</v>
      </c>
      <c r="O161" s="15">
        <f t="shared" si="8"/>
        <v>271</v>
      </c>
      <c r="P161" s="34">
        <f t="shared" si="9"/>
        <v>0.620137299771167</v>
      </c>
      <c r="Q161" s="15">
        <f t="shared" si="10"/>
        <v>277</v>
      </c>
      <c r="R161" s="38">
        <f t="shared" si="11"/>
        <v>0.633867276887872</v>
      </c>
    </row>
    <row r="162" s="11" customFormat="1" spans="1:18">
      <c r="A162" s="15">
        <v>161</v>
      </c>
      <c r="B162" s="19">
        <v>5123140101709</v>
      </c>
      <c r="C162" s="15" t="s">
        <v>1421</v>
      </c>
      <c r="D162" s="15">
        <v>2023</v>
      </c>
      <c r="E162" s="15" t="s">
        <v>136</v>
      </c>
      <c r="F162" s="15" t="s">
        <v>1391</v>
      </c>
      <c r="G162" s="15">
        <v>84</v>
      </c>
      <c r="H162" s="15">
        <v>74.6</v>
      </c>
      <c r="I162" s="15">
        <v>70.5</v>
      </c>
      <c r="J162" s="15">
        <v>66</v>
      </c>
      <c r="K162" s="15">
        <v>75.17</v>
      </c>
      <c r="L162" s="15">
        <v>2.46</v>
      </c>
      <c r="M162" s="57">
        <v>3</v>
      </c>
      <c r="N162" s="15">
        <v>437</v>
      </c>
      <c r="O162" s="15">
        <f t="shared" si="8"/>
        <v>300</v>
      </c>
      <c r="P162" s="34">
        <f t="shared" si="9"/>
        <v>0.68649885583524</v>
      </c>
      <c r="Q162" s="15">
        <f t="shared" si="10"/>
        <v>288</v>
      </c>
      <c r="R162" s="38">
        <f t="shared" si="11"/>
        <v>0.659038901601831</v>
      </c>
    </row>
    <row r="163" s="11" customFormat="1" spans="1:18">
      <c r="A163" s="15">
        <v>162</v>
      </c>
      <c r="B163" s="19">
        <v>5223140101693</v>
      </c>
      <c r="C163" s="15" t="s">
        <v>1422</v>
      </c>
      <c r="D163" s="15">
        <v>2023</v>
      </c>
      <c r="E163" s="15" t="s">
        <v>136</v>
      </c>
      <c r="F163" s="15" t="s">
        <v>1391</v>
      </c>
      <c r="G163" s="15">
        <v>86</v>
      </c>
      <c r="H163" s="15">
        <v>72.5</v>
      </c>
      <c r="I163" s="15">
        <v>73</v>
      </c>
      <c r="J163" s="15">
        <v>62.5</v>
      </c>
      <c r="K163" s="15">
        <v>74.075</v>
      </c>
      <c r="L163" s="15">
        <v>2.25</v>
      </c>
      <c r="M163" s="57">
        <v>2</v>
      </c>
      <c r="N163" s="15">
        <v>437</v>
      </c>
      <c r="O163" s="15">
        <f t="shared" si="8"/>
        <v>341</v>
      </c>
      <c r="P163" s="34">
        <f t="shared" si="9"/>
        <v>0.780320366132723</v>
      </c>
      <c r="Q163" s="15">
        <f t="shared" si="10"/>
        <v>324</v>
      </c>
      <c r="R163" s="38">
        <f t="shared" si="11"/>
        <v>0.74141876430206</v>
      </c>
    </row>
    <row r="164" s="11" customFormat="1" spans="1:18">
      <c r="A164" s="15">
        <v>163</v>
      </c>
      <c r="B164" s="19">
        <v>5223140101713</v>
      </c>
      <c r="C164" s="15" t="s">
        <v>1423</v>
      </c>
      <c r="D164" s="15">
        <v>2023</v>
      </c>
      <c r="E164" s="15" t="s">
        <v>136</v>
      </c>
      <c r="F164" s="15" t="s">
        <v>1391</v>
      </c>
      <c r="G164" s="15">
        <v>81</v>
      </c>
      <c r="H164" s="15">
        <v>74.1</v>
      </c>
      <c r="I164" s="15">
        <v>70</v>
      </c>
      <c r="J164" s="15">
        <v>60</v>
      </c>
      <c r="K164" s="15">
        <v>74.02</v>
      </c>
      <c r="L164" s="15">
        <v>2.41</v>
      </c>
      <c r="M164" s="57">
        <v>3</v>
      </c>
      <c r="N164" s="15">
        <v>437</v>
      </c>
      <c r="O164" s="15">
        <f t="shared" si="8"/>
        <v>312</v>
      </c>
      <c r="P164" s="34">
        <f t="shared" si="9"/>
        <v>0.71395881006865</v>
      </c>
      <c r="Q164" s="15">
        <f t="shared" si="10"/>
        <v>328</v>
      </c>
      <c r="R164" s="38">
        <f t="shared" si="11"/>
        <v>0.750572082379863</v>
      </c>
    </row>
    <row r="165" s="11" customFormat="1" spans="1:18">
      <c r="A165" s="15">
        <v>164</v>
      </c>
      <c r="B165" s="19">
        <v>5223140101670</v>
      </c>
      <c r="C165" s="15" t="s">
        <v>1424</v>
      </c>
      <c r="D165" s="15">
        <v>2023</v>
      </c>
      <c r="E165" s="15" t="s">
        <v>136</v>
      </c>
      <c r="F165" s="15" t="s">
        <v>1391</v>
      </c>
      <c r="G165" s="15">
        <v>80</v>
      </c>
      <c r="H165" s="15">
        <v>73.2</v>
      </c>
      <c r="I165" s="15">
        <v>70</v>
      </c>
      <c r="J165" s="15">
        <v>60</v>
      </c>
      <c r="K165" s="15">
        <v>73.24</v>
      </c>
      <c r="L165" s="15">
        <v>2.32</v>
      </c>
      <c r="M165" s="57">
        <v>4</v>
      </c>
      <c r="N165" s="15">
        <v>437</v>
      </c>
      <c r="O165" s="15">
        <f t="shared" si="8"/>
        <v>329</v>
      </c>
      <c r="P165" s="34">
        <f t="shared" si="9"/>
        <v>0.752860411899314</v>
      </c>
      <c r="Q165" s="15">
        <f t="shared" si="10"/>
        <v>348</v>
      </c>
      <c r="R165" s="38">
        <f t="shared" si="11"/>
        <v>0.796338672768879</v>
      </c>
    </row>
    <row r="166" s="11" customFormat="1" spans="1:18">
      <c r="A166" s="15">
        <v>165</v>
      </c>
      <c r="B166" s="19">
        <v>5223140101716</v>
      </c>
      <c r="C166" s="15" t="s">
        <v>1425</v>
      </c>
      <c r="D166" s="15">
        <v>2023</v>
      </c>
      <c r="E166" s="15" t="s">
        <v>136</v>
      </c>
      <c r="F166" s="15" t="s">
        <v>1391</v>
      </c>
      <c r="G166" s="15">
        <v>80</v>
      </c>
      <c r="H166" s="15">
        <v>73.2</v>
      </c>
      <c r="I166" s="15">
        <v>70</v>
      </c>
      <c r="J166" s="15">
        <v>60</v>
      </c>
      <c r="K166" s="15">
        <v>73.24</v>
      </c>
      <c r="L166" s="15">
        <v>2.32</v>
      </c>
      <c r="M166" s="57">
        <v>4</v>
      </c>
      <c r="N166" s="15">
        <v>437</v>
      </c>
      <c r="O166" s="15">
        <f t="shared" si="8"/>
        <v>329</v>
      </c>
      <c r="P166" s="34">
        <f t="shared" si="9"/>
        <v>0.752860411899314</v>
      </c>
      <c r="Q166" s="15">
        <f t="shared" si="10"/>
        <v>348</v>
      </c>
      <c r="R166" s="38">
        <f t="shared" si="11"/>
        <v>0.796338672768879</v>
      </c>
    </row>
    <row r="167" s="11" customFormat="1" spans="1:18">
      <c r="A167" s="15">
        <v>166</v>
      </c>
      <c r="B167" s="19">
        <v>5123140101685</v>
      </c>
      <c r="C167" s="15" t="s">
        <v>1426</v>
      </c>
      <c r="D167" s="15">
        <v>2023</v>
      </c>
      <c r="E167" s="15" t="s">
        <v>136</v>
      </c>
      <c r="F167" s="15" t="s">
        <v>1391</v>
      </c>
      <c r="G167" s="15">
        <v>85</v>
      </c>
      <c r="H167" s="15">
        <v>71.6</v>
      </c>
      <c r="I167" s="15">
        <v>70</v>
      </c>
      <c r="J167" s="15">
        <v>63</v>
      </c>
      <c r="K167" s="15">
        <v>73.02</v>
      </c>
      <c r="L167" s="15">
        <v>2.16</v>
      </c>
      <c r="M167" s="57">
        <v>4</v>
      </c>
      <c r="N167" s="15">
        <v>437</v>
      </c>
      <c r="O167" s="15">
        <f t="shared" si="8"/>
        <v>363</v>
      </c>
      <c r="P167" s="34">
        <f t="shared" si="9"/>
        <v>0.830663615560641</v>
      </c>
      <c r="Q167" s="15">
        <f t="shared" si="10"/>
        <v>354</v>
      </c>
      <c r="R167" s="38">
        <f t="shared" si="11"/>
        <v>0.810068649885583</v>
      </c>
    </row>
    <row r="168" s="11" customFormat="1" spans="1:18">
      <c r="A168" s="15">
        <v>167</v>
      </c>
      <c r="B168" s="19">
        <v>5123140101699</v>
      </c>
      <c r="C168" s="15" t="s">
        <v>1427</v>
      </c>
      <c r="D168" s="15">
        <v>2023</v>
      </c>
      <c r="E168" s="15" t="s">
        <v>136</v>
      </c>
      <c r="F168" s="15" t="s">
        <v>1391</v>
      </c>
      <c r="G168" s="15">
        <v>80</v>
      </c>
      <c r="H168" s="15">
        <v>72.7</v>
      </c>
      <c r="I168" s="15">
        <v>70</v>
      </c>
      <c r="J168" s="15">
        <v>60</v>
      </c>
      <c r="K168" s="15">
        <v>72.89</v>
      </c>
      <c r="L168" s="15">
        <v>2.04</v>
      </c>
      <c r="M168" s="57">
        <v>3</v>
      </c>
      <c r="N168" s="15">
        <v>437</v>
      </c>
      <c r="O168" s="15">
        <f t="shared" si="8"/>
        <v>379</v>
      </c>
      <c r="P168" s="34">
        <f t="shared" si="9"/>
        <v>0.867276887871854</v>
      </c>
      <c r="Q168" s="15">
        <f t="shared" si="10"/>
        <v>357</v>
      </c>
      <c r="R168" s="38">
        <f t="shared" si="11"/>
        <v>0.816933638443936</v>
      </c>
    </row>
    <row r="169" s="11" customFormat="1" spans="1:18">
      <c r="A169" s="15">
        <v>168</v>
      </c>
      <c r="B169" s="19">
        <v>5223140101703</v>
      </c>
      <c r="C169" s="15" t="s">
        <v>1428</v>
      </c>
      <c r="D169" s="15">
        <v>2023</v>
      </c>
      <c r="E169" s="15" t="s">
        <v>136</v>
      </c>
      <c r="F169" s="15" t="s">
        <v>1391</v>
      </c>
      <c r="G169" s="15">
        <v>80</v>
      </c>
      <c r="H169" s="15">
        <v>72.6</v>
      </c>
      <c r="I169" s="15">
        <v>70</v>
      </c>
      <c r="J169" s="15">
        <v>60</v>
      </c>
      <c r="K169" s="15">
        <v>72.82</v>
      </c>
      <c r="L169" s="15">
        <v>2.26</v>
      </c>
      <c r="M169" s="57">
        <v>3</v>
      </c>
      <c r="N169" s="15">
        <v>437</v>
      </c>
      <c r="O169" s="15">
        <f t="shared" si="8"/>
        <v>338</v>
      </c>
      <c r="P169" s="34">
        <f t="shared" si="9"/>
        <v>0.773455377574371</v>
      </c>
      <c r="Q169" s="15">
        <f t="shared" si="10"/>
        <v>359</v>
      </c>
      <c r="R169" s="38">
        <f t="shared" si="11"/>
        <v>0.821510297482838</v>
      </c>
    </row>
    <row r="170" s="11" customFormat="1" spans="1:18">
      <c r="A170" s="15">
        <v>169</v>
      </c>
      <c r="B170" s="19">
        <v>5123140101696</v>
      </c>
      <c r="C170" s="15" t="s">
        <v>1429</v>
      </c>
      <c r="D170" s="15">
        <v>2023</v>
      </c>
      <c r="E170" s="15" t="s">
        <v>136</v>
      </c>
      <c r="F170" s="15" t="s">
        <v>1391</v>
      </c>
      <c r="G170" s="15">
        <v>81</v>
      </c>
      <c r="H170" s="15">
        <v>71.8</v>
      </c>
      <c r="I170" s="15">
        <v>70</v>
      </c>
      <c r="J170" s="15">
        <v>60</v>
      </c>
      <c r="K170" s="15">
        <v>72.41</v>
      </c>
      <c r="L170" s="15">
        <v>2.18</v>
      </c>
      <c r="M170" s="57">
        <v>3</v>
      </c>
      <c r="N170" s="15">
        <v>437</v>
      </c>
      <c r="O170" s="15">
        <f t="shared" si="8"/>
        <v>357</v>
      </c>
      <c r="P170" s="34">
        <f t="shared" si="9"/>
        <v>0.816933638443936</v>
      </c>
      <c r="Q170" s="15">
        <f t="shared" si="10"/>
        <v>367</v>
      </c>
      <c r="R170" s="38">
        <f t="shared" si="11"/>
        <v>0.839816933638444</v>
      </c>
    </row>
    <row r="171" s="11" customFormat="1" spans="1:18">
      <c r="A171" s="15">
        <v>170</v>
      </c>
      <c r="B171" s="19">
        <v>5223140101702</v>
      </c>
      <c r="C171" s="15" t="s">
        <v>1430</v>
      </c>
      <c r="D171" s="15">
        <v>2023</v>
      </c>
      <c r="E171" s="15" t="s">
        <v>136</v>
      </c>
      <c r="F171" s="15" t="s">
        <v>1391</v>
      </c>
      <c r="G171" s="15">
        <v>80</v>
      </c>
      <c r="H171" s="15">
        <v>70.7</v>
      </c>
      <c r="I171" s="15">
        <v>70</v>
      </c>
      <c r="J171" s="15">
        <v>60.5</v>
      </c>
      <c r="K171" s="15">
        <v>71.515</v>
      </c>
      <c r="L171" s="15">
        <v>2.07</v>
      </c>
      <c r="M171" s="57">
        <v>5</v>
      </c>
      <c r="N171" s="15">
        <v>437</v>
      </c>
      <c r="O171" s="15">
        <f t="shared" si="8"/>
        <v>375</v>
      </c>
      <c r="P171" s="34">
        <f t="shared" si="9"/>
        <v>0.85812356979405</v>
      </c>
      <c r="Q171" s="15">
        <f t="shared" si="10"/>
        <v>382</v>
      </c>
      <c r="R171" s="38">
        <f t="shared" si="11"/>
        <v>0.874141876430206</v>
      </c>
    </row>
    <row r="172" s="11" customFormat="1" spans="1:18">
      <c r="A172" s="15">
        <v>171</v>
      </c>
      <c r="B172" s="19">
        <v>5123140101684</v>
      </c>
      <c r="C172" s="15" t="s">
        <v>1431</v>
      </c>
      <c r="D172" s="15">
        <v>2023</v>
      </c>
      <c r="E172" s="15" t="s">
        <v>136</v>
      </c>
      <c r="F172" s="15" t="s">
        <v>1391</v>
      </c>
      <c r="G172" s="15">
        <v>80</v>
      </c>
      <c r="H172" s="15">
        <v>70.4</v>
      </c>
      <c r="I172" s="15">
        <v>70</v>
      </c>
      <c r="J172" s="15">
        <v>60</v>
      </c>
      <c r="K172" s="15">
        <v>71.28</v>
      </c>
      <c r="L172" s="15">
        <v>2.04</v>
      </c>
      <c r="M172" s="57">
        <v>5</v>
      </c>
      <c r="N172" s="15">
        <v>437</v>
      </c>
      <c r="O172" s="15">
        <f t="shared" si="8"/>
        <v>379</v>
      </c>
      <c r="P172" s="34">
        <f t="shared" si="9"/>
        <v>0.867276887871854</v>
      </c>
      <c r="Q172" s="15">
        <f t="shared" si="10"/>
        <v>389</v>
      </c>
      <c r="R172" s="38">
        <f t="shared" si="11"/>
        <v>0.890160183066362</v>
      </c>
    </row>
    <row r="173" spans="1:18">
      <c r="A173" s="15">
        <v>172</v>
      </c>
      <c r="B173" s="19">
        <v>5223140101715</v>
      </c>
      <c r="C173" s="15" t="s">
        <v>1432</v>
      </c>
      <c r="D173" s="15">
        <v>2023</v>
      </c>
      <c r="E173" s="15" t="s">
        <v>136</v>
      </c>
      <c r="F173" s="15" t="s">
        <v>1391</v>
      </c>
      <c r="G173" s="15">
        <v>80</v>
      </c>
      <c r="H173" s="15">
        <v>67.1</v>
      </c>
      <c r="I173" s="15">
        <v>70</v>
      </c>
      <c r="J173" s="15">
        <v>60</v>
      </c>
      <c r="K173" s="15">
        <v>68.97</v>
      </c>
      <c r="L173" s="15">
        <v>1.71</v>
      </c>
      <c r="M173" s="15">
        <v>10</v>
      </c>
      <c r="N173" s="15">
        <v>437</v>
      </c>
      <c r="O173" s="15">
        <f t="shared" si="8"/>
        <v>412</v>
      </c>
      <c r="P173" s="34">
        <f t="shared" si="9"/>
        <v>0.94279176201373</v>
      </c>
      <c r="Q173" s="15">
        <f t="shared" si="10"/>
        <v>418</v>
      </c>
      <c r="R173" s="38">
        <f t="shared" si="11"/>
        <v>0.956521739130435</v>
      </c>
    </row>
    <row r="174" s="11" customFormat="1" spans="1:18">
      <c r="A174" s="15">
        <v>173</v>
      </c>
      <c r="B174" s="19">
        <v>5123140101707</v>
      </c>
      <c r="C174" s="15" t="s">
        <v>1433</v>
      </c>
      <c r="D174" s="15">
        <v>2023</v>
      </c>
      <c r="E174" s="15" t="s">
        <v>136</v>
      </c>
      <c r="F174" s="15" t="s">
        <v>1391</v>
      </c>
      <c r="G174" s="15">
        <v>80</v>
      </c>
      <c r="H174" s="15">
        <v>66.3</v>
      </c>
      <c r="I174" s="15">
        <v>70</v>
      </c>
      <c r="J174" s="15">
        <v>60</v>
      </c>
      <c r="K174" s="15">
        <v>68.41</v>
      </c>
      <c r="L174" s="15">
        <v>1.63</v>
      </c>
      <c r="M174" s="57">
        <v>7</v>
      </c>
      <c r="N174" s="15">
        <v>437</v>
      </c>
      <c r="O174" s="15">
        <f t="shared" si="8"/>
        <v>423</v>
      </c>
      <c r="P174" s="34">
        <f t="shared" si="9"/>
        <v>0.967963386727689</v>
      </c>
      <c r="Q174" s="15">
        <f t="shared" si="10"/>
        <v>424</v>
      </c>
      <c r="R174" s="38">
        <f t="shared" si="11"/>
        <v>0.97025171624714</v>
      </c>
    </row>
    <row r="175" spans="1:18">
      <c r="A175" s="15">
        <v>174</v>
      </c>
      <c r="B175" s="57">
        <v>5223140101826</v>
      </c>
      <c r="C175" s="15" t="s">
        <v>1434</v>
      </c>
      <c r="D175" s="15">
        <v>2023</v>
      </c>
      <c r="E175" s="15" t="s">
        <v>136</v>
      </c>
      <c r="F175" s="15" t="s">
        <v>1435</v>
      </c>
      <c r="G175" s="15">
        <v>99.5</v>
      </c>
      <c r="H175" s="15">
        <f t="shared" ref="H175:H218" si="12">L175*10+50</f>
        <v>86</v>
      </c>
      <c r="I175" s="15">
        <v>96</v>
      </c>
      <c r="J175" s="15">
        <v>68.5</v>
      </c>
      <c r="K175" s="15">
        <f t="shared" ref="K175:K218" si="13">G175*15%+H175*70%+I175*10%+J175*5%</f>
        <v>88.15</v>
      </c>
      <c r="L175" s="57">
        <v>3.6</v>
      </c>
      <c r="M175" s="15">
        <v>0</v>
      </c>
      <c r="N175" s="15">
        <v>437</v>
      </c>
      <c r="O175" s="15">
        <f t="shared" si="8"/>
        <v>35</v>
      </c>
      <c r="P175" s="34">
        <f t="shared" si="9"/>
        <v>0.080091533180778</v>
      </c>
      <c r="Q175" s="15">
        <f t="shared" si="10"/>
        <v>8</v>
      </c>
      <c r="R175" s="38">
        <f t="shared" si="11"/>
        <v>0.0183066361556064</v>
      </c>
    </row>
    <row r="176" spans="1:18">
      <c r="A176" s="15">
        <v>175</v>
      </c>
      <c r="B176" s="57">
        <v>5223140101833</v>
      </c>
      <c r="C176" s="15" t="s">
        <v>1436</v>
      </c>
      <c r="D176" s="15">
        <v>2023</v>
      </c>
      <c r="E176" s="15" t="s">
        <v>136</v>
      </c>
      <c r="F176" s="15" t="s">
        <v>1435</v>
      </c>
      <c r="G176" s="15">
        <v>93.5</v>
      </c>
      <c r="H176" s="15">
        <f t="shared" si="12"/>
        <v>88.1</v>
      </c>
      <c r="I176" s="15">
        <v>73</v>
      </c>
      <c r="J176" s="15">
        <v>61</v>
      </c>
      <c r="K176" s="15">
        <f t="shared" si="13"/>
        <v>86.045</v>
      </c>
      <c r="L176" s="57">
        <v>3.81</v>
      </c>
      <c r="M176" s="15">
        <v>0</v>
      </c>
      <c r="N176" s="15">
        <v>437</v>
      </c>
      <c r="O176" s="15">
        <f t="shared" si="8"/>
        <v>16</v>
      </c>
      <c r="P176" s="34">
        <f t="shared" si="9"/>
        <v>0.0366132723112128</v>
      </c>
      <c r="Q176" s="15">
        <f t="shared" si="10"/>
        <v>18</v>
      </c>
      <c r="R176" s="38">
        <f t="shared" si="11"/>
        <v>0.0411899313501144</v>
      </c>
    </row>
    <row r="177" spans="1:18">
      <c r="A177" s="15">
        <v>176</v>
      </c>
      <c r="B177" s="57">
        <v>5223140101837</v>
      </c>
      <c r="C177" s="15" t="s">
        <v>1437</v>
      </c>
      <c r="D177" s="15">
        <v>2023</v>
      </c>
      <c r="E177" s="15" t="s">
        <v>136</v>
      </c>
      <c r="F177" s="15" t="s">
        <v>1435</v>
      </c>
      <c r="G177" s="15">
        <v>100</v>
      </c>
      <c r="H177" s="15">
        <f t="shared" si="12"/>
        <v>83.6</v>
      </c>
      <c r="I177" s="15">
        <v>77</v>
      </c>
      <c r="J177" s="15">
        <v>67</v>
      </c>
      <c r="K177" s="15">
        <f t="shared" si="13"/>
        <v>84.57</v>
      </c>
      <c r="L177" s="57">
        <v>3.36</v>
      </c>
      <c r="M177" s="15">
        <v>0</v>
      </c>
      <c r="N177" s="15">
        <v>437</v>
      </c>
      <c r="O177" s="15">
        <f t="shared" si="8"/>
        <v>73</v>
      </c>
      <c r="P177" s="34">
        <f t="shared" si="9"/>
        <v>0.167048054919908</v>
      </c>
      <c r="Q177" s="15">
        <f t="shared" si="10"/>
        <v>36</v>
      </c>
      <c r="R177" s="38">
        <f t="shared" si="11"/>
        <v>0.0823798627002288</v>
      </c>
    </row>
    <row r="178" spans="1:18">
      <c r="A178" s="15">
        <v>177</v>
      </c>
      <c r="B178" s="57">
        <v>5223140101816</v>
      </c>
      <c r="C178" s="15" t="s">
        <v>1438</v>
      </c>
      <c r="D178" s="15">
        <v>2023</v>
      </c>
      <c r="E178" s="15" t="s">
        <v>136</v>
      </c>
      <c r="F178" s="15" t="s">
        <v>1435</v>
      </c>
      <c r="G178" s="15">
        <v>96</v>
      </c>
      <c r="H178" s="15">
        <f t="shared" si="12"/>
        <v>81.6</v>
      </c>
      <c r="I178" s="15">
        <v>85</v>
      </c>
      <c r="J178" s="15">
        <v>69</v>
      </c>
      <c r="K178" s="15">
        <f t="shared" si="13"/>
        <v>83.47</v>
      </c>
      <c r="L178" s="57">
        <v>3.16</v>
      </c>
      <c r="M178" s="15">
        <v>0</v>
      </c>
      <c r="N178" s="15">
        <v>437</v>
      </c>
      <c r="O178" s="15">
        <f t="shared" si="8"/>
        <v>122</v>
      </c>
      <c r="P178" s="34">
        <f t="shared" si="9"/>
        <v>0.279176201372998</v>
      </c>
      <c r="Q178" s="15">
        <f t="shared" si="10"/>
        <v>56</v>
      </c>
      <c r="R178" s="38">
        <f t="shared" si="11"/>
        <v>0.128146453089245</v>
      </c>
    </row>
    <row r="179" spans="1:18">
      <c r="A179" s="15">
        <v>178</v>
      </c>
      <c r="B179" s="57">
        <v>5223140101838</v>
      </c>
      <c r="C179" s="15" t="s">
        <v>1439</v>
      </c>
      <c r="D179" s="15">
        <v>2023</v>
      </c>
      <c r="E179" s="15" t="s">
        <v>136</v>
      </c>
      <c r="F179" s="15" t="s">
        <v>1435</v>
      </c>
      <c r="G179" s="15">
        <v>82</v>
      </c>
      <c r="H179" s="15">
        <f t="shared" si="12"/>
        <v>85.6</v>
      </c>
      <c r="I179" s="15">
        <v>71.5</v>
      </c>
      <c r="J179" s="15">
        <v>61.5</v>
      </c>
      <c r="K179" s="15">
        <f t="shared" si="13"/>
        <v>82.445</v>
      </c>
      <c r="L179" s="57">
        <v>3.56</v>
      </c>
      <c r="M179" s="15">
        <v>0</v>
      </c>
      <c r="N179" s="15">
        <v>437</v>
      </c>
      <c r="O179" s="15">
        <f t="shared" si="8"/>
        <v>39</v>
      </c>
      <c r="P179" s="34">
        <f t="shared" si="9"/>
        <v>0.0892448512585812</v>
      </c>
      <c r="Q179" s="15">
        <f t="shared" si="10"/>
        <v>74</v>
      </c>
      <c r="R179" s="38">
        <f t="shared" si="11"/>
        <v>0.169336384439359</v>
      </c>
    </row>
    <row r="180" spans="1:18">
      <c r="A180" s="15">
        <v>179</v>
      </c>
      <c r="B180" s="57">
        <v>5223140101825</v>
      </c>
      <c r="C180" s="15" t="s">
        <v>1440</v>
      </c>
      <c r="D180" s="15">
        <v>2023</v>
      </c>
      <c r="E180" s="15" t="s">
        <v>136</v>
      </c>
      <c r="F180" s="15" t="s">
        <v>1435</v>
      </c>
      <c r="G180" s="15">
        <v>84</v>
      </c>
      <c r="H180" s="15">
        <f t="shared" si="12"/>
        <v>84.5</v>
      </c>
      <c r="I180" s="15">
        <v>72.5</v>
      </c>
      <c r="J180" s="15">
        <v>61.5</v>
      </c>
      <c r="K180" s="15">
        <f t="shared" si="13"/>
        <v>82.075</v>
      </c>
      <c r="L180" s="57">
        <v>3.45</v>
      </c>
      <c r="M180" s="15">
        <v>0</v>
      </c>
      <c r="N180" s="15">
        <v>437</v>
      </c>
      <c r="O180" s="15">
        <f t="shared" si="8"/>
        <v>53</v>
      </c>
      <c r="P180" s="34">
        <f t="shared" si="9"/>
        <v>0.121281464530892</v>
      </c>
      <c r="Q180" s="15">
        <f t="shared" si="10"/>
        <v>76</v>
      </c>
      <c r="R180" s="38">
        <f t="shared" si="11"/>
        <v>0.173913043478261</v>
      </c>
    </row>
    <row r="181" spans="1:18">
      <c r="A181" s="15">
        <v>180</v>
      </c>
      <c r="B181" s="57">
        <v>5223140101827</v>
      </c>
      <c r="C181" s="15" t="s">
        <v>1441</v>
      </c>
      <c r="D181" s="15">
        <v>2023</v>
      </c>
      <c r="E181" s="15" t="s">
        <v>136</v>
      </c>
      <c r="F181" s="15" t="s">
        <v>1435</v>
      </c>
      <c r="G181" s="15">
        <v>88</v>
      </c>
      <c r="H181" s="15">
        <f t="shared" si="12"/>
        <v>83.9</v>
      </c>
      <c r="I181" s="15">
        <v>71</v>
      </c>
      <c r="J181" s="15">
        <v>60.5</v>
      </c>
      <c r="K181" s="15">
        <f t="shared" si="13"/>
        <v>82.055</v>
      </c>
      <c r="L181" s="57">
        <v>3.39</v>
      </c>
      <c r="M181" s="15">
        <v>0</v>
      </c>
      <c r="N181" s="15">
        <v>437</v>
      </c>
      <c r="O181" s="15">
        <f t="shared" si="8"/>
        <v>64</v>
      </c>
      <c r="P181" s="34">
        <f t="shared" si="9"/>
        <v>0.146453089244851</v>
      </c>
      <c r="Q181" s="15">
        <f t="shared" si="10"/>
        <v>78</v>
      </c>
      <c r="R181" s="38">
        <f t="shared" si="11"/>
        <v>0.178489702517162</v>
      </c>
    </row>
    <row r="182" spans="1:18">
      <c r="A182" s="15">
        <v>181</v>
      </c>
      <c r="B182" s="57">
        <v>5223140101824</v>
      </c>
      <c r="C182" s="15" t="s">
        <v>1442</v>
      </c>
      <c r="D182" s="15">
        <v>2023</v>
      </c>
      <c r="E182" s="15" t="s">
        <v>136</v>
      </c>
      <c r="F182" s="15" t="s">
        <v>1435</v>
      </c>
      <c r="G182" s="15">
        <v>89</v>
      </c>
      <c r="H182" s="15">
        <f t="shared" si="12"/>
        <v>82.9</v>
      </c>
      <c r="I182" s="15">
        <v>70.5</v>
      </c>
      <c r="J182" s="15">
        <v>60.5</v>
      </c>
      <c r="K182" s="15">
        <f t="shared" si="13"/>
        <v>81.455</v>
      </c>
      <c r="L182" s="57">
        <v>3.29</v>
      </c>
      <c r="M182" s="15">
        <v>0</v>
      </c>
      <c r="N182" s="15">
        <v>437</v>
      </c>
      <c r="O182" s="15">
        <f t="shared" si="8"/>
        <v>86</v>
      </c>
      <c r="P182" s="34">
        <f t="shared" si="9"/>
        <v>0.196796338672769</v>
      </c>
      <c r="Q182" s="15">
        <f t="shared" si="10"/>
        <v>91</v>
      </c>
      <c r="R182" s="38">
        <f t="shared" si="11"/>
        <v>0.208237986270023</v>
      </c>
    </row>
    <row r="183" spans="1:18">
      <c r="A183" s="15">
        <v>182</v>
      </c>
      <c r="B183" s="57">
        <v>5223140105013</v>
      </c>
      <c r="C183" s="15" t="s">
        <v>1443</v>
      </c>
      <c r="D183" s="15">
        <v>2023</v>
      </c>
      <c r="E183" s="15" t="s">
        <v>136</v>
      </c>
      <c r="F183" s="15" t="s">
        <v>1435</v>
      </c>
      <c r="G183" s="15">
        <v>88</v>
      </c>
      <c r="H183" s="15">
        <f t="shared" si="12"/>
        <v>81.1</v>
      </c>
      <c r="I183" s="15">
        <v>81</v>
      </c>
      <c r="J183" s="15">
        <v>63</v>
      </c>
      <c r="K183" s="15">
        <f t="shared" si="13"/>
        <v>81.22</v>
      </c>
      <c r="L183" s="57">
        <v>3.11</v>
      </c>
      <c r="M183" s="15">
        <v>0</v>
      </c>
      <c r="N183" s="15">
        <v>437</v>
      </c>
      <c r="O183" s="15">
        <f t="shared" si="8"/>
        <v>129</v>
      </c>
      <c r="P183" s="34">
        <f t="shared" si="9"/>
        <v>0.295194508009153</v>
      </c>
      <c r="Q183" s="15">
        <f t="shared" si="10"/>
        <v>100</v>
      </c>
      <c r="R183" s="38">
        <f t="shared" si="11"/>
        <v>0.22883295194508</v>
      </c>
    </row>
    <row r="184" spans="1:18">
      <c r="A184" s="15">
        <v>183</v>
      </c>
      <c r="B184" s="57">
        <v>5223140101822</v>
      </c>
      <c r="C184" s="15" t="s">
        <v>1444</v>
      </c>
      <c r="D184" s="15">
        <v>2023</v>
      </c>
      <c r="E184" s="15" t="s">
        <v>136</v>
      </c>
      <c r="F184" s="15" t="s">
        <v>1435</v>
      </c>
      <c r="G184" s="15">
        <v>83</v>
      </c>
      <c r="H184" s="15">
        <f t="shared" si="12"/>
        <v>83</v>
      </c>
      <c r="I184" s="15">
        <v>72.5</v>
      </c>
      <c r="J184" s="15">
        <v>63</v>
      </c>
      <c r="K184" s="15">
        <f t="shared" si="13"/>
        <v>80.95</v>
      </c>
      <c r="L184" s="57">
        <v>3.3</v>
      </c>
      <c r="M184" s="15">
        <v>0</v>
      </c>
      <c r="N184" s="15">
        <v>437</v>
      </c>
      <c r="O184" s="15">
        <f t="shared" si="8"/>
        <v>83</v>
      </c>
      <c r="P184" s="34">
        <f t="shared" si="9"/>
        <v>0.189931350114416</v>
      </c>
      <c r="Q184" s="15">
        <f t="shared" si="10"/>
        <v>111</v>
      </c>
      <c r="R184" s="38">
        <f t="shared" si="11"/>
        <v>0.254004576659039</v>
      </c>
    </row>
    <row r="185" spans="1:18">
      <c r="A185" s="15">
        <v>184</v>
      </c>
      <c r="B185" s="57">
        <v>5223140101812</v>
      </c>
      <c r="C185" s="15" t="s">
        <v>1445</v>
      </c>
      <c r="D185" s="15">
        <v>2023</v>
      </c>
      <c r="E185" s="15" t="s">
        <v>136</v>
      </c>
      <c r="F185" s="15" t="s">
        <v>1435</v>
      </c>
      <c r="G185" s="15">
        <v>82.5</v>
      </c>
      <c r="H185" s="15">
        <f t="shared" si="12"/>
        <v>82.9</v>
      </c>
      <c r="I185" s="15">
        <v>70</v>
      </c>
      <c r="J185" s="15">
        <v>62</v>
      </c>
      <c r="K185" s="15">
        <f t="shared" si="13"/>
        <v>80.505</v>
      </c>
      <c r="L185" s="57">
        <v>3.29</v>
      </c>
      <c r="M185" s="15">
        <v>0</v>
      </c>
      <c r="N185" s="15">
        <v>437</v>
      </c>
      <c r="O185" s="15">
        <f t="shared" si="8"/>
        <v>86</v>
      </c>
      <c r="P185" s="34">
        <f t="shared" si="9"/>
        <v>0.196796338672769</v>
      </c>
      <c r="Q185" s="15">
        <f t="shared" si="10"/>
        <v>124</v>
      </c>
      <c r="R185" s="38">
        <f t="shared" si="11"/>
        <v>0.283752860411899</v>
      </c>
    </row>
    <row r="186" spans="1:18">
      <c r="A186" s="15">
        <v>185</v>
      </c>
      <c r="B186" s="57">
        <v>5223140104998</v>
      </c>
      <c r="C186" s="15" t="s">
        <v>1446</v>
      </c>
      <c r="D186" s="15">
        <v>2023</v>
      </c>
      <c r="E186" s="15" t="s">
        <v>136</v>
      </c>
      <c r="F186" s="15" t="s">
        <v>1435</v>
      </c>
      <c r="G186" s="15">
        <v>83.5</v>
      </c>
      <c r="H186" s="15">
        <f t="shared" si="12"/>
        <v>82.5</v>
      </c>
      <c r="I186" s="15">
        <v>71.5</v>
      </c>
      <c r="J186" s="15">
        <v>61.5</v>
      </c>
      <c r="K186" s="15">
        <f t="shared" si="13"/>
        <v>80.5</v>
      </c>
      <c r="L186" s="57">
        <v>3.25</v>
      </c>
      <c r="M186" s="15">
        <v>0</v>
      </c>
      <c r="N186" s="15">
        <v>437</v>
      </c>
      <c r="O186" s="15">
        <f t="shared" si="8"/>
        <v>96</v>
      </c>
      <c r="P186" s="34">
        <f t="shared" si="9"/>
        <v>0.219679633867277</v>
      </c>
      <c r="Q186" s="15">
        <f t="shared" si="10"/>
        <v>125</v>
      </c>
      <c r="R186" s="38">
        <f t="shared" si="11"/>
        <v>0.28604118993135</v>
      </c>
    </row>
    <row r="187" spans="1:18">
      <c r="A187" s="15">
        <v>186</v>
      </c>
      <c r="B187" s="57">
        <v>5223140101835</v>
      </c>
      <c r="C187" s="15" t="s">
        <v>1447</v>
      </c>
      <c r="D187" s="15">
        <v>2023</v>
      </c>
      <c r="E187" s="15" t="s">
        <v>136</v>
      </c>
      <c r="F187" s="15" t="s">
        <v>1435</v>
      </c>
      <c r="G187" s="15">
        <v>82</v>
      </c>
      <c r="H187" s="15">
        <f t="shared" si="12"/>
        <v>82.5</v>
      </c>
      <c r="I187" s="15">
        <v>70.5</v>
      </c>
      <c r="J187" s="15">
        <v>63</v>
      </c>
      <c r="K187" s="15">
        <f t="shared" si="13"/>
        <v>80.25</v>
      </c>
      <c r="L187" s="57">
        <v>3.25</v>
      </c>
      <c r="M187" s="15">
        <v>0</v>
      </c>
      <c r="N187" s="15">
        <v>437</v>
      </c>
      <c r="O187" s="15">
        <f t="shared" si="8"/>
        <v>96</v>
      </c>
      <c r="P187" s="34">
        <f t="shared" si="9"/>
        <v>0.219679633867277</v>
      </c>
      <c r="Q187" s="15">
        <f t="shared" si="10"/>
        <v>131</v>
      </c>
      <c r="R187" s="38">
        <f t="shared" si="11"/>
        <v>0.299771167048055</v>
      </c>
    </row>
    <row r="188" spans="1:18">
      <c r="A188" s="15">
        <v>187</v>
      </c>
      <c r="B188" s="57">
        <v>5223140105008</v>
      </c>
      <c r="C188" s="15" t="s">
        <v>1448</v>
      </c>
      <c r="D188" s="15">
        <v>2023</v>
      </c>
      <c r="E188" s="15" t="s">
        <v>136</v>
      </c>
      <c r="F188" s="15" t="s">
        <v>1435</v>
      </c>
      <c r="G188" s="15">
        <v>81</v>
      </c>
      <c r="H188" s="15">
        <f t="shared" si="12"/>
        <v>82.8</v>
      </c>
      <c r="I188" s="15">
        <v>71</v>
      </c>
      <c r="J188" s="15">
        <v>60</v>
      </c>
      <c r="K188" s="15">
        <f t="shared" si="13"/>
        <v>80.21</v>
      </c>
      <c r="L188" s="57">
        <v>3.28</v>
      </c>
      <c r="M188" s="15">
        <v>0</v>
      </c>
      <c r="N188" s="15">
        <v>437</v>
      </c>
      <c r="O188" s="15">
        <f t="shared" si="8"/>
        <v>89</v>
      </c>
      <c r="P188" s="34">
        <f t="shared" si="9"/>
        <v>0.203661327231121</v>
      </c>
      <c r="Q188" s="15">
        <f t="shared" si="10"/>
        <v>132</v>
      </c>
      <c r="R188" s="38">
        <f t="shared" si="11"/>
        <v>0.302059496567506</v>
      </c>
    </row>
    <row r="189" spans="1:18">
      <c r="A189" s="15">
        <v>188</v>
      </c>
      <c r="B189" s="57">
        <v>5223140101819</v>
      </c>
      <c r="C189" s="15" t="s">
        <v>1449</v>
      </c>
      <c r="D189" s="15">
        <v>2023</v>
      </c>
      <c r="E189" s="15" t="s">
        <v>136</v>
      </c>
      <c r="F189" s="15" t="s">
        <v>1435</v>
      </c>
      <c r="G189" s="15">
        <v>83</v>
      </c>
      <c r="H189" s="15">
        <f t="shared" si="12"/>
        <v>82.3</v>
      </c>
      <c r="I189" s="15">
        <v>70</v>
      </c>
      <c r="J189" s="15">
        <v>60</v>
      </c>
      <c r="K189" s="15">
        <f t="shared" si="13"/>
        <v>80.06</v>
      </c>
      <c r="L189" s="57">
        <v>3.23</v>
      </c>
      <c r="M189" s="57">
        <v>1</v>
      </c>
      <c r="N189" s="15">
        <v>437</v>
      </c>
      <c r="O189" s="15">
        <f t="shared" si="8"/>
        <v>103</v>
      </c>
      <c r="P189" s="34">
        <f t="shared" si="9"/>
        <v>0.235697940503432</v>
      </c>
      <c r="Q189" s="15">
        <f t="shared" si="10"/>
        <v>136</v>
      </c>
      <c r="R189" s="38">
        <f t="shared" si="11"/>
        <v>0.311212814645309</v>
      </c>
    </row>
    <row r="190" spans="1:18">
      <c r="A190" s="15">
        <v>189</v>
      </c>
      <c r="B190" s="57">
        <v>5223140101823</v>
      </c>
      <c r="C190" s="15" t="s">
        <v>1450</v>
      </c>
      <c r="D190" s="15">
        <v>2023</v>
      </c>
      <c r="E190" s="20" t="s">
        <v>136</v>
      </c>
      <c r="F190" s="20" t="s">
        <v>1435</v>
      </c>
      <c r="G190" s="15">
        <v>84</v>
      </c>
      <c r="H190" s="15">
        <f t="shared" si="12"/>
        <v>81.3</v>
      </c>
      <c r="I190" s="15">
        <v>70.5</v>
      </c>
      <c r="J190" s="15">
        <v>61</v>
      </c>
      <c r="K190" s="15">
        <f t="shared" si="13"/>
        <v>79.61</v>
      </c>
      <c r="L190" s="57">
        <v>3.13</v>
      </c>
      <c r="M190" s="15">
        <v>0</v>
      </c>
      <c r="N190" s="15">
        <v>437</v>
      </c>
      <c r="O190" s="15">
        <f t="shared" si="8"/>
        <v>127</v>
      </c>
      <c r="P190" s="34">
        <f t="shared" si="9"/>
        <v>0.290617848970252</v>
      </c>
      <c r="Q190" s="15">
        <f t="shared" si="10"/>
        <v>149</v>
      </c>
      <c r="R190" s="38">
        <f t="shared" si="11"/>
        <v>0.340961098398169</v>
      </c>
    </row>
    <row r="191" spans="1:18">
      <c r="A191" s="15">
        <v>190</v>
      </c>
      <c r="B191" s="57">
        <v>5223140105001</v>
      </c>
      <c r="C191" s="15" t="s">
        <v>1451</v>
      </c>
      <c r="D191" s="15">
        <v>2023</v>
      </c>
      <c r="E191" s="20" t="s">
        <v>136</v>
      </c>
      <c r="F191" s="20" t="s">
        <v>1435</v>
      </c>
      <c r="G191" s="15">
        <v>83</v>
      </c>
      <c r="H191" s="15">
        <f t="shared" si="12"/>
        <v>80.7</v>
      </c>
      <c r="I191" s="15">
        <v>71.5</v>
      </c>
      <c r="J191" s="15">
        <v>60</v>
      </c>
      <c r="K191" s="15">
        <f t="shared" si="13"/>
        <v>79.09</v>
      </c>
      <c r="L191" s="57">
        <v>3.07</v>
      </c>
      <c r="M191" s="57">
        <v>1</v>
      </c>
      <c r="N191" s="15">
        <v>437</v>
      </c>
      <c r="O191" s="15">
        <f t="shared" si="8"/>
        <v>140</v>
      </c>
      <c r="P191" s="34">
        <f t="shared" si="9"/>
        <v>0.320366132723112</v>
      </c>
      <c r="Q191" s="15">
        <f t="shared" si="10"/>
        <v>163</v>
      </c>
      <c r="R191" s="38">
        <f t="shared" si="11"/>
        <v>0.372997711670481</v>
      </c>
    </row>
    <row r="192" spans="1:18">
      <c r="A192" s="15">
        <v>191</v>
      </c>
      <c r="B192" s="57">
        <v>5223140101817</v>
      </c>
      <c r="C192" s="15" t="s">
        <v>1452</v>
      </c>
      <c r="D192" s="15">
        <v>2023</v>
      </c>
      <c r="E192" s="15" t="s">
        <v>136</v>
      </c>
      <c r="F192" s="15" t="s">
        <v>1435</v>
      </c>
      <c r="G192" s="15">
        <v>80</v>
      </c>
      <c r="H192" s="15">
        <f t="shared" si="12"/>
        <v>80.5</v>
      </c>
      <c r="I192" s="15">
        <v>70</v>
      </c>
      <c r="J192" s="15">
        <v>60</v>
      </c>
      <c r="K192" s="15">
        <f t="shared" si="13"/>
        <v>78.35</v>
      </c>
      <c r="L192" s="57">
        <v>3.05</v>
      </c>
      <c r="M192" s="15">
        <v>0</v>
      </c>
      <c r="N192" s="15">
        <v>437</v>
      </c>
      <c r="O192" s="15">
        <f t="shared" si="8"/>
        <v>145</v>
      </c>
      <c r="P192" s="34">
        <f t="shared" si="9"/>
        <v>0.331807780320366</v>
      </c>
      <c r="Q192" s="15">
        <f t="shared" si="10"/>
        <v>191</v>
      </c>
      <c r="R192" s="38">
        <f t="shared" si="11"/>
        <v>0.437070938215103</v>
      </c>
    </row>
    <row r="193" spans="1:18">
      <c r="A193" s="15">
        <v>192</v>
      </c>
      <c r="B193" s="57">
        <v>5223140101820</v>
      </c>
      <c r="C193" s="15" t="s">
        <v>1453</v>
      </c>
      <c r="D193" s="15">
        <v>2023</v>
      </c>
      <c r="E193" s="20" t="s">
        <v>136</v>
      </c>
      <c r="F193" s="20" t="s">
        <v>1435</v>
      </c>
      <c r="G193" s="15">
        <v>88</v>
      </c>
      <c r="H193" s="15">
        <f t="shared" si="12"/>
        <v>78.6</v>
      </c>
      <c r="I193" s="15">
        <v>70</v>
      </c>
      <c r="J193" s="15">
        <v>61.5</v>
      </c>
      <c r="K193" s="15">
        <f t="shared" si="13"/>
        <v>78.295</v>
      </c>
      <c r="L193" s="57">
        <v>2.86</v>
      </c>
      <c r="M193" s="15">
        <v>0</v>
      </c>
      <c r="N193" s="15">
        <v>437</v>
      </c>
      <c r="O193" s="15">
        <f t="shared" si="8"/>
        <v>193</v>
      </c>
      <c r="P193" s="34">
        <f t="shared" si="9"/>
        <v>0.441647597254005</v>
      </c>
      <c r="Q193" s="15">
        <f t="shared" si="10"/>
        <v>194</v>
      </c>
      <c r="R193" s="38">
        <f t="shared" si="11"/>
        <v>0.443935926773455</v>
      </c>
    </row>
    <row r="194" spans="1:18">
      <c r="A194" s="15">
        <v>193</v>
      </c>
      <c r="B194" s="136">
        <v>5223140101821</v>
      </c>
      <c r="C194" s="20" t="s">
        <v>1454</v>
      </c>
      <c r="D194" s="15">
        <v>2023</v>
      </c>
      <c r="E194" s="20" t="s">
        <v>136</v>
      </c>
      <c r="F194" s="20" t="s">
        <v>1435</v>
      </c>
      <c r="G194" s="15">
        <v>80</v>
      </c>
      <c r="H194" s="15">
        <f t="shared" si="12"/>
        <v>79.3</v>
      </c>
      <c r="I194" s="15">
        <v>73</v>
      </c>
      <c r="J194" s="15">
        <v>61.5</v>
      </c>
      <c r="K194" s="15">
        <f t="shared" si="13"/>
        <v>77.885</v>
      </c>
      <c r="L194" s="57">
        <v>2.93</v>
      </c>
      <c r="M194" s="15">
        <v>0</v>
      </c>
      <c r="N194" s="15">
        <v>437</v>
      </c>
      <c r="O194" s="15">
        <f t="shared" si="8"/>
        <v>176</v>
      </c>
      <c r="P194" s="34">
        <f t="shared" si="9"/>
        <v>0.402745995423341</v>
      </c>
      <c r="Q194" s="15">
        <f t="shared" si="10"/>
        <v>210</v>
      </c>
      <c r="R194" s="38">
        <f t="shared" si="11"/>
        <v>0.480549199084668</v>
      </c>
    </row>
    <row r="195" spans="1:18">
      <c r="A195" s="15">
        <v>194</v>
      </c>
      <c r="B195" s="57">
        <v>5123140101830</v>
      </c>
      <c r="C195" s="15" t="s">
        <v>1455</v>
      </c>
      <c r="D195" s="15">
        <v>2023</v>
      </c>
      <c r="E195" s="15" t="s">
        <v>136</v>
      </c>
      <c r="F195" s="15" t="s">
        <v>1435</v>
      </c>
      <c r="G195" s="15">
        <v>90</v>
      </c>
      <c r="H195" s="15">
        <f t="shared" si="12"/>
        <v>76.7</v>
      </c>
      <c r="I195" s="15">
        <v>71</v>
      </c>
      <c r="J195" s="15">
        <v>69.5</v>
      </c>
      <c r="K195" s="15">
        <f t="shared" si="13"/>
        <v>77.765</v>
      </c>
      <c r="L195" s="57">
        <v>2.67</v>
      </c>
      <c r="M195" s="15">
        <v>0</v>
      </c>
      <c r="N195" s="15">
        <v>437</v>
      </c>
      <c r="O195" s="15">
        <f t="shared" ref="O195:O258" si="14">RANK(L195,$L$2:$L$500)</f>
        <v>238</v>
      </c>
      <c r="P195" s="34">
        <f t="shared" ref="P195:P218" si="15">O195/N195</f>
        <v>0.544622425629291</v>
      </c>
      <c r="Q195" s="15">
        <f t="shared" ref="Q195:Q258" si="16">RANK(K195,$K$2:$K$500)</f>
        <v>214</v>
      </c>
      <c r="R195" s="38">
        <f t="shared" ref="R195:R218" si="17">Q195/N195</f>
        <v>0.489702517162471</v>
      </c>
    </row>
    <row r="196" spans="1:18">
      <c r="A196" s="15">
        <v>195</v>
      </c>
      <c r="B196" s="57">
        <v>5123140101818</v>
      </c>
      <c r="C196" s="15" t="s">
        <v>1456</v>
      </c>
      <c r="D196" s="15">
        <v>2023</v>
      </c>
      <c r="E196" s="15" t="s">
        <v>136</v>
      </c>
      <c r="F196" s="15" t="s">
        <v>1435</v>
      </c>
      <c r="G196" s="15">
        <v>83</v>
      </c>
      <c r="H196" s="15">
        <f t="shared" si="12"/>
        <v>78.8</v>
      </c>
      <c r="I196" s="15">
        <v>71</v>
      </c>
      <c r="J196" s="15">
        <v>60.5</v>
      </c>
      <c r="K196" s="15">
        <f t="shared" si="13"/>
        <v>77.735</v>
      </c>
      <c r="L196" s="57">
        <v>2.88</v>
      </c>
      <c r="M196" s="15">
        <v>0</v>
      </c>
      <c r="N196" s="15">
        <v>437</v>
      </c>
      <c r="O196" s="15">
        <f t="shared" si="14"/>
        <v>190</v>
      </c>
      <c r="P196" s="34">
        <f t="shared" si="15"/>
        <v>0.434782608695652</v>
      </c>
      <c r="Q196" s="15">
        <f t="shared" si="16"/>
        <v>215</v>
      </c>
      <c r="R196" s="38">
        <f t="shared" si="17"/>
        <v>0.491990846681922</v>
      </c>
    </row>
    <row r="197" spans="1:18">
      <c r="A197" s="15">
        <v>196</v>
      </c>
      <c r="B197" s="57">
        <v>5123140101815</v>
      </c>
      <c r="C197" s="15" t="s">
        <v>1457</v>
      </c>
      <c r="D197" s="15">
        <v>2023</v>
      </c>
      <c r="E197" s="15" t="s">
        <v>136</v>
      </c>
      <c r="F197" s="15" t="s">
        <v>1435</v>
      </c>
      <c r="G197" s="15">
        <v>83</v>
      </c>
      <c r="H197" s="15">
        <f t="shared" si="12"/>
        <v>78.2</v>
      </c>
      <c r="I197" s="15">
        <v>71.5</v>
      </c>
      <c r="J197" s="15">
        <v>60.5</v>
      </c>
      <c r="K197" s="15">
        <f t="shared" si="13"/>
        <v>77.365</v>
      </c>
      <c r="L197" s="57">
        <v>2.82</v>
      </c>
      <c r="M197" s="57">
        <v>2</v>
      </c>
      <c r="N197" s="15">
        <v>437</v>
      </c>
      <c r="O197" s="15">
        <f t="shared" si="14"/>
        <v>209</v>
      </c>
      <c r="P197" s="34">
        <f t="shared" si="15"/>
        <v>0.478260869565217</v>
      </c>
      <c r="Q197" s="15">
        <f t="shared" si="16"/>
        <v>223</v>
      </c>
      <c r="R197" s="38">
        <f t="shared" si="17"/>
        <v>0.510297482837529</v>
      </c>
    </row>
    <row r="198" spans="1:18">
      <c r="A198" s="15">
        <v>197</v>
      </c>
      <c r="B198" s="57">
        <v>5223140101829</v>
      </c>
      <c r="C198" s="15" t="s">
        <v>1458</v>
      </c>
      <c r="D198" s="15">
        <v>2023</v>
      </c>
      <c r="E198" s="15" t="s">
        <v>136</v>
      </c>
      <c r="F198" s="15" t="s">
        <v>1435</v>
      </c>
      <c r="G198" s="15">
        <v>80</v>
      </c>
      <c r="H198" s="15">
        <f t="shared" si="12"/>
        <v>79</v>
      </c>
      <c r="I198" s="15">
        <v>70</v>
      </c>
      <c r="J198" s="15">
        <v>60</v>
      </c>
      <c r="K198" s="15">
        <f t="shared" si="13"/>
        <v>77.3</v>
      </c>
      <c r="L198" s="57">
        <v>2.9</v>
      </c>
      <c r="M198" s="15">
        <v>0</v>
      </c>
      <c r="N198" s="15">
        <v>437</v>
      </c>
      <c r="O198" s="15">
        <f t="shared" si="14"/>
        <v>184</v>
      </c>
      <c r="P198" s="34">
        <f t="shared" si="15"/>
        <v>0.421052631578947</v>
      </c>
      <c r="Q198" s="15">
        <f t="shared" si="16"/>
        <v>225</v>
      </c>
      <c r="R198" s="38">
        <f t="shared" si="17"/>
        <v>0.51487414187643</v>
      </c>
    </row>
    <row r="199" spans="1:18">
      <c r="A199" s="15">
        <v>198</v>
      </c>
      <c r="B199" s="57">
        <v>5223140101842</v>
      </c>
      <c r="C199" s="15" t="s">
        <v>1459</v>
      </c>
      <c r="D199" s="15">
        <v>2023</v>
      </c>
      <c r="E199" s="20" t="s">
        <v>136</v>
      </c>
      <c r="F199" s="20" t="s">
        <v>1435</v>
      </c>
      <c r="G199" s="15">
        <v>88</v>
      </c>
      <c r="H199" s="15">
        <f t="shared" si="12"/>
        <v>77.1</v>
      </c>
      <c r="I199" s="15">
        <v>70</v>
      </c>
      <c r="J199" s="15">
        <v>60</v>
      </c>
      <c r="K199" s="15">
        <f t="shared" si="13"/>
        <v>77.17</v>
      </c>
      <c r="L199" s="57">
        <v>2.71</v>
      </c>
      <c r="M199" s="15">
        <v>0</v>
      </c>
      <c r="N199" s="15">
        <v>437</v>
      </c>
      <c r="O199" s="15">
        <f t="shared" si="14"/>
        <v>228</v>
      </c>
      <c r="P199" s="34">
        <f t="shared" si="15"/>
        <v>0.521739130434783</v>
      </c>
      <c r="Q199" s="15">
        <f t="shared" si="16"/>
        <v>229</v>
      </c>
      <c r="R199" s="38">
        <f t="shared" si="17"/>
        <v>0.524027459954233</v>
      </c>
    </row>
    <row r="200" spans="1:18">
      <c r="A200" s="15">
        <v>199</v>
      </c>
      <c r="B200" s="57">
        <v>5223140101840</v>
      </c>
      <c r="C200" s="15" t="s">
        <v>1460</v>
      </c>
      <c r="D200" s="15">
        <v>2023</v>
      </c>
      <c r="E200" s="15" t="s">
        <v>136</v>
      </c>
      <c r="F200" s="15" t="s">
        <v>1435</v>
      </c>
      <c r="G200" s="15">
        <v>80</v>
      </c>
      <c r="H200" s="15">
        <f t="shared" si="12"/>
        <v>78.5</v>
      </c>
      <c r="I200" s="15">
        <v>70</v>
      </c>
      <c r="J200" s="15">
        <v>60</v>
      </c>
      <c r="K200" s="15">
        <f t="shared" si="13"/>
        <v>76.95</v>
      </c>
      <c r="L200" s="57">
        <v>2.85</v>
      </c>
      <c r="M200" s="15">
        <v>0</v>
      </c>
      <c r="N200" s="15">
        <v>437</v>
      </c>
      <c r="O200" s="15">
        <f t="shared" si="14"/>
        <v>196</v>
      </c>
      <c r="P200" s="34">
        <f t="shared" si="15"/>
        <v>0.448512585812357</v>
      </c>
      <c r="Q200" s="15">
        <f t="shared" si="16"/>
        <v>235</v>
      </c>
      <c r="R200" s="38">
        <f t="shared" si="17"/>
        <v>0.537757437070938</v>
      </c>
    </row>
    <row r="201" spans="1:18">
      <c r="A201" s="15">
        <v>200</v>
      </c>
      <c r="B201" s="57">
        <v>5223140104988</v>
      </c>
      <c r="C201" s="15" t="s">
        <v>1461</v>
      </c>
      <c r="D201" s="15">
        <v>2023</v>
      </c>
      <c r="E201" s="15" t="s">
        <v>136</v>
      </c>
      <c r="F201" s="15" t="s">
        <v>1435</v>
      </c>
      <c r="G201" s="15">
        <v>80</v>
      </c>
      <c r="H201" s="15">
        <f t="shared" si="12"/>
        <v>78.4</v>
      </c>
      <c r="I201" s="15">
        <v>70</v>
      </c>
      <c r="J201" s="15">
        <v>60.5</v>
      </c>
      <c r="K201" s="15">
        <f t="shared" si="13"/>
        <v>76.905</v>
      </c>
      <c r="L201" s="57">
        <v>2.84</v>
      </c>
      <c r="M201" s="15">
        <v>0</v>
      </c>
      <c r="N201" s="15">
        <v>437</v>
      </c>
      <c r="O201" s="15">
        <f t="shared" si="14"/>
        <v>200</v>
      </c>
      <c r="P201" s="34">
        <f t="shared" si="15"/>
        <v>0.45766590389016</v>
      </c>
      <c r="Q201" s="15">
        <f t="shared" si="16"/>
        <v>237</v>
      </c>
      <c r="R201" s="38">
        <f t="shared" si="17"/>
        <v>0.54233409610984</v>
      </c>
    </row>
    <row r="202" spans="1:18">
      <c r="A202" s="15">
        <v>201</v>
      </c>
      <c r="B202" s="57">
        <v>5123140105002</v>
      </c>
      <c r="C202" s="15" t="s">
        <v>1462</v>
      </c>
      <c r="D202" s="15">
        <v>2023</v>
      </c>
      <c r="E202" s="15" t="s">
        <v>136</v>
      </c>
      <c r="F202" s="15" t="s">
        <v>1435</v>
      </c>
      <c r="G202" s="15">
        <v>90</v>
      </c>
      <c r="H202" s="15">
        <f t="shared" si="12"/>
        <v>75.2</v>
      </c>
      <c r="I202" s="15">
        <v>70</v>
      </c>
      <c r="J202" s="15">
        <v>60</v>
      </c>
      <c r="K202" s="15">
        <f t="shared" si="13"/>
        <v>76.14</v>
      </c>
      <c r="L202" s="57">
        <v>2.52</v>
      </c>
      <c r="M202" s="57">
        <v>2</v>
      </c>
      <c r="N202" s="15">
        <v>437</v>
      </c>
      <c r="O202" s="15">
        <f t="shared" si="14"/>
        <v>283</v>
      </c>
      <c r="P202" s="34">
        <f t="shared" si="15"/>
        <v>0.647597254004577</v>
      </c>
      <c r="Q202" s="15">
        <f t="shared" si="16"/>
        <v>261</v>
      </c>
      <c r="R202" s="38">
        <f t="shared" si="17"/>
        <v>0.597254004576659</v>
      </c>
    </row>
    <row r="203" spans="1:18">
      <c r="A203" s="15">
        <v>202</v>
      </c>
      <c r="B203" s="57">
        <v>5223140101841</v>
      </c>
      <c r="C203" s="15" t="s">
        <v>1463</v>
      </c>
      <c r="D203" s="15">
        <v>2023</v>
      </c>
      <c r="E203" s="20" t="s">
        <v>136</v>
      </c>
      <c r="F203" s="20" t="s">
        <v>1435</v>
      </c>
      <c r="G203" s="15">
        <v>80</v>
      </c>
      <c r="H203" s="15">
        <f t="shared" si="12"/>
        <v>76.8</v>
      </c>
      <c r="I203" s="15">
        <v>70</v>
      </c>
      <c r="J203" s="15">
        <v>60</v>
      </c>
      <c r="K203" s="15">
        <f t="shared" si="13"/>
        <v>75.76</v>
      </c>
      <c r="L203" s="57">
        <v>2.68</v>
      </c>
      <c r="M203" s="15">
        <v>0</v>
      </c>
      <c r="N203" s="15">
        <v>437</v>
      </c>
      <c r="O203" s="15">
        <f t="shared" si="14"/>
        <v>234</v>
      </c>
      <c r="P203" s="34">
        <f t="shared" si="15"/>
        <v>0.535469107551487</v>
      </c>
      <c r="Q203" s="15">
        <f t="shared" si="16"/>
        <v>273</v>
      </c>
      <c r="R203" s="38">
        <f t="shared" si="17"/>
        <v>0.624713958810069</v>
      </c>
    </row>
    <row r="204" spans="1:18">
      <c r="A204" s="15">
        <v>203</v>
      </c>
      <c r="B204" s="57">
        <v>5223140105004</v>
      </c>
      <c r="C204" s="15" t="s">
        <v>1464</v>
      </c>
      <c r="D204" s="15">
        <v>2023</v>
      </c>
      <c r="E204" s="15" t="s">
        <v>136</v>
      </c>
      <c r="F204" s="15" t="s">
        <v>1435</v>
      </c>
      <c r="G204" s="15">
        <v>82</v>
      </c>
      <c r="H204" s="15">
        <f t="shared" si="12"/>
        <v>76.2</v>
      </c>
      <c r="I204" s="15">
        <v>70</v>
      </c>
      <c r="J204" s="15">
        <v>60.5</v>
      </c>
      <c r="K204" s="15">
        <f t="shared" si="13"/>
        <v>75.665</v>
      </c>
      <c r="L204" s="57">
        <v>2.62</v>
      </c>
      <c r="M204" s="15">
        <v>0</v>
      </c>
      <c r="N204" s="15">
        <v>437</v>
      </c>
      <c r="O204" s="15">
        <f t="shared" si="14"/>
        <v>254</v>
      </c>
      <c r="P204" s="34">
        <f t="shared" si="15"/>
        <v>0.581235697940503</v>
      </c>
      <c r="Q204" s="15">
        <f t="shared" si="16"/>
        <v>276</v>
      </c>
      <c r="R204" s="38">
        <f t="shared" si="17"/>
        <v>0.631578947368421</v>
      </c>
    </row>
    <row r="205" spans="1:18">
      <c r="A205" s="15">
        <v>204</v>
      </c>
      <c r="B205" s="57">
        <v>5223140101811</v>
      </c>
      <c r="C205" s="15" t="s">
        <v>1465</v>
      </c>
      <c r="D205" s="15">
        <v>2023</v>
      </c>
      <c r="E205" s="15" t="s">
        <v>136</v>
      </c>
      <c r="F205" s="15" t="s">
        <v>1435</v>
      </c>
      <c r="G205" s="15">
        <v>80</v>
      </c>
      <c r="H205" s="15">
        <f t="shared" si="12"/>
        <v>76.6</v>
      </c>
      <c r="I205" s="15">
        <v>70</v>
      </c>
      <c r="J205" s="15">
        <v>60</v>
      </c>
      <c r="K205" s="15">
        <f t="shared" si="13"/>
        <v>75.62</v>
      </c>
      <c r="L205" s="57">
        <v>2.66</v>
      </c>
      <c r="M205" s="15">
        <v>0</v>
      </c>
      <c r="N205" s="15">
        <v>437</v>
      </c>
      <c r="O205" s="15">
        <f t="shared" si="14"/>
        <v>243</v>
      </c>
      <c r="P205" s="34">
        <f t="shared" si="15"/>
        <v>0.556064073226545</v>
      </c>
      <c r="Q205" s="15">
        <f t="shared" si="16"/>
        <v>279</v>
      </c>
      <c r="R205" s="38">
        <f t="shared" si="17"/>
        <v>0.638443935926774</v>
      </c>
    </row>
    <row r="206" spans="1:18">
      <c r="A206" s="15">
        <v>205</v>
      </c>
      <c r="B206" s="57">
        <v>5223140104990</v>
      </c>
      <c r="C206" s="15" t="s">
        <v>1466</v>
      </c>
      <c r="D206" s="15">
        <v>2023</v>
      </c>
      <c r="E206" s="15" t="s">
        <v>136</v>
      </c>
      <c r="F206" s="15" t="s">
        <v>1435</v>
      </c>
      <c r="G206" s="15">
        <v>80</v>
      </c>
      <c r="H206" s="15">
        <f t="shared" si="12"/>
        <v>74.9</v>
      </c>
      <c r="I206" s="15">
        <v>70</v>
      </c>
      <c r="J206" s="15">
        <v>60</v>
      </c>
      <c r="K206" s="15">
        <f t="shared" si="13"/>
        <v>74.43</v>
      </c>
      <c r="L206" s="57">
        <v>2.49</v>
      </c>
      <c r="M206" s="57">
        <v>2</v>
      </c>
      <c r="N206" s="15">
        <v>437</v>
      </c>
      <c r="O206" s="15">
        <f t="shared" si="14"/>
        <v>290</v>
      </c>
      <c r="P206" s="34">
        <f t="shared" si="15"/>
        <v>0.663615560640732</v>
      </c>
      <c r="Q206" s="15">
        <f t="shared" si="16"/>
        <v>311</v>
      </c>
      <c r="R206" s="38">
        <f t="shared" si="17"/>
        <v>0.711670480549199</v>
      </c>
    </row>
    <row r="207" spans="1:18">
      <c r="A207" s="15">
        <v>206</v>
      </c>
      <c r="B207" s="57">
        <v>5223140101813</v>
      </c>
      <c r="C207" s="15" t="s">
        <v>1467</v>
      </c>
      <c r="D207" s="15">
        <v>2023</v>
      </c>
      <c r="E207" s="15" t="s">
        <v>136</v>
      </c>
      <c r="F207" s="15" t="s">
        <v>1435</v>
      </c>
      <c r="G207" s="15">
        <v>80</v>
      </c>
      <c r="H207" s="15">
        <f t="shared" si="12"/>
        <v>73.5</v>
      </c>
      <c r="I207" s="15">
        <v>70</v>
      </c>
      <c r="J207" s="15">
        <v>60</v>
      </c>
      <c r="K207" s="15">
        <f t="shared" si="13"/>
        <v>73.45</v>
      </c>
      <c r="L207" s="57">
        <v>2.35</v>
      </c>
      <c r="M207" s="15">
        <v>0</v>
      </c>
      <c r="N207" s="15">
        <v>437</v>
      </c>
      <c r="O207" s="15">
        <f t="shared" si="14"/>
        <v>321</v>
      </c>
      <c r="P207" s="34">
        <f t="shared" si="15"/>
        <v>0.734553775743707</v>
      </c>
      <c r="Q207" s="15">
        <f t="shared" si="16"/>
        <v>342</v>
      </c>
      <c r="R207" s="38">
        <f t="shared" si="17"/>
        <v>0.782608695652174</v>
      </c>
    </row>
    <row r="208" spans="1:18">
      <c r="A208" s="15">
        <v>207</v>
      </c>
      <c r="B208" s="57">
        <v>5223140101828</v>
      </c>
      <c r="C208" s="15" t="s">
        <v>1468</v>
      </c>
      <c r="D208" s="15">
        <v>2023</v>
      </c>
      <c r="E208" s="15" t="s">
        <v>136</v>
      </c>
      <c r="F208" s="15" t="s">
        <v>1435</v>
      </c>
      <c r="G208" s="15">
        <v>80</v>
      </c>
      <c r="H208" s="15">
        <f t="shared" si="12"/>
        <v>73.4</v>
      </c>
      <c r="I208" s="15">
        <v>70</v>
      </c>
      <c r="J208" s="15">
        <v>60</v>
      </c>
      <c r="K208" s="15">
        <f t="shared" si="13"/>
        <v>73.38</v>
      </c>
      <c r="L208" s="57">
        <v>2.34</v>
      </c>
      <c r="M208" s="15">
        <v>0</v>
      </c>
      <c r="N208" s="15">
        <v>437</v>
      </c>
      <c r="O208" s="15">
        <f t="shared" si="14"/>
        <v>325</v>
      </c>
      <c r="P208" s="34">
        <f t="shared" si="15"/>
        <v>0.74370709382151</v>
      </c>
      <c r="Q208" s="15">
        <f t="shared" si="16"/>
        <v>343</v>
      </c>
      <c r="R208" s="38">
        <f t="shared" si="17"/>
        <v>0.784897025171625</v>
      </c>
    </row>
    <row r="209" spans="1:18">
      <c r="A209" s="15">
        <v>208</v>
      </c>
      <c r="B209" s="57">
        <v>5123140101831</v>
      </c>
      <c r="C209" s="15" t="s">
        <v>1469</v>
      </c>
      <c r="D209" s="15">
        <v>2023</v>
      </c>
      <c r="E209" s="20" t="s">
        <v>136</v>
      </c>
      <c r="F209" s="20" t="s">
        <v>1435</v>
      </c>
      <c r="G209" s="15">
        <v>80</v>
      </c>
      <c r="H209" s="15">
        <f t="shared" si="12"/>
        <v>73.2</v>
      </c>
      <c r="I209" s="15">
        <v>70</v>
      </c>
      <c r="J209" s="15">
        <v>60</v>
      </c>
      <c r="K209" s="15">
        <f t="shared" si="13"/>
        <v>73.24</v>
      </c>
      <c r="L209" s="57">
        <v>2.32</v>
      </c>
      <c r="M209" s="15">
        <v>0</v>
      </c>
      <c r="N209" s="15">
        <v>437</v>
      </c>
      <c r="O209" s="15">
        <f t="shared" si="14"/>
        <v>329</v>
      </c>
      <c r="P209" s="34">
        <f t="shared" si="15"/>
        <v>0.752860411899314</v>
      </c>
      <c r="Q209" s="15">
        <f t="shared" si="16"/>
        <v>348</v>
      </c>
      <c r="R209" s="38">
        <f t="shared" si="17"/>
        <v>0.796338672768879</v>
      </c>
    </row>
    <row r="210" spans="1:18">
      <c r="A210" s="15">
        <v>209</v>
      </c>
      <c r="B210" s="57">
        <v>5123140101839</v>
      </c>
      <c r="C210" s="15" t="s">
        <v>1470</v>
      </c>
      <c r="D210" s="15">
        <v>2023</v>
      </c>
      <c r="E210" s="15" t="s">
        <v>136</v>
      </c>
      <c r="F210" s="15" t="s">
        <v>1435</v>
      </c>
      <c r="G210" s="15">
        <v>80</v>
      </c>
      <c r="H210" s="15">
        <f t="shared" si="12"/>
        <v>72.1</v>
      </c>
      <c r="I210" s="15">
        <v>70</v>
      </c>
      <c r="J210" s="15">
        <v>60</v>
      </c>
      <c r="K210" s="15">
        <f t="shared" si="13"/>
        <v>72.47</v>
      </c>
      <c r="L210" s="57">
        <v>2.21</v>
      </c>
      <c r="M210" s="57">
        <v>1</v>
      </c>
      <c r="N210" s="15">
        <v>437</v>
      </c>
      <c r="O210" s="15">
        <f t="shared" si="14"/>
        <v>347</v>
      </c>
      <c r="P210" s="34">
        <f t="shared" si="15"/>
        <v>0.794050343249428</v>
      </c>
      <c r="Q210" s="15">
        <f t="shared" si="16"/>
        <v>364</v>
      </c>
      <c r="R210" s="38">
        <f t="shared" si="17"/>
        <v>0.832951945080092</v>
      </c>
    </row>
    <row r="211" spans="1:18">
      <c r="A211" s="15">
        <v>210</v>
      </c>
      <c r="B211" s="57">
        <v>5123140104995</v>
      </c>
      <c r="C211" s="15" t="s">
        <v>1471</v>
      </c>
      <c r="D211" s="15">
        <v>2023</v>
      </c>
      <c r="E211" s="15" t="s">
        <v>136</v>
      </c>
      <c r="F211" s="15" t="s">
        <v>1435</v>
      </c>
      <c r="G211" s="15">
        <v>80</v>
      </c>
      <c r="H211" s="15">
        <f t="shared" si="12"/>
        <v>72.1</v>
      </c>
      <c r="I211" s="15">
        <v>70</v>
      </c>
      <c r="J211" s="15">
        <v>60</v>
      </c>
      <c r="K211" s="15">
        <f t="shared" si="13"/>
        <v>72.47</v>
      </c>
      <c r="L211" s="57">
        <v>2.21</v>
      </c>
      <c r="M211" s="57">
        <v>2</v>
      </c>
      <c r="N211" s="15">
        <v>437</v>
      </c>
      <c r="O211" s="15">
        <f t="shared" si="14"/>
        <v>347</v>
      </c>
      <c r="P211" s="34">
        <f t="shared" si="15"/>
        <v>0.794050343249428</v>
      </c>
      <c r="Q211" s="15">
        <f t="shared" si="16"/>
        <v>364</v>
      </c>
      <c r="R211" s="38">
        <f t="shared" si="17"/>
        <v>0.832951945080092</v>
      </c>
    </row>
    <row r="212" spans="1:18">
      <c r="A212" s="15">
        <v>211</v>
      </c>
      <c r="B212" s="57">
        <v>5223140104997</v>
      </c>
      <c r="C212" s="15" t="s">
        <v>1472</v>
      </c>
      <c r="D212" s="15">
        <v>2023</v>
      </c>
      <c r="E212" s="15" t="s">
        <v>136</v>
      </c>
      <c r="F212" s="15" t="s">
        <v>1435</v>
      </c>
      <c r="G212" s="15">
        <v>81</v>
      </c>
      <c r="H212" s="15">
        <f t="shared" si="12"/>
        <v>71.7</v>
      </c>
      <c r="I212" s="15">
        <v>70</v>
      </c>
      <c r="J212" s="15">
        <v>60</v>
      </c>
      <c r="K212" s="15">
        <f t="shared" si="13"/>
        <v>72.34</v>
      </c>
      <c r="L212" s="57">
        <v>2.17</v>
      </c>
      <c r="M212" s="57">
        <v>2</v>
      </c>
      <c r="N212" s="15">
        <v>437</v>
      </c>
      <c r="O212" s="15">
        <f t="shared" si="14"/>
        <v>360</v>
      </c>
      <c r="P212" s="34">
        <f t="shared" si="15"/>
        <v>0.823798627002288</v>
      </c>
      <c r="Q212" s="15">
        <f t="shared" si="16"/>
        <v>372</v>
      </c>
      <c r="R212" s="38">
        <f t="shared" si="17"/>
        <v>0.851258581235698</v>
      </c>
    </row>
    <row r="213" spans="1:18">
      <c r="A213" s="15">
        <v>212</v>
      </c>
      <c r="B213" s="57">
        <v>5223140101834</v>
      </c>
      <c r="C213" s="15" t="s">
        <v>1473</v>
      </c>
      <c r="D213" s="15">
        <v>2023</v>
      </c>
      <c r="E213" s="15" t="s">
        <v>136</v>
      </c>
      <c r="F213" s="15" t="s">
        <v>1435</v>
      </c>
      <c r="G213" s="15">
        <v>80</v>
      </c>
      <c r="H213" s="15">
        <f t="shared" si="12"/>
        <v>71.2</v>
      </c>
      <c r="I213" s="15">
        <v>70</v>
      </c>
      <c r="J213" s="15">
        <v>60</v>
      </c>
      <c r="K213" s="15">
        <f t="shared" si="13"/>
        <v>71.84</v>
      </c>
      <c r="L213" s="57">
        <v>2.12</v>
      </c>
      <c r="M213" s="57">
        <v>3</v>
      </c>
      <c r="N213" s="15">
        <v>437</v>
      </c>
      <c r="O213" s="15">
        <f t="shared" si="14"/>
        <v>371</v>
      </c>
      <c r="P213" s="34">
        <f t="shared" si="15"/>
        <v>0.848970251716247</v>
      </c>
      <c r="Q213" s="15">
        <f t="shared" si="16"/>
        <v>375</v>
      </c>
      <c r="R213" s="38">
        <f t="shared" si="17"/>
        <v>0.85812356979405</v>
      </c>
    </row>
    <row r="214" spans="1:18">
      <c r="A214" s="15">
        <v>213</v>
      </c>
      <c r="B214" s="57">
        <v>5223140104991</v>
      </c>
      <c r="C214" s="15" t="s">
        <v>1474</v>
      </c>
      <c r="D214" s="15">
        <v>2023</v>
      </c>
      <c r="E214" s="15" t="s">
        <v>136</v>
      </c>
      <c r="F214" s="15" t="s">
        <v>1435</v>
      </c>
      <c r="G214" s="15">
        <v>90</v>
      </c>
      <c r="H214" s="15">
        <f t="shared" si="12"/>
        <v>68.9</v>
      </c>
      <c r="I214" s="15">
        <v>70</v>
      </c>
      <c r="J214" s="15">
        <v>60.5</v>
      </c>
      <c r="K214" s="15">
        <f t="shared" si="13"/>
        <v>71.755</v>
      </c>
      <c r="L214" s="57">
        <v>1.89</v>
      </c>
      <c r="M214" s="57">
        <v>3</v>
      </c>
      <c r="N214" s="15">
        <v>437</v>
      </c>
      <c r="O214" s="15">
        <f t="shared" si="14"/>
        <v>398</v>
      </c>
      <c r="P214" s="34">
        <f t="shared" si="15"/>
        <v>0.910755148741419</v>
      </c>
      <c r="Q214" s="15">
        <f t="shared" si="16"/>
        <v>376</v>
      </c>
      <c r="R214" s="38">
        <f t="shared" si="17"/>
        <v>0.860411899313501</v>
      </c>
    </row>
    <row r="215" spans="1:18">
      <c r="A215" s="15">
        <v>214</v>
      </c>
      <c r="B215" s="57">
        <v>5123270300870</v>
      </c>
      <c r="C215" s="15" t="s">
        <v>1475</v>
      </c>
      <c r="D215" s="15">
        <v>2023</v>
      </c>
      <c r="E215" s="15" t="s">
        <v>136</v>
      </c>
      <c r="F215" s="15" t="s">
        <v>1435</v>
      </c>
      <c r="G215" s="15">
        <v>83</v>
      </c>
      <c r="H215" s="15">
        <f t="shared" si="12"/>
        <v>68.4</v>
      </c>
      <c r="I215" s="15">
        <v>70</v>
      </c>
      <c r="J215" s="15">
        <v>60.5</v>
      </c>
      <c r="K215" s="15">
        <f t="shared" si="13"/>
        <v>70.355</v>
      </c>
      <c r="L215" s="57">
        <v>1.84</v>
      </c>
      <c r="M215" s="57">
        <v>1</v>
      </c>
      <c r="N215" s="15">
        <v>437</v>
      </c>
      <c r="O215" s="15">
        <f t="shared" si="14"/>
        <v>403</v>
      </c>
      <c r="P215" s="34">
        <f t="shared" si="15"/>
        <v>0.922196796338673</v>
      </c>
      <c r="Q215" s="15">
        <f t="shared" si="16"/>
        <v>405</v>
      </c>
      <c r="R215" s="38">
        <f t="shared" si="17"/>
        <v>0.926773455377574</v>
      </c>
    </row>
    <row r="216" spans="1:18">
      <c r="A216" s="15">
        <v>215</v>
      </c>
      <c r="B216" s="136">
        <v>5123140101814</v>
      </c>
      <c r="C216" s="20" t="s">
        <v>1476</v>
      </c>
      <c r="D216" s="15">
        <v>2023</v>
      </c>
      <c r="E216" s="20" t="s">
        <v>136</v>
      </c>
      <c r="F216" s="20" t="s">
        <v>1435</v>
      </c>
      <c r="G216" s="15">
        <v>86</v>
      </c>
      <c r="H216" s="15">
        <f t="shared" si="12"/>
        <v>65.9</v>
      </c>
      <c r="I216" s="15">
        <v>70</v>
      </c>
      <c r="J216" s="15">
        <v>60</v>
      </c>
      <c r="K216" s="15">
        <f t="shared" si="13"/>
        <v>69.03</v>
      </c>
      <c r="L216" s="57">
        <v>1.59</v>
      </c>
      <c r="M216" s="57">
        <v>3</v>
      </c>
      <c r="N216" s="15">
        <v>437</v>
      </c>
      <c r="O216" s="15">
        <f t="shared" si="14"/>
        <v>427</v>
      </c>
      <c r="P216" s="34">
        <f t="shared" si="15"/>
        <v>0.977116704805492</v>
      </c>
      <c r="Q216" s="15">
        <f t="shared" si="16"/>
        <v>417</v>
      </c>
      <c r="R216" s="38">
        <f t="shared" si="17"/>
        <v>0.954233409610984</v>
      </c>
    </row>
    <row r="217" spans="1:18">
      <c r="A217" s="15">
        <v>216</v>
      </c>
      <c r="B217" s="136">
        <v>5223140105014</v>
      </c>
      <c r="C217" s="20" t="s">
        <v>1477</v>
      </c>
      <c r="D217" s="15">
        <v>2023</v>
      </c>
      <c r="E217" s="20" t="s">
        <v>136</v>
      </c>
      <c r="F217" s="20" t="s">
        <v>1435</v>
      </c>
      <c r="G217" s="15">
        <v>85</v>
      </c>
      <c r="H217" s="15">
        <f t="shared" si="12"/>
        <v>64.4</v>
      </c>
      <c r="I217" s="15">
        <v>70</v>
      </c>
      <c r="J217" s="15">
        <v>60</v>
      </c>
      <c r="K217" s="15">
        <f t="shared" si="13"/>
        <v>67.83</v>
      </c>
      <c r="L217" s="57">
        <v>1.44</v>
      </c>
      <c r="M217" s="57">
        <v>5</v>
      </c>
      <c r="N217" s="15">
        <v>437</v>
      </c>
      <c r="O217" s="15">
        <f t="shared" si="14"/>
        <v>431</v>
      </c>
      <c r="P217" s="34">
        <f t="shared" si="15"/>
        <v>0.986270022883295</v>
      </c>
      <c r="Q217" s="15">
        <f t="shared" si="16"/>
        <v>427</v>
      </c>
      <c r="R217" s="38">
        <f t="shared" si="17"/>
        <v>0.977116704805492</v>
      </c>
    </row>
    <row r="218" spans="1:18">
      <c r="A218" s="15">
        <v>217</v>
      </c>
      <c r="B218" s="57">
        <v>5123270301043</v>
      </c>
      <c r="C218" s="15" t="s">
        <v>1478</v>
      </c>
      <c r="D218" s="15">
        <v>2023</v>
      </c>
      <c r="E218" s="15" t="s">
        <v>136</v>
      </c>
      <c r="F218" s="15" t="s">
        <v>1435</v>
      </c>
      <c r="G218" s="15">
        <v>80</v>
      </c>
      <c r="H218" s="15">
        <f t="shared" si="12"/>
        <v>65.4</v>
      </c>
      <c r="I218" s="15">
        <v>70</v>
      </c>
      <c r="J218" s="15">
        <v>60</v>
      </c>
      <c r="K218" s="15">
        <f t="shared" si="13"/>
        <v>67.78</v>
      </c>
      <c r="L218" s="57">
        <v>1.54</v>
      </c>
      <c r="M218" s="57">
        <v>3</v>
      </c>
      <c r="N218" s="15">
        <v>437</v>
      </c>
      <c r="O218" s="15">
        <f t="shared" si="14"/>
        <v>428</v>
      </c>
      <c r="P218" s="34">
        <f t="shared" si="15"/>
        <v>0.979405034324943</v>
      </c>
      <c r="Q218" s="15">
        <f t="shared" si="16"/>
        <v>428</v>
      </c>
      <c r="R218" s="38">
        <f t="shared" si="17"/>
        <v>0.979405034324943</v>
      </c>
    </row>
    <row r="219" spans="1:18">
      <c r="A219" s="15">
        <v>218</v>
      </c>
      <c r="B219" s="19">
        <v>5223140105079</v>
      </c>
      <c r="C219" s="19" t="s">
        <v>1479</v>
      </c>
      <c r="D219" s="15">
        <v>2023</v>
      </c>
      <c r="E219" s="15" t="s">
        <v>136</v>
      </c>
      <c r="F219" s="15" t="s">
        <v>1480</v>
      </c>
      <c r="G219" s="15">
        <v>83</v>
      </c>
      <c r="H219" s="15">
        <v>87.6</v>
      </c>
      <c r="I219" s="15">
        <v>73</v>
      </c>
      <c r="J219" s="15">
        <v>64.5</v>
      </c>
      <c r="K219" s="15">
        <v>84.295</v>
      </c>
      <c r="L219" s="57">
        <v>3.76</v>
      </c>
      <c r="M219" s="15">
        <v>0</v>
      </c>
      <c r="N219" s="15">
        <v>437</v>
      </c>
      <c r="O219" s="15">
        <f t="shared" si="14"/>
        <v>18</v>
      </c>
      <c r="P219" s="34">
        <v>0.0217391304347826</v>
      </c>
      <c r="Q219" s="15">
        <f t="shared" si="16"/>
        <v>42</v>
      </c>
      <c r="R219" s="38">
        <v>0.0217391304347826</v>
      </c>
    </row>
    <row r="220" spans="1:18">
      <c r="A220" s="15">
        <v>219</v>
      </c>
      <c r="B220" s="19">
        <v>5223140105044</v>
      </c>
      <c r="C220" s="19" t="s">
        <v>1481</v>
      </c>
      <c r="D220" s="15">
        <v>2023</v>
      </c>
      <c r="E220" s="15" t="s">
        <v>136</v>
      </c>
      <c r="F220" s="15" t="s">
        <v>1480</v>
      </c>
      <c r="G220" s="15">
        <v>83</v>
      </c>
      <c r="H220" s="15">
        <v>87.6</v>
      </c>
      <c r="I220" s="15">
        <v>72</v>
      </c>
      <c r="J220" s="15">
        <v>61.5</v>
      </c>
      <c r="K220" s="15">
        <v>84.045</v>
      </c>
      <c r="L220" s="57">
        <v>3.76</v>
      </c>
      <c r="M220" s="15">
        <v>0</v>
      </c>
      <c r="N220" s="15">
        <v>437</v>
      </c>
      <c r="O220" s="15">
        <f t="shared" si="14"/>
        <v>18</v>
      </c>
      <c r="P220" s="34">
        <v>0.0434782608695652</v>
      </c>
      <c r="Q220" s="15">
        <f t="shared" si="16"/>
        <v>47</v>
      </c>
      <c r="R220" s="38">
        <v>0.0434782608695652</v>
      </c>
    </row>
    <row r="221" spans="1:18">
      <c r="A221" s="15">
        <v>220</v>
      </c>
      <c r="B221" s="19">
        <v>5223140105029</v>
      </c>
      <c r="C221" s="19" t="s">
        <v>1482</v>
      </c>
      <c r="D221" s="15">
        <v>2023</v>
      </c>
      <c r="E221" s="15" t="s">
        <v>136</v>
      </c>
      <c r="F221" s="15" t="s">
        <v>1480</v>
      </c>
      <c r="G221" s="15">
        <v>95.5</v>
      </c>
      <c r="H221" s="15">
        <v>84</v>
      </c>
      <c r="I221" s="15">
        <v>74</v>
      </c>
      <c r="J221" s="15">
        <v>64</v>
      </c>
      <c r="K221" s="15">
        <v>83.725</v>
      </c>
      <c r="L221" s="15">
        <v>3.4</v>
      </c>
      <c r="M221" s="15">
        <v>0</v>
      </c>
      <c r="N221" s="15">
        <v>437</v>
      </c>
      <c r="O221" s="15">
        <f t="shared" si="14"/>
        <v>60</v>
      </c>
      <c r="P221" s="34">
        <v>0.108695652173913</v>
      </c>
      <c r="Q221" s="15">
        <f t="shared" si="16"/>
        <v>52</v>
      </c>
      <c r="R221" s="38">
        <v>0.0652173913043478</v>
      </c>
    </row>
    <row r="222" spans="1:18">
      <c r="A222" s="15">
        <v>221</v>
      </c>
      <c r="B222" s="19">
        <v>5223140105146</v>
      </c>
      <c r="C222" s="19" t="s">
        <v>1483</v>
      </c>
      <c r="D222" s="15">
        <v>2023</v>
      </c>
      <c r="E222" s="15" t="s">
        <v>136</v>
      </c>
      <c r="F222" s="15" t="s">
        <v>1480</v>
      </c>
      <c r="G222" s="15">
        <v>91</v>
      </c>
      <c r="H222" s="15">
        <v>80.1</v>
      </c>
      <c r="I222" s="15">
        <v>98</v>
      </c>
      <c r="J222" s="15">
        <v>75.5</v>
      </c>
      <c r="K222" s="15">
        <v>83.295</v>
      </c>
      <c r="L222" s="57">
        <v>3.01</v>
      </c>
      <c r="M222" s="15">
        <v>0</v>
      </c>
      <c r="N222" s="15">
        <v>437</v>
      </c>
      <c r="O222" s="15">
        <f t="shared" si="14"/>
        <v>158</v>
      </c>
      <c r="P222" s="34">
        <v>0.347826086956522</v>
      </c>
      <c r="Q222" s="15">
        <f t="shared" si="16"/>
        <v>58</v>
      </c>
      <c r="R222" s="38">
        <v>0.0869565217391304</v>
      </c>
    </row>
    <row r="223" spans="1:18">
      <c r="A223" s="15">
        <v>222</v>
      </c>
      <c r="B223" s="19">
        <v>5223140105028</v>
      </c>
      <c r="C223" s="19" t="s">
        <v>1484</v>
      </c>
      <c r="D223" s="15">
        <v>2023</v>
      </c>
      <c r="E223" s="15" t="s">
        <v>136</v>
      </c>
      <c r="F223" s="15" t="s">
        <v>1480</v>
      </c>
      <c r="G223" s="15">
        <v>81.5</v>
      </c>
      <c r="H223" s="15">
        <v>86.2</v>
      </c>
      <c r="I223" s="15">
        <v>71.5</v>
      </c>
      <c r="J223" s="15">
        <v>60.5</v>
      </c>
      <c r="K223" s="15">
        <v>82.74</v>
      </c>
      <c r="L223" s="57">
        <v>3.62</v>
      </c>
      <c r="M223" s="15">
        <v>0</v>
      </c>
      <c r="N223" s="15">
        <v>437</v>
      </c>
      <c r="O223" s="15">
        <f t="shared" si="14"/>
        <v>31</v>
      </c>
      <c r="P223" s="34">
        <v>0.0652173913043478</v>
      </c>
      <c r="Q223" s="15">
        <f t="shared" si="16"/>
        <v>68</v>
      </c>
      <c r="R223" s="38">
        <v>0.108695652173913</v>
      </c>
    </row>
    <row r="224" spans="1:18">
      <c r="A224" s="15">
        <v>223</v>
      </c>
      <c r="B224" s="19">
        <v>5223140105023</v>
      </c>
      <c r="C224" s="19" t="s">
        <v>1485</v>
      </c>
      <c r="D224" s="15">
        <v>2023</v>
      </c>
      <c r="E224" s="15" t="s">
        <v>136</v>
      </c>
      <c r="F224" s="15" t="s">
        <v>1480</v>
      </c>
      <c r="G224" s="15">
        <v>88</v>
      </c>
      <c r="H224" s="15">
        <v>83.3</v>
      </c>
      <c r="I224" s="15">
        <v>72.5</v>
      </c>
      <c r="J224" s="15">
        <v>66.5</v>
      </c>
      <c r="K224" s="15">
        <v>82.085</v>
      </c>
      <c r="L224" s="57">
        <v>3.33</v>
      </c>
      <c r="M224" s="15">
        <v>0</v>
      </c>
      <c r="N224" s="15">
        <v>437</v>
      </c>
      <c r="O224" s="15">
        <f t="shared" si="14"/>
        <v>78</v>
      </c>
      <c r="P224" s="34">
        <v>0.173913043478261</v>
      </c>
      <c r="Q224" s="15">
        <f t="shared" si="16"/>
        <v>75</v>
      </c>
      <c r="R224" s="38">
        <v>0.130434782608696</v>
      </c>
    </row>
    <row r="225" spans="1:18">
      <c r="A225" s="15">
        <v>224</v>
      </c>
      <c r="B225" s="19">
        <v>5223140105063</v>
      </c>
      <c r="C225" s="19" t="s">
        <v>1486</v>
      </c>
      <c r="D225" s="15">
        <v>2023</v>
      </c>
      <c r="E225" s="15" t="s">
        <v>136</v>
      </c>
      <c r="F225" s="15" t="s">
        <v>1480</v>
      </c>
      <c r="G225" s="15">
        <v>83</v>
      </c>
      <c r="H225" s="15">
        <v>84.6</v>
      </c>
      <c r="I225" s="15">
        <v>71</v>
      </c>
      <c r="J225" s="15">
        <v>63</v>
      </c>
      <c r="K225" s="15">
        <v>81.92</v>
      </c>
      <c r="L225" s="57">
        <v>3.46</v>
      </c>
      <c r="M225" s="15">
        <v>0</v>
      </c>
      <c r="N225" s="15">
        <v>437</v>
      </c>
      <c r="O225" s="15">
        <f t="shared" si="14"/>
        <v>51</v>
      </c>
      <c r="P225" s="34">
        <v>0.0869565217391304</v>
      </c>
      <c r="Q225" s="15">
        <f t="shared" si="16"/>
        <v>80</v>
      </c>
      <c r="R225" s="38">
        <v>0.152173913043478</v>
      </c>
    </row>
    <row r="226" spans="1:18">
      <c r="A226" s="15">
        <v>225</v>
      </c>
      <c r="B226" s="19">
        <v>5223140105021</v>
      </c>
      <c r="C226" s="19" t="s">
        <v>1487</v>
      </c>
      <c r="D226" s="15">
        <v>2023</v>
      </c>
      <c r="E226" s="15" t="s">
        <v>136</v>
      </c>
      <c r="F226" s="15" t="s">
        <v>1480</v>
      </c>
      <c r="G226" s="15">
        <v>84.5</v>
      </c>
      <c r="H226" s="15">
        <v>83.8</v>
      </c>
      <c r="I226" s="15">
        <v>72.5</v>
      </c>
      <c r="J226" s="15">
        <v>61.5</v>
      </c>
      <c r="K226" s="15">
        <v>81.66</v>
      </c>
      <c r="L226" s="57">
        <v>3.38</v>
      </c>
      <c r="M226" s="15">
        <v>0</v>
      </c>
      <c r="N226" s="15">
        <v>437</v>
      </c>
      <c r="O226" s="15">
        <f t="shared" si="14"/>
        <v>66</v>
      </c>
      <c r="P226" s="34">
        <v>0.130434782608696</v>
      </c>
      <c r="Q226" s="15">
        <f t="shared" si="16"/>
        <v>87</v>
      </c>
      <c r="R226" s="38">
        <v>0.173913043478261</v>
      </c>
    </row>
    <row r="227" spans="1:18">
      <c r="A227" s="15">
        <v>226</v>
      </c>
      <c r="B227" s="21">
        <v>5223140105090</v>
      </c>
      <c r="C227" s="21" t="s">
        <v>1488</v>
      </c>
      <c r="D227" s="15">
        <v>2023</v>
      </c>
      <c r="E227" s="20" t="s">
        <v>136</v>
      </c>
      <c r="F227" s="20" t="s">
        <v>1480</v>
      </c>
      <c r="G227" s="15">
        <v>83</v>
      </c>
      <c r="H227" s="15">
        <v>83.6</v>
      </c>
      <c r="I227" s="15">
        <v>73</v>
      </c>
      <c r="J227" s="15">
        <v>61.5</v>
      </c>
      <c r="K227" s="15">
        <v>81.345</v>
      </c>
      <c r="L227" s="15">
        <v>3.36</v>
      </c>
      <c r="M227" s="15">
        <v>0</v>
      </c>
      <c r="N227" s="15">
        <v>437</v>
      </c>
      <c r="O227" s="15">
        <f t="shared" si="14"/>
        <v>73</v>
      </c>
      <c r="P227" s="34">
        <v>0.152173913043478</v>
      </c>
      <c r="Q227" s="15">
        <f t="shared" si="16"/>
        <v>96</v>
      </c>
      <c r="R227" s="38">
        <v>0.195652173913043</v>
      </c>
    </row>
    <row r="228" spans="1:18">
      <c r="A228" s="15">
        <v>227</v>
      </c>
      <c r="B228" s="19">
        <v>5123140105089</v>
      </c>
      <c r="C228" s="19" t="s">
        <v>1489</v>
      </c>
      <c r="D228" s="15">
        <v>2023</v>
      </c>
      <c r="E228" s="15" t="s">
        <v>136</v>
      </c>
      <c r="F228" s="15" t="s">
        <v>1480</v>
      </c>
      <c r="G228" s="15">
        <v>96</v>
      </c>
      <c r="H228" s="15">
        <v>79.5</v>
      </c>
      <c r="I228" s="15">
        <v>80</v>
      </c>
      <c r="J228" s="15">
        <v>60</v>
      </c>
      <c r="K228" s="15">
        <v>81.05</v>
      </c>
      <c r="L228" s="57">
        <v>2.95</v>
      </c>
      <c r="M228" s="15">
        <v>0</v>
      </c>
      <c r="N228" s="15">
        <v>437</v>
      </c>
      <c r="O228" s="15">
        <f t="shared" si="14"/>
        <v>173</v>
      </c>
      <c r="P228" s="34">
        <v>0.41304347826087</v>
      </c>
      <c r="Q228" s="15">
        <f t="shared" si="16"/>
        <v>104</v>
      </c>
      <c r="R228" s="38">
        <v>0.217391304347826</v>
      </c>
    </row>
    <row r="229" spans="1:18">
      <c r="A229" s="15">
        <v>228</v>
      </c>
      <c r="B229" s="19">
        <v>5223140105047</v>
      </c>
      <c r="C229" s="19" t="s">
        <v>1490</v>
      </c>
      <c r="D229" s="15">
        <v>2023</v>
      </c>
      <c r="E229" s="15" t="s">
        <v>136</v>
      </c>
      <c r="F229" s="15" t="s">
        <v>1480</v>
      </c>
      <c r="G229" s="15">
        <v>89</v>
      </c>
      <c r="H229" s="15">
        <v>81.6</v>
      </c>
      <c r="I229" s="15">
        <v>71</v>
      </c>
      <c r="J229" s="15">
        <v>62</v>
      </c>
      <c r="K229" s="15">
        <v>80.67</v>
      </c>
      <c r="L229" s="57">
        <v>3.16</v>
      </c>
      <c r="M229" s="15">
        <v>0</v>
      </c>
      <c r="N229" s="15">
        <v>437</v>
      </c>
      <c r="O229" s="15">
        <f t="shared" si="14"/>
        <v>122</v>
      </c>
      <c r="P229" s="34">
        <v>0.217391304347826</v>
      </c>
      <c r="Q229" s="15">
        <f t="shared" si="16"/>
        <v>120</v>
      </c>
      <c r="R229" s="38">
        <v>0.239130434782609</v>
      </c>
    </row>
    <row r="230" spans="1:18">
      <c r="A230" s="15">
        <v>229</v>
      </c>
      <c r="B230" s="19">
        <v>5223140105025</v>
      </c>
      <c r="C230" s="19" t="s">
        <v>1491</v>
      </c>
      <c r="D230" s="15">
        <v>2023</v>
      </c>
      <c r="E230" s="15" t="s">
        <v>136</v>
      </c>
      <c r="F230" s="15" t="s">
        <v>1480</v>
      </c>
      <c r="G230" s="15">
        <v>83</v>
      </c>
      <c r="H230" s="15">
        <v>81.6</v>
      </c>
      <c r="I230" s="15">
        <v>80</v>
      </c>
      <c r="J230" s="15">
        <v>61</v>
      </c>
      <c r="K230" s="15">
        <v>80.62</v>
      </c>
      <c r="L230" s="57">
        <v>3.16</v>
      </c>
      <c r="M230" s="15">
        <v>0</v>
      </c>
      <c r="N230" s="15">
        <v>437</v>
      </c>
      <c r="O230" s="15">
        <f t="shared" si="14"/>
        <v>122</v>
      </c>
      <c r="P230" s="34">
        <v>0.239130434782609</v>
      </c>
      <c r="Q230" s="15">
        <f t="shared" si="16"/>
        <v>121</v>
      </c>
      <c r="R230" s="38">
        <v>0.260869565217391</v>
      </c>
    </row>
    <row r="231" spans="1:18">
      <c r="A231" s="15">
        <v>230</v>
      </c>
      <c r="B231" s="19">
        <v>5223140105110</v>
      </c>
      <c r="C231" s="19" t="s">
        <v>1492</v>
      </c>
      <c r="D231" s="15">
        <v>2023</v>
      </c>
      <c r="E231" s="15" t="s">
        <v>136</v>
      </c>
      <c r="F231" s="15" t="s">
        <v>1480</v>
      </c>
      <c r="G231" s="15">
        <v>89</v>
      </c>
      <c r="H231" s="15">
        <v>80.7</v>
      </c>
      <c r="I231" s="15">
        <v>71</v>
      </c>
      <c r="J231" s="15">
        <v>64</v>
      </c>
      <c r="K231" s="15">
        <v>80.14</v>
      </c>
      <c r="L231" s="57">
        <v>3.07</v>
      </c>
      <c r="M231" s="15">
        <v>0</v>
      </c>
      <c r="N231" s="15">
        <v>437</v>
      </c>
      <c r="O231" s="15">
        <f t="shared" si="14"/>
        <v>140</v>
      </c>
      <c r="P231" s="34">
        <v>0.326086956521739</v>
      </c>
      <c r="Q231" s="15">
        <f t="shared" si="16"/>
        <v>135</v>
      </c>
      <c r="R231" s="38">
        <v>0.282608695652174</v>
      </c>
    </row>
    <row r="232" spans="1:18">
      <c r="A232" s="15">
        <v>231</v>
      </c>
      <c r="B232" s="19">
        <v>5223140105106</v>
      </c>
      <c r="C232" s="19" t="s">
        <v>1493</v>
      </c>
      <c r="D232" s="15">
        <v>2023</v>
      </c>
      <c r="E232" s="15" t="s">
        <v>136</v>
      </c>
      <c r="F232" s="15" t="s">
        <v>1480</v>
      </c>
      <c r="G232" s="15">
        <v>85</v>
      </c>
      <c r="H232" s="15">
        <v>80.9</v>
      </c>
      <c r="I232" s="15">
        <v>73</v>
      </c>
      <c r="J232" s="15">
        <v>60.5</v>
      </c>
      <c r="K232" s="15">
        <v>79.705</v>
      </c>
      <c r="L232" s="57">
        <v>3.09</v>
      </c>
      <c r="M232" s="15">
        <v>0</v>
      </c>
      <c r="N232" s="15">
        <v>437</v>
      </c>
      <c r="O232" s="15">
        <f t="shared" si="14"/>
        <v>134</v>
      </c>
      <c r="P232" s="34">
        <v>0.282608695652174</v>
      </c>
      <c r="Q232" s="15">
        <f t="shared" si="16"/>
        <v>147</v>
      </c>
      <c r="R232" s="38">
        <v>0.304347826086957</v>
      </c>
    </row>
    <row r="233" spans="1:18">
      <c r="A233" s="15">
        <v>232</v>
      </c>
      <c r="B233" s="19">
        <v>5223140105111</v>
      </c>
      <c r="C233" s="19" t="s">
        <v>1494</v>
      </c>
      <c r="D233" s="15">
        <v>2023</v>
      </c>
      <c r="E233" s="15" t="s">
        <v>136</v>
      </c>
      <c r="F233" s="15" t="s">
        <v>1480</v>
      </c>
      <c r="G233" s="15">
        <v>80</v>
      </c>
      <c r="H233" s="15">
        <v>81.9</v>
      </c>
      <c r="I233" s="15">
        <v>71.5</v>
      </c>
      <c r="J233" s="15">
        <v>60</v>
      </c>
      <c r="K233" s="15">
        <v>79.48</v>
      </c>
      <c r="L233" s="57">
        <v>3.19</v>
      </c>
      <c r="M233" s="57">
        <v>1</v>
      </c>
      <c r="N233" s="15">
        <v>437</v>
      </c>
      <c r="O233" s="15">
        <f t="shared" si="14"/>
        <v>110</v>
      </c>
      <c r="P233" s="34">
        <v>0.195652173913043</v>
      </c>
      <c r="Q233" s="15">
        <f t="shared" si="16"/>
        <v>153</v>
      </c>
      <c r="R233" s="38">
        <v>0.326086956521739</v>
      </c>
    </row>
    <row r="234" spans="1:18">
      <c r="A234" s="15">
        <v>233</v>
      </c>
      <c r="B234" s="19">
        <v>5223140105061</v>
      </c>
      <c r="C234" s="19" t="s">
        <v>1495</v>
      </c>
      <c r="D234" s="15">
        <v>2023</v>
      </c>
      <c r="E234" s="15" t="s">
        <v>136</v>
      </c>
      <c r="F234" s="15" t="s">
        <v>1480</v>
      </c>
      <c r="G234" s="15">
        <v>82</v>
      </c>
      <c r="H234" s="15">
        <v>81.2</v>
      </c>
      <c r="I234" s="15">
        <v>70</v>
      </c>
      <c r="J234" s="15">
        <v>60.5</v>
      </c>
      <c r="K234" s="15">
        <v>79.165</v>
      </c>
      <c r="L234" s="57">
        <v>3.12</v>
      </c>
      <c r="M234" s="15">
        <v>0</v>
      </c>
      <c r="N234" s="15">
        <v>437</v>
      </c>
      <c r="O234" s="15">
        <f t="shared" si="14"/>
        <v>128</v>
      </c>
      <c r="P234" s="34">
        <v>0.260869565217391</v>
      </c>
      <c r="Q234" s="15">
        <f t="shared" si="16"/>
        <v>161</v>
      </c>
      <c r="R234" s="38">
        <v>0.347826086956522</v>
      </c>
    </row>
    <row r="235" spans="1:18">
      <c r="A235" s="15">
        <v>234</v>
      </c>
      <c r="B235" s="19">
        <v>5223140105088</v>
      </c>
      <c r="C235" s="19" t="s">
        <v>1496</v>
      </c>
      <c r="D235" s="15">
        <v>2023</v>
      </c>
      <c r="E235" s="15" t="s">
        <v>136</v>
      </c>
      <c r="F235" s="15" t="s">
        <v>1480</v>
      </c>
      <c r="G235" s="15">
        <v>90</v>
      </c>
      <c r="H235" s="15">
        <v>78.9</v>
      </c>
      <c r="I235" s="15">
        <v>71</v>
      </c>
      <c r="J235" s="15">
        <v>61</v>
      </c>
      <c r="K235" s="15">
        <v>78.88</v>
      </c>
      <c r="L235" s="57">
        <v>2.89</v>
      </c>
      <c r="M235" s="15">
        <v>0</v>
      </c>
      <c r="N235" s="15">
        <v>437</v>
      </c>
      <c r="O235" s="15">
        <f t="shared" si="14"/>
        <v>188</v>
      </c>
      <c r="P235" s="34">
        <v>0.434782608695652</v>
      </c>
      <c r="Q235" s="15">
        <f t="shared" si="16"/>
        <v>166</v>
      </c>
      <c r="R235" s="38">
        <v>0.369565217391304</v>
      </c>
    </row>
    <row r="236" spans="1:18">
      <c r="A236" s="15">
        <v>235</v>
      </c>
      <c r="B236" s="21">
        <v>5223140105016</v>
      </c>
      <c r="C236" s="21" t="s">
        <v>1497</v>
      </c>
      <c r="D236" s="15">
        <v>2023</v>
      </c>
      <c r="E236" s="20" t="s">
        <v>136</v>
      </c>
      <c r="F236" s="20" t="s">
        <v>1480</v>
      </c>
      <c r="G236" s="15">
        <v>83</v>
      </c>
      <c r="H236" s="15">
        <v>80.1</v>
      </c>
      <c r="I236" s="15">
        <v>71</v>
      </c>
      <c r="J236" s="15">
        <v>65</v>
      </c>
      <c r="K236" s="15">
        <v>78.87</v>
      </c>
      <c r="L236" s="57">
        <v>3.01</v>
      </c>
      <c r="M236" s="15">
        <v>0</v>
      </c>
      <c r="N236" s="15">
        <v>437</v>
      </c>
      <c r="O236" s="15">
        <f t="shared" si="14"/>
        <v>158</v>
      </c>
      <c r="P236" s="34">
        <v>0.369565217391304</v>
      </c>
      <c r="Q236" s="15">
        <f t="shared" si="16"/>
        <v>168</v>
      </c>
      <c r="R236" s="38">
        <v>0.391304347826087</v>
      </c>
    </row>
    <row r="237" spans="1:18">
      <c r="A237" s="15">
        <v>236</v>
      </c>
      <c r="B237" s="19">
        <v>5223140105122</v>
      </c>
      <c r="C237" s="19" t="s">
        <v>1498</v>
      </c>
      <c r="D237" s="15">
        <v>2023</v>
      </c>
      <c r="E237" s="20" t="s">
        <v>136</v>
      </c>
      <c r="F237" s="20" t="s">
        <v>1480</v>
      </c>
      <c r="G237" s="15">
        <v>80</v>
      </c>
      <c r="H237" s="15">
        <v>80.8</v>
      </c>
      <c r="I237" s="15">
        <v>70</v>
      </c>
      <c r="J237" s="15">
        <v>61</v>
      </c>
      <c r="K237" s="15">
        <v>78.61</v>
      </c>
      <c r="L237" s="57">
        <v>3.08</v>
      </c>
      <c r="M237" s="15">
        <v>0</v>
      </c>
      <c r="N237" s="15">
        <v>437</v>
      </c>
      <c r="O237" s="15">
        <f t="shared" si="14"/>
        <v>135</v>
      </c>
      <c r="P237" s="34">
        <v>0.304347826086957</v>
      </c>
      <c r="Q237" s="15">
        <f t="shared" si="16"/>
        <v>181</v>
      </c>
      <c r="R237" s="38">
        <v>0.41304347826087</v>
      </c>
    </row>
    <row r="238" spans="1:18">
      <c r="A238" s="15">
        <v>237</v>
      </c>
      <c r="B238" s="19">
        <v>5223140105133</v>
      </c>
      <c r="C238" s="19" t="s">
        <v>1499</v>
      </c>
      <c r="D238" s="15">
        <v>2023</v>
      </c>
      <c r="E238" s="15" t="s">
        <v>136</v>
      </c>
      <c r="F238" s="15" t="s">
        <v>1480</v>
      </c>
      <c r="G238" s="15">
        <v>80</v>
      </c>
      <c r="H238" s="15">
        <v>80</v>
      </c>
      <c r="I238" s="15">
        <v>74</v>
      </c>
      <c r="J238" s="15">
        <v>61</v>
      </c>
      <c r="K238" s="15">
        <v>78.45</v>
      </c>
      <c r="L238" s="57">
        <v>3</v>
      </c>
      <c r="M238" s="15">
        <v>0</v>
      </c>
      <c r="N238" s="15">
        <v>437</v>
      </c>
      <c r="O238" s="15">
        <f t="shared" si="14"/>
        <v>164</v>
      </c>
      <c r="P238" s="34">
        <v>0.391304347826087</v>
      </c>
      <c r="Q238" s="15">
        <f t="shared" si="16"/>
        <v>186</v>
      </c>
      <c r="R238" s="38">
        <v>0.434782608695652</v>
      </c>
    </row>
    <row r="239" spans="1:18">
      <c r="A239" s="15">
        <v>238</v>
      </c>
      <c r="B239" s="19">
        <v>5223140105065</v>
      </c>
      <c r="C239" s="19" t="s">
        <v>1500</v>
      </c>
      <c r="D239" s="15">
        <v>2023</v>
      </c>
      <c r="E239" s="15" t="s">
        <v>136</v>
      </c>
      <c r="F239" s="15" t="s">
        <v>1480</v>
      </c>
      <c r="G239" s="15">
        <v>88</v>
      </c>
      <c r="H239" s="15">
        <v>78.1</v>
      </c>
      <c r="I239" s="15">
        <v>70</v>
      </c>
      <c r="J239" s="15">
        <v>62</v>
      </c>
      <c r="K239" s="15">
        <v>77.97</v>
      </c>
      <c r="L239" s="57">
        <v>2.81</v>
      </c>
      <c r="M239" s="15">
        <v>0</v>
      </c>
      <c r="N239" s="15">
        <v>437</v>
      </c>
      <c r="O239" s="15">
        <f t="shared" si="14"/>
        <v>212</v>
      </c>
      <c r="P239" s="34">
        <v>0.478260869565217</v>
      </c>
      <c r="Q239" s="15">
        <f t="shared" si="16"/>
        <v>208</v>
      </c>
      <c r="R239" s="38">
        <v>0.456521739130435</v>
      </c>
    </row>
    <row r="240" spans="1:18">
      <c r="A240" s="15">
        <v>239</v>
      </c>
      <c r="B240" s="19">
        <v>5123140105031</v>
      </c>
      <c r="C240" s="19" t="s">
        <v>1501</v>
      </c>
      <c r="D240" s="15">
        <v>2023</v>
      </c>
      <c r="E240" s="15" t="s">
        <v>136</v>
      </c>
      <c r="F240" s="15" t="s">
        <v>1480</v>
      </c>
      <c r="G240" s="15">
        <v>83</v>
      </c>
      <c r="H240" s="15">
        <v>78.2</v>
      </c>
      <c r="I240" s="15">
        <v>70.5</v>
      </c>
      <c r="J240" s="15">
        <v>60</v>
      </c>
      <c r="K240" s="15">
        <v>77.24</v>
      </c>
      <c r="L240" s="57">
        <v>2.82</v>
      </c>
      <c r="M240" s="15">
        <v>0</v>
      </c>
      <c r="N240" s="15">
        <v>437</v>
      </c>
      <c r="O240" s="15">
        <f t="shared" si="14"/>
        <v>209</v>
      </c>
      <c r="P240" s="34">
        <v>0.456521739130435</v>
      </c>
      <c r="Q240" s="15">
        <f t="shared" si="16"/>
        <v>226</v>
      </c>
      <c r="R240" s="38">
        <v>0.478260869565217</v>
      </c>
    </row>
    <row r="241" spans="1:18">
      <c r="A241" s="15">
        <v>240</v>
      </c>
      <c r="B241" s="19">
        <v>5223140105120</v>
      </c>
      <c r="C241" s="19" t="s">
        <v>1502</v>
      </c>
      <c r="D241" s="15">
        <v>2023</v>
      </c>
      <c r="E241" s="15" t="s">
        <v>136</v>
      </c>
      <c r="F241" s="15" t="s">
        <v>1480</v>
      </c>
      <c r="G241" s="15">
        <v>88</v>
      </c>
      <c r="H241" s="15">
        <v>76</v>
      </c>
      <c r="I241" s="15">
        <v>70</v>
      </c>
      <c r="J241" s="15">
        <v>63.5</v>
      </c>
      <c r="K241" s="15">
        <v>76.575</v>
      </c>
      <c r="L241" s="57">
        <v>2.6</v>
      </c>
      <c r="M241" s="15">
        <v>0</v>
      </c>
      <c r="N241" s="15">
        <v>437</v>
      </c>
      <c r="O241" s="15">
        <f t="shared" si="14"/>
        <v>260</v>
      </c>
      <c r="P241" s="34">
        <v>0.543478260869565</v>
      </c>
      <c r="Q241" s="15">
        <f t="shared" si="16"/>
        <v>245</v>
      </c>
      <c r="R241" s="38">
        <v>0.5</v>
      </c>
    </row>
    <row r="242" spans="1:18">
      <c r="A242" s="15">
        <v>241</v>
      </c>
      <c r="B242" s="19">
        <v>5223140105030</v>
      </c>
      <c r="C242" s="19" t="s">
        <v>1503</v>
      </c>
      <c r="D242" s="15">
        <v>2023</v>
      </c>
      <c r="E242" s="15" t="s">
        <v>136</v>
      </c>
      <c r="F242" s="15" t="s">
        <v>1480</v>
      </c>
      <c r="G242" s="15">
        <v>85</v>
      </c>
      <c r="H242" s="15">
        <v>75.3</v>
      </c>
      <c r="I242" s="15">
        <v>71</v>
      </c>
      <c r="J242" s="15">
        <v>75</v>
      </c>
      <c r="K242" s="15">
        <v>76.31</v>
      </c>
      <c r="L242" s="57">
        <v>2.53</v>
      </c>
      <c r="M242" s="15">
        <v>0</v>
      </c>
      <c r="N242" s="15">
        <v>437</v>
      </c>
      <c r="O242" s="15">
        <f t="shared" si="14"/>
        <v>281</v>
      </c>
      <c r="P242" s="34">
        <v>0.608695652173913</v>
      </c>
      <c r="Q242" s="15">
        <f t="shared" si="16"/>
        <v>252</v>
      </c>
      <c r="R242" s="38">
        <v>0.521739130434783</v>
      </c>
    </row>
    <row r="243" spans="1:18">
      <c r="A243" s="15">
        <v>242</v>
      </c>
      <c r="B243" s="21">
        <v>5223140105142</v>
      </c>
      <c r="C243" s="21" t="s">
        <v>1504</v>
      </c>
      <c r="D243" s="15">
        <v>2023</v>
      </c>
      <c r="E243" s="20" t="s">
        <v>136</v>
      </c>
      <c r="F243" s="20" t="s">
        <v>1480</v>
      </c>
      <c r="G243" s="15">
        <v>84</v>
      </c>
      <c r="H243" s="15">
        <v>76.1</v>
      </c>
      <c r="I243" s="15">
        <v>70</v>
      </c>
      <c r="J243" s="15">
        <v>60.5</v>
      </c>
      <c r="K243" s="15">
        <v>75.895</v>
      </c>
      <c r="L243" s="57">
        <v>2.61</v>
      </c>
      <c r="M243" s="57">
        <v>1</v>
      </c>
      <c r="N243" s="15">
        <v>437</v>
      </c>
      <c r="O243" s="15">
        <f t="shared" si="14"/>
        <v>257</v>
      </c>
      <c r="P243" s="34">
        <v>0.521739130434783</v>
      </c>
      <c r="Q243" s="15">
        <f t="shared" si="16"/>
        <v>269</v>
      </c>
      <c r="R243" s="38">
        <v>0.543478260869565</v>
      </c>
    </row>
    <row r="244" spans="1:18">
      <c r="A244" s="15">
        <v>243</v>
      </c>
      <c r="B244" s="19">
        <v>5223140105108</v>
      </c>
      <c r="C244" s="19" t="s">
        <v>1505</v>
      </c>
      <c r="D244" s="15">
        <v>2023</v>
      </c>
      <c r="E244" s="15" t="s">
        <v>136</v>
      </c>
      <c r="F244" s="15" t="s">
        <v>1480</v>
      </c>
      <c r="G244" s="15">
        <v>80</v>
      </c>
      <c r="H244" s="15">
        <v>76.6</v>
      </c>
      <c r="I244" s="15">
        <v>71</v>
      </c>
      <c r="J244" s="15">
        <v>60</v>
      </c>
      <c r="K244" s="15">
        <v>75.72</v>
      </c>
      <c r="L244" s="57">
        <v>2.66</v>
      </c>
      <c r="M244" s="57">
        <v>1</v>
      </c>
      <c r="N244" s="15">
        <v>437</v>
      </c>
      <c r="O244" s="15">
        <f t="shared" si="14"/>
        <v>243</v>
      </c>
      <c r="P244" s="34">
        <v>0.5</v>
      </c>
      <c r="Q244" s="15">
        <f t="shared" si="16"/>
        <v>275</v>
      </c>
      <c r="R244" s="38">
        <v>0.565217391304348</v>
      </c>
    </row>
    <row r="245" spans="1:18">
      <c r="A245" s="15">
        <v>244</v>
      </c>
      <c r="B245" s="21">
        <v>5123270600158</v>
      </c>
      <c r="C245" s="21" t="s">
        <v>1506</v>
      </c>
      <c r="D245" s="15">
        <v>2023</v>
      </c>
      <c r="E245" s="20" t="s">
        <v>136</v>
      </c>
      <c r="F245" s="20" t="s">
        <v>1480</v>
      </c>
      <c r="G245" s="15">
        <v>89</v>
      </c>
      <c r="H245" s="15">
        <v>73.9</v>
      </c>
      <c r="I245" s="15">
        <v>73</v>
      </c>
      <c r="J245" s="15">
        <v>64</v>
      </c>
      <c r="K245" s="15">
        <v>75.58</v>
      </c>
      <c r="L245" s="57">
        <v>2.39</v>
      </c>
      <c r="M245" s="57">
        <v>1</v>
      </c>
      <c r="N245" s="15">
        <v>437</v>
      </c>
      <c r="O245" s="15">
        <f t="shared" si="14"/>
        <v>318</v>
      </c>
      <c r="P245" s="34">
        <v>0.695652173913043</v>
      </c>
      <c r="Q245" s="15">
        <f t="shared" si="16"/>
        <v>282</v>
      </c>
      <c r="R245" s="38">
        <v>0.58695652173913</v>
      </c>
    </row>
    <row r="246" spans="1:18">
      <c r="A246" s="15">
        <v>245</v>
      </c>
      <c r="B246" s="21">
        <v>5223230102864</v>
      </c>
      <c r="C246" s="21" t="s">
        <v>1507</v>
      </c>
      <c r="D246" s="15">
        <v>2023</v>
      </c>
      <c r="E246" s="20" t="s">
        <v>136</v>
      </c>
      <c r="F246" s="20" t="s">
        <v>1480</v>
      </c>
      <c r="G246" s="15">
        <v>83</v>
      </c>
      <c r="H246" s="15">
        <v>75.7</v>
      </c>
      <c r="I246" s="15">
        <v>70</v>
      </c>
      <c r="J246" s="15">
        <v>61</v>
      </c>
      <c r="K246" s="15">
        <v>75.49</v>
      </c>
      <c r="L246" s="57">
        <v>2.57</v>
      </c>
      <c r="M246" s="57">
        <v>1</v>
      </c>
      <c r="N246" s="15">
        <v>437</v>
      </c>
      <c r="O246" s="15">
        <f t="shared" si="14"/>
        <v>271</v>
      </c>
      <c r="P246" s="34">
        <v>0.565217391304348</v>
      </c>
      <c r="Q246" s="15">
        <f t="shared" si="16"/>
        <v>284</v>
      </c>
      <c r="R246" s="38">
        <v>0.608695652173913</v>
      </c>
    </row>
    <row r="247" spans="1:18">
      <c r="A247" s="15">
        <v>246</v>
      </c>
      <c r="B247" s="19">
        <v>5223140105131</v>
      </c>
      <c r="C247" s="19" t="s">
        <v>1508</v>
      </c>
      <c r="D247" s="15">
        <v>2023</v>
      </c>
      <c r="E247" s="15" t="s">
        <v>136</v>
      </c>
      <c r="F247" s="15" t="s">
        <v>1480</v>
      </c>
      <c r="G247" s="15">
        <v>84</v>
      </c>
      <c r="H247" s="15">
        <v>75.3</v>
      </c>
      <c r="I247" s="15">
        <v>70</v>
      </c>
      <c r="J247" s="15">
        <v>61.5</v>
      </c>
      <c r="K247" s="15">
        <v>75.385</v>
      </c>
      <c r="L247" s="57">
        <v>2.53</v>
      </c>
      <c r="M247" s="15">
        <v>0</v>
      </c>
      <c r="N247" s="15">
        <v>437</v>
      </c>
      <c r="O247" s="15">
        <f t="shared" si="14"/>
        <v>281</v>
      </c>
      <c r="P247" s="34">
        <v>0.630434782608696</v>
      </c>
      <c r="Q247" s="15">
        <f t="shared" si="16"/>
        <v>286</v>
      </c>
      <c r="R247" s="38">
        <v>0.630434782608696</v>
      </c>
    </row>
    <row r="248" spans="1:18">
      <c r="A248" s="15">
        <v>247</v>
      </c>
      <c r="B248" s="19">
        <v>5123270300915</v>
      </c>
      <c r="C248" s="19" t="s">
        <v>1509</v>
      </c>
      <c r="D248" s="15">
        <v>2023</v>
      </c>
      <c r="E248" s="15" t="s">
        <v>136</v>
      </c>
      <c r="F248" s="15" t="s">
        <v>1480</v>
      </c>
      <c r="G248" s="15">
        <v>80</v>
      </c>
      <c r="H248" s="15">
        <v>75.5</v>
      </c>
      <c r="I248" s="15">
        <v>70</v>
      </c>
      <c r="J248" s="15">
        <v>60</v>
      </c>
      <c r="K248" s="15">
        <v>74.85</v>
      </c>
      <c r="L248" s="57">
        <v>2.55</v>
      </c>
      <c r="M248" s="57">
        <v>1</v>
      </c>
      <c r="N248" s="15">
        <v>437</v>
      </c>
      <c r="O248" s="15">
        <f t="shared" si="14"/>
        <v>276</v>
      </c>
      <c r="P248" s="34">
        <v>0.58695652173913</v>
      </c>
      <c r="Q248" s="15">
        <f t="shared" si="16"/>
        <v>297</v>
      </c>
      <c r="R248" s="38">
        <v>0.652173913043478</v>
      </c>
    </row>
    <row r="249" spans="1:18">
      <c r="A249" s="15">
        <v>248</v>
      </c>
      <c r="B249" s="19">
        <v>5223270300872</v>
      </c>
      <c r="C249" s="19" t="s">
        <v>1510</v>
      </c>
      <c r="D249" s="15">
        <v>2023</v>
      </c>
      <c r="E249" s="15" t="s">
        <v>136</v>
      </c>
      <c r="F249" s="15" t="s">
        <v>1480</v>
      </c>
      <c r="G249" s="15">
        <v>80</v>
      </c>
      <c r="H249" s="15">
        <v>74.7</v>
      </c>
      <c r="I249" s="15">
        <v>72</v>
      </c>
      <c r="J249" s="15">
        <v>60</v>
      </c>
      <c r="K249" s="15">
        <v>74.49</v>
      </c>
      <c r="L249" s="57">
        <v>2.47</v>
      </c>
      <c r="M249" s="15">
        <v>0</v>
      </c>
      <c r="N249" s="15">
        <v>437</v>
      </c>
      <c r="O249" s="15">
        <f t="shared" si="14"/>
        <v>296</v>
      </c>
      <c r="P249" s="34">
        <v>0.652173913043478</v>
      </c>
      <c r="Q249" s="15">
        <f t="shared" si="16"/>
        <v>309</v>
      </c>
      <c r="R249" s="38">
        <v>0.673913043478261</v>
      </c>
    </row>
    <row r="250" spans="1:18">
      <c r="A250" s="15">
        <v>249</v>
      </c>
      <c r="B250" s="19">
        <v>5123140105130</v>
      </c>
      <c r="C250" s="19" t="s">
        <v>1511</v>
      </c>
      <c r="D250" s="15">
        <v>2023</v>
      </c>
      <c r="E250" s="15" t="s">
        <v>136</v>
      </c>
      <c r="F250" s="15" t="s">
        <v>1480</v>
      </c>
      <c r="G250" s="15">
        <v>80</v>
      </c>
      <c r="H250" s="15">
        <v>74.6</v>
      </c>
      <c r="I250" s="15">
        <v>70</v>
      </c>
      <c r="J250" s="15">
        <v>60</v>
      </c>
      <c r="K250" s="15">
        <v>74.22</v>
      </c>
      <c r="L250" s="57">
        <v>2.46</v>
      </c>
      <c r="M250" s="57">
        <v>2</v>
      </c>
      <c r="N250" s="15">
        <v>437</v>
      </c>
      <c r="O250" s="15">
        <f t="shared" si="14"/>
        <v>300</v>
      </c>
      <c r="P250" s="34">
        <v>0.673913043478261</v>
      </c>
      <c r="Q250" s="15">
        <f t="shared" si="16"/>
        <v>318</v>
      </c>
      <c r="R250" s="38">
        <v>0.695652173913043</v>
      </c>
    </row>
    <row r="251" spans="1:18">
      <c r="A251" s="15">
        <v>250</v>
      </c>
      <c r="B251" s="19">
        <v>5223140105026</v>
      </c>
      <c r="C251" s="19" t="s">
        <v>1512</v>
      </c>
      <c r="D251" s="15">
        <v>2023</v>
      </c>
      <c r="E251" s="15" t="s">
        <v>136</v>
      </c>
      <c r="F251" s="15" t="s">
        <v>1480</v>
      </c>
      <c r="G251" s="15">
        <v>83</v>
      </c>
      <c r="H251" s="15">
        <v>73.5</v>
      </c>
      <c r="I251" s="15">
        <v>70</v>
      </c>
      <c r="J251" s="15">
        <v>63</v>
      </c>
      <c r="K251" s="15">
        <v>74.05</v>
      </c>
      <c r="L251" s="57">
        <v>2.35</v>
      </c>
      <c r="M251" s="57">
        <v>1</v>
      </c>
      <c r="N251" s="15">
        <v>437</v>
      </c>
      <c r="O251" s="15">
        <f t="shared" si="14"/>
        <v>321</v>
      </c>
      <c r="P251" s="34">
        <v>0.717391304347826</v>
      </c>
      <c r="Q251" s="15">
        <f t="shared" si="16"/>
        <v>325</v>
      </c>
      <c r="R251" s="38">
        <v>0.717391304347826</v>
      </c>
    </row>
    <row r="252" spans="1:18">
      <c r="A252" s="15">
        <v>251</v>
      </c>
      <c r="B252" s="19">
        <v>5223140105097</v>
      </c>
      <c r="C252" s="19" t="s">
        <v>1513</v>
      </c>
      <c r="D252" s="15">
        <v>2023</v>
      </c>
      <c r="E252" s="15" t="s">
        <v>136</v>
      </c>
      <c r="F252" s="15" t="s">
        <v>1480</v>
      </c>
      <c r="G252" s="15">
        <v>83</v>
      </c>
      <c r="H252" s="15">
        <v>71.8</v>
      </c>
      <c r="I252" s="15">
        <v>79</v>
      </c>
      <c r="J252" s="15">
        <v>68.5</v>
      </c>
      <c r="K252" s="15">
        <v>74.035</v>
      </c>
      <c r="L252" s="57">
        <v>2.18</v>
      </c>
      <c r="M252" s="57">
        <v>1</v>
      </c>
      <c r="N252" s="15">
        <v>437</v>
      </c>
      <c r="O252" s="15">
        <f t="shared" si="14"/>
        <v>357</v>
      </c>
      <c r="P252" s="34">
        <v>0.782608695652174</v>
      </c>
      <c r="Q252" s="15">
        <f t="shared" si="16"/>
        <v>326</v>
      </c>
      <c r="R252" s="38">
        <v>0.739130434782609</v>
      </c>
    </row>
    <row r="253" spans="1:18">
      <c r="A253" s="15">
        <v>252</v>
      </c>
      <c r="B253" s="19">
        <v>5223140105145</v>
      </c>
      <c r="C253" s="19" t="s">
        <v>1514</v>
      </c>
      <c r="D253" s="15">
        <v>2023</v>
      </c>
      <c r="E253" s="15" t="s">
        <v>136</v>
      </c>
      <c r="F253" s="15" t="s">
        <v>1480</v>
      </c>
      <c r="G253" s="15">
        <v>86</v>
      </c>
      <c r="H253" s="15">
        <v>72.9</v>
      </c>
      <c r="I253" s="15">
        <v>70</v>
      </c>
      <c r="J253" s="15">
        <v>62</v>
      </c>
      <c r="K253" s="15">
        <v>74.03</v>
      </c>
      <c r="L253" s="57">
        <v>2.29</v>
      </c>
      <c r="M253" s="57">
        <v>1</v>
      </c>
      <c r="N253" s="15">
        <v>437</v>
      </c>
      <c r="O253" s="15">
        <f t="shared" si="14"/>
        <v>334</v>
      </c>
      <c r="P253" s="34">
        <v>0.739130434782609</v>
      </c>
      <c r="Q253" s="15">
        <f t="shared" si="16"/>
        <v>327</v>
      </c>
      <c r="R253" s="38">
        <v>0.760869565217391</v>
      </c>
    </row>
    <row r="254" spans="1:18">
      <c r="A254" s="15">
        <v>253</v>
      </c>
      <c r="B254" s="19">
        <v>5223140105121</v>
      </c>
      <c r="C254" s="19" t="s">
        <v>1515</v>
      </c>
      <c r="D254" s="15">
        <v>2023</v>
      </c>
      <c r="E254" s="15" t="s">
        <v>136</v>
      </c>
      <c r="F254" s="15" t="s">
        <v>1480</v>
      </c>
      <c r="G254" s="15">
        <v>88</v>
      </c>
      <c r="H254" s="15">
        <v>71.7</v>
      </c>
      <c r="I254" s="15">
        <v>72</v>
      </c>
      <c r="J254" s="15">
        <v>62.5</v>
      </c>
      <c r="K254" s="15">
        <v>73.715</v>
      </c>
      <c r="L254" s="57">
        <v>2.17</v>
      </c>
      <c r="M254" s="57">
        <v>1</v>
      </c>
      <c r="N254" s="15">
        <v>437</v>
      </c>
      <c r="O254" s="15">
        <f t="shared" si="14"/>
        <v>360</v>
      </c>
      <c r="P254" s="34">
        <v>0.804347826086957</v>
      </c>
      <c r="Q254" s="15">
        <f t="shared" si="16"/>
        <v>338</v>
      </c>
      <c r="R254" s="38">
        <v>0.782608695652174</v>
      </c>
    </row>
    <row r="255" spans="1:18">
      <c r="A255" s="15">
        <v>254</v>
      </c>
      <c r="B255" s="19">
        <v>5223140105062</v>
      </c>
      <c r="C255" s="19" t="s">
        <v>1516</v>
      </c>
      <c r="D255" s="15">
        <v>2023</v>
      </c>
      <c r="E255" s="15" t="s">
        <v>136</v>
      </c>
      <c r="F255" s="15" t="s">
        <v>1480</v>
      </c>
      <c r="G255" s="15">
        <v>80</v>
      </c>
      <c r="H255" s="15">
        <v>72.4</v>
      </c>
      <c r="I255" s="15">
        <v>70</v>
      </c>
      <c r="J255" s="15">
        <v>60</v>
      </c>
      <c r="K255" s="15">
        <v>72.68</v>
      </c>
      <c r="L255" s="57">
        <v>2.24</v>
      </c>
      <c r="M255" s="57">
        <v>2</v>
      </c>
      <c r="N255" s="15">
        <v>437</v>
      </c>
      <c r="O255" s="15">
        <f t="shared" si="14"/>
        <v>343</v>
      </c>
      <c r="P255" s="34">
        <v>0.760869565217391</v>
      </c>
      <c r="Q255" s="15">
        <f t="shared" si="16"/>
        <v>362</v>
      </c>
      <c r="R255" s="38">
        <v>0.804347826086957</v>
      </c>
    </row>
    <row r="256" spans="1:18">
      <c r="A256" s="15">
        <v>255</v>
      </c>
      <c r="B256" s="19">
        <v>5223140105098</v>
      </c>
      <c r="C256" s="19" t="s">
        <v>1517</v>
      </c>
      <c r="D256" s="15">
        <v>2023</v>
      </c>
      <c r="E256" s="15" t="s">
        <v>136</v>
      </c>
      <c r="F256" s="15" t="s">
        <v>1480</v>
      </c>
      <c r="G256" s="15">
        <v>83</v>
      </c>
      <c r="H256" s="15">
        <v>71.3</v>
      </c>
      <c r="I256" s="15">
        <v>70</v>
      </c>
      <c r="J256" s="15">
        <v>61.5</v>
      </c>
      <c r="K256" s="15">
        <v>72.435</v>
      </c>
      <c r="L256" s="57">
        <v>2.13</v>
      </c>
      <c r="M256" s="57">
        <v>1</v>
      </c>
      <c r="N256" s="15">
        <v>437</v>
      </c>
      <c r="O256" s="15">
        <f t="shared" si="14"/>
        <v>369</v>
      </c>
      <c r="P256" s="34">
        <v>0.826086956521739</v>
      </c>
      <c r="Q256" s="15">
        <f t="shared" si="16"/>
        <v>366</v>
      </c>
      <c r="R256" s="38">
        <v>0.826086956521739</v>
      </c>
    </row>
    <row r="257" spans="1:18">
      <c r="A257" s="15">
        <v>256</v>
      </c>
      <c r="B257" s="19">
        <v>5123140105018</v>
      </c>
      <c r="C257" s="19" t="s">
        <v>1518</v>
      </c>
      <c r="D257" s="15">
        <v>2023</v>
      </c>
      <c r="E257" s="15" t="s">
        <v>136</v>
      </c>
      <c r="F257" s="15" t="s">
        <v>1480</v>
      </c>
      <c r="G257" s="15">
        <v>80</v>
      </c>
      <c r="H257" s="15">
        <v>70.9</v>
      </c>
      <c r="I257" s="15">
        <v>70</v>
      </c>
      <c r="J257" s="15">
        <v>60</v>
      </c>
      <c r="K257" s="15">
        <v>71.63</v>
      </c>
      <c r="L257" s="57">
        <v>2.09</v>
      </c>
      <c r="M257" s="57">
        <v>1</v>
      </c>
      <c r="N257" s="15">
        <v>437</v>
      </c>
      <c r="O257" s="15">
        <f t="shared" si="14"/>
        <v>372</v>
      </c>
      <c r="P257" s="34">
        <v>0.847826086956522</v>
      </c>
      <c r="Q257" s="15">
        <f t="shared" si="16"/>
        <v>379</v>
      </c>
      <c r="R257" s="38">
        <v>0.847826086956522</v>
      </c>
    </row>
    <row r="258" spans="1:18">
      <c r="A258" s="15">
        <v>257</v>
      </c>
      <c r="B258" s="21">
        <v>5223140105019</v>
      </c>
      <c r="C258" s="21" t="s">
        <v>1519</v>
      </c>
      <c r="D258" s="15">
        <v>2023</v>
      </c>
      <c r="E258" s="20" t="s">
        <v>136</v>
      </c>
      <c r="F258" s="20" t="s">
        <v>1480</v>
      </c>
      <c r="G258" s="15">
        <v>80</v>
      </c>
      <c r="H258" s="15">
        <v>69.9</v>
      </c>
      <c r="I258" s="15">
        <v>70</v>
      </c>
      <c r="J258" s="15">
        <v>60</v>
      </c>
      <c r="K258" s="15">
        <v>70.93</v>
      </c>
      <c r="L258" s="57">
        <v>1.99</v>
      </c>
      <c r="M258" s="57">
        <v>3</v>
      </c>
      <c r="N258" s="15">
        <v>437</v>
      </c>
      <c r="O258" s="15">
        <f t="shared" si="14"/>
        <v>387</v>
      </c>
      <c r="P258" s="34">
        <v>0.869565217391304</v>
      </c>
      <c r="Q258" s="15">
        <f t="shared" si="16"/>
        <v>397</v>
      </c>
      <c r="R258" s="38">
        <v>0.869565217391304</v>
      </c>
    </row>
    <row r="259" spans="1:18">
      <c r="A259" s="15">
        <v>258</v>
      </c>
      <c r="B259" s="21">
        <v>5123140105024</v>
      </c>
      <c r="C259" s="21" t="s">
        <v>1520</v>
      </c>
      <c r="D259" s="15">
        <v>2023</v>
      </c>
      <c r="E259" s="20" t="s">
        <v>136</v>
      </c>
      <c r="F259" s="20" t="s">
        <v>1480</v>
      </c>
      <c r="G259" s="15">
        <v>80</v>
      </c>
      <c r="H259" s="15">
        <v>69.2</v>
      </c>
      <c r="I259" s="15">
        <v>70</v>
      </c>
      <c r="J259" s="15">
        <v>60</v>
      </c>
      <c r="K259" s="15">
        <v>70.44</v>
      </c>
      <c r="L259" s="57">
        <v>1.92</v>
      </c>
      <c r="M259" s="15">
        <v>0</v>
      </c>
      <c r="N259" s="15">
        <v>437</v>
      </c>
      <c r="O259" s="15">
        <f t="shared" ref="O259:O322" si="18">RANK(L259,$L$2:$L$500)</f>
        <v>393</v>
      </c>
      <c r="P259" s="34">
        <v>0.891304347826087</v>
      </c>
      <c r="Q259" s="15">
        <f t="shared" ref="Q259:Q322" si="19">RANK(K259,$K$2:$K$500)</f>
        <v>404</v>
      </c>
      <c r="R259" s="38">
        <v>0.891304347826087</v>
      </c>
    </row>
    <row r="260" spans="1:18">
      <c r="A260" s="15">
        <v>259</v>
      </c>
      <c r="B260" s="19">
        <v>5123140105143</v>
      </c>
      <c r="C260" s="19" t="s">
        <v>1521</v>
      </c>
      <c r="D260" s="15">
        <v>2023</v>
      </c>
      <c r="E260" s="15" t="s">
        <v>136</v>
      </c>
      <c r="F260" s="15" t="s">
        <v>1480</v>
      </c>
      <c r="G260" s="15">
        <v>80</v>
      </c>
      <c r="H260" s="15">
        <v>68.7</v>
      </c>
      <c r="I260" s="15">
        <v>70</v>
      </c>
      <c r="J260" s="15">
        <v>60</v>
      </c>
      <c r="K260" s="15">
        <v>70.09</v>
      </c>
      <c r="L260" s="57">
        <v>1.87</v>
      </c>
      <c r="M260" s="57">
        <v>1</v>
      </c>
      <c r="N260" s="15">
        <v>437</v>
      </c>
      <c r="O260" s="15">
        <f t="shared" si="18"/>
        <v>400</v>
      </c>
      <c r="P260" s="34">
        <v>0.91304347826087</v>
      </c>
      <c r="Q260" s="15">
        <f t="shared" si="19"/>
        <v>407</v>
      </c>
      <c r="R260" s="38">
        <v>0.91304347826087</v>
      </c>
    </row>
    <row r="261" spans="1:18">
      <c r="A261" s="15">
        <v>260</v>
      </c>
      <c r="B261" s="19">
        <v>5223140105144</v>
      </c>
      <c r="C261" s="19" t="s">
        <v>1522</v>
      </c>
      <c r="D261" s="15">
        <v>2023</v>
      </c>
      <c r="E261" s="15" t="s">
        <v>136</v>
      </c>
      <c r="F261" s="15" t="s">
        <v>1480</v>
      </c>
      <c r="G261" s="15">
        <v>80</v>
      </c>
      <c r="H261" s="15">
        <v>68</v>
      </c>
      <c r="I261" s="15">
        <v>71</v>
      </c>
      <c r="J261" s="15">
        <v>60</v>
      </c>
      <c r="K261" s="15">
        <v>69.7</v>
      </c>
      <c r="L261" s="57">
        <v>1.8</v>
      </c>
      <c r="M261" s="57">
        <v>1</v>
      </c>
      <c r="N261" s="15">
        <v>437</v>
      </c>
      <c r="O261" s="15">
        <f t="shared" si="18"/>
        <v>407</v>
      </c>
      <c r="P261" s="34">
        <v>0.934782608695652</v>
      </c>
      <c r="Q261" s="15">
        <f t="shared" si="19"/>
        <v>410</v>
      </c>
      <c r="R261" s="38">
        <v>0.934782608695652</v>
      </c>
    </row>
    <row r="262" spans="1:18">
      <c r="A262" s="15">
        <v>261</v>
      </c>
      <c r="B262" s="19">
        <v>5123270300878</v>
      </c>
      <c r="C262" s="19" t="s">
        <v>1523</v>
      </c>
      <c r="D262" s="15">
        <v>2023</v>
      </c>
      <c r="E262" s="15" t="s">
        <v>136</v>
      </c>
      <c r="F262" s="15" t="s">
        <v>1480</v>
      </c>
      <c r="G262" s="15">
        <v>80</v>
      </c>
      <c r="H262" s="15">
        <v>67.9</v>
      </c>
      <c r="I262" s="15">
        <v>70</v>
      </c>
      <c r="J262" s="15">
        <v>60</v>
      </c>
      <c r="K262" s="15">
        <v>69.53</v>
      </c>
      <c r="L262" s="57">
        <v>1.79</v>
      </c>
      <c r="M262" s="57">
        <v>5</v>
      </c>
      <c r="N262" s="15">
        <v>437</v>
      </c>
      <c r="O262" s="15">
        <f t="shared" si="18"/>
        <v>409</v>
      </c>
      <c r="P262" s="34">
        <v>0.956521739130435</v>
      </c>
      <c r="Q262" s="15">
        <f t="shared" si="19"/>
        <v>413</v>
      </c>
      <c r="R262" s="38">
        <v>0.956521739130435</v>
      </c>
    </row>
    <row r="263" spans="1:18">
      <c r="A263" s="15">
        <v>262</v>
      </c>
      <c r="B263" s="19">
        <v>5223140105046</v>
      </c>
      <c r="C263" s="19" t="s">
        <v>1524</v>
      </c>
      <c r="D263" s="15">
        <v>2023</v>
      </c>
      <c r="E263" s="15" t="s">
        <v>136</v>
      </c>
      <c r="F263" s="15" t="s">
        <v>1480</v>
      </c>
      <c r="G263" s="15">
        <v>80</v>
      </c>
      <c r="H263" s="15">
        <v>67.4</v>
      </c>
      <c r="I263" s="15">
        <v>70</v>
      </c>
      <c r="J263" s="15">
        <v>60</v>
      </c>
      <c r="K263" s="15">
        <v>69.18</v>
      </c>
      <c r="L263" s="57">
        <v>1.74</v>
      </c>
      <c r="M263" s="57">
        <v>4</v>
      </c>
      <c r="N263" s="15">
        <v>437</v>
      </c>
      <c r="O263" s="15">
        <f t="shared" si="18"/>
        <v>411</v>
      </c>
      <c r="P263" s="34">
        <v>0.978260869565217</v>
      </c>
      <c r="Q263" s="15">
        <f t="shared" si="19"/>
        <v>416</v>
      </c>
      <c r="R263" s="38">
        <v>0.978260869565217</v>
      </c>
    </row>
    <row r="264" spans="1:18">
      <c r="A264" s="15">
        <v>263</v>
      </c>
      <c r="B264" s="19">
        <v>5123140105099</v>
      </c>
      <c r="C264" s="19" t="s">
        <v>1525</v>
      </c>
      <c r="D264" s="15">
        <v>2023</v>
      </c>
      <c r="E264" s="15" t="s">
        <v>136</v>
      </c>
      <c r="F264" s="15" t="s">
        <v>1480</v>
      </c>
      <c r="G264" s="15">
        <v>80</v>
      </c>
      <c r="H264" s="15">
        <v>63.1</v>
      </c>
      <c r="I264" s="15">
        <v>70</v>
      </c>
      <c r="J264" s="15">
        <v>60</v>
      </c>
      <c r="K264" s="15">
        <v>66.17</v>
      </c>
      <c r="L264" s="57">
        <v>1.31</v>
      </c>
      <c r="M264" s="57">
        <v>7</v>
      </c>
      <c r="N264" s="15">
        <v>437</v>
      </c>
      <c r="O264" s="15">
        <f t="shared" si="18"/>
        <v>434</v>
      </c>
      <c r="P264" s="34">
        <v>1</v>
      </c>
      <c r="Q264" s="15">
        <f t="shared" si="19"/>
        <v>433</v>
      </c>
      <c r="R264" s="38">
        <v>1</v>
      </c>
    </row>
    <row r="265" spans="1:18">
      <c r="A265" s="15">
        <v>264</v>
      </c>
      <c r="B265" s="137">
        <v>5223430104551</v>
      </c>
      <c r="C265" s="59" t="s">
        <v>1526</v>
      </c>
      <c r="D265" s="15">
        <v>2023</v>
      </c>
      <c r="E265" s="59" t="s">
        <v>136</v>
      </c>
      <c r="F265" s="59" t="s">
        <v>1527</v>
      </c>
      <c r="G265" s="15">
        <v>89.5</v>
      </c>
      <c r="H265" s="15">
        <v>88.6</v>
      </c>
      <c r="I265" s="15">
        <v>72</v>
      </c>
      <c r="J265" s="15">
        <v>70</v>
      </c>
      <c r="K265" s="15">
        <v>86.145</v>
      </c>
      <c r="L265" s="137">
        <v>3.86</v>
      </c>
      <c r="M265" s="15">
        <v>0</v>
      </c>
      <c r="N265" s="15">
        <v>437</v>
      </c>
      <c r="O265" s="15">
        <f t="shared" si="18"/>
        <v>12</v>
      </c>
      <c r="P265" s="34">
        <v>0.0222222222222222</v>
      </c>
      <c r="Q265" s="15">
        <f t="shared" si="19"/>
        <v>17</v>
      </c>
      <c r="R265" s="38">
        <v>0.0222222222222222</v>
      </c>
    </row>
    <row r="266" spans="1:18">
      <c r="A266" s="15">
        <v>265</v>
      </c>
      <c r="B266" s="137">
        <v>5223140105237</v>
      </c>
      <c r="C266" s="59" t="s">
        <v>1528</v>
      </c>
      <c r="D266" s="15">
        <v>2023</v>
      </c>
      <c r="E266" s="59" t="s">
        <v>136</v>
      </c>
      <c r="F266" s="59" t="s">
        <v>1527</v>
      </c>
      <c r="G266" s="15">
        <v>95.5</v>
      </c>
      <c r="H266" s="15">
        <v>85.9</v>
      </c>
      <c r="I266" s="15">
        <v>73</v>
      </c>
      <c r="J266" s="15">
        <v>63.5</v>
      </c>
      <c r="K266" s="15">
        <v>84.93</v>
      </c>
      <c r="L266" s="137">
        <v>3.59</v>
      </c>
      <c r="M266" s="15">
        <v>0</v>
      </c>
      <c r="N266" s="15">
        <v>437</v>
      </c>
      <c r="O266" s="15">
        <f t="shared" si="18"/>
        <v>36</v>
      </c>
      <c r="P266" s="34">
        <v>0.0666666666666667</v>
      </c>
      <c r="Q266" s="15">
        <f t="shared" si="19"/>
        <v>28</v>
      </c>
      <c r="R266" s="38">
        <v>0.0444444444444444</v>
      </c>
    </row>
    <row r="267" spans="1:18">
      <c r="A267" s="15">
        <v>266</v>
      </c>
      <c r="B267" s="137">
        <v>5223230202631</v>
      </c>
      <c r="C267" s="59" t="s">
        <v>1529</v>
      </c>
      <c r="D267" s="15">
        <v>2023</v>
      </c>
      <c r="E267" s="59" t="s">
        <v>136</v>
      </c>
      <c r="F267" s="59" t="s">
        <v>1527</v>
      </c>
      <c r="G267" s="15">
        <v>100</v>
      </c>
      <c r="H267" s="15">
        <v>83.8</v>
      </c>
      <c r="I267" s="15">
        <v>78.5</v>
      </c>
      <c r="J267" s="15">
        <v>61.5</v>
      </c>
      <c r="K267" s="15">
        <v>84.585</v>
      </c>
      <c r="L267" s="137">
        <v>3.38</v>
      </c>
      <c r="M267" s="15">
        <v>0</v>
      </c>
      <c r="N267" s="15">
        <v>437</v>
      </c>
      <c r="O267" s="15">
        <f t="shared" si="18"/>
        <v>66</v>
      </c>
      <c r="P267" s="34">
        <v>0.133333333333333</v>
      </c>
      <c r="Q267" s="15">
        <f t="shared" si="19"/>
        <v>35</v>
      </c>
      <c r="R267" s="38">
        <v>0.0888888888888889</v>
      </c>
    </row>
    <row r="268" spans="1:18">
      <c r="A268" s="15">
        <v>267</v>
      </c>
      <c r="B268" s="137">
        <v>5223140105231</v>
      </c>
      <c r="C268" s="59" t="s">
        <v>1530</v>
      </c>
      <c r="D268" s="15">
        <v>2023</v>
      </c>
      <c r="E268" s="59" t="s">
        <v>136</v>
      </c>
      <c r="F268" s="59" t="s">
        <v>1527</v>
      </c>
      <c r="G268" s="15">
        <v>99</v>
      </c>
      <c r="H268" s="15">
        <v>84.6</v>
      </c>
      <c r="I268" s="15">
        <v>74.5</v>
      </c>
      <c r="J268" s="15">
        <v>63</v>
      </c>
      <c r="K268" s="15">
        <v>84.67</v>
      </c>
      <c r="L268" s="137">
        <v>3.46</v>
      </c>
      <c r="M268" s="15">
        <v>0</v>
      </c>
      <c r="N268" s="15">
        <v>437</v>
      </c>
      <c r="O268" s="15">
        <f t="shared" si="18"/>
        <v>51</v>
      </c>
      <c r="P268" s="34">
        <v>0.0888888888888889</v>
      </c>
      <c r="Q268" s="15">
        <f t="shared" si="19"/>
        <v>34</v>
      </c>
      <c r="R268" s="38">
        <v>0.0666666666666667</v>
      </c>
    </row>
    <row r="269" spans="1:18">
      <c r="A269" s="15">
        <v>268</v>
      </c>
      <c r="B269" s="137">
        <v>5223140105276</v>
      </c>
      <c r="C269" s="59" t="s">
        <v>1531</v>
      </c>
      <c r="D269" s="15">
        <v>2023</v>
      </c>
      <c r="E269" s="59" t="s">
        <v>136</v>
      </c>
      <c r="F269" s="59" t="s">
        <v>1527</v>
      </c>
      <c r="G269" s="15">
        <v>88</v>
      </c>
      <c r="H269" s="15">
        <v>86.1</v>
      </c>
      <c r="I269" s="15">
        <v>71</v>
      </c>
      <c r="J269" s="15">
        <v>60.5</v>
      </c>
      <c r="K269" s="15">
        <v>83.595</v>
      </c>
      <c r="L269" s="137">
        <v>3.61</v>
      </c>
      <c r="M269" s="15">
        <v>0</v>
      </c>
      <c r="N269" s="15">
        <v>437</v>
      </c>
      <c r="O269" s="15">
        <f t="shared" si="18"/>
        <v>34</v>
      </c>
      <c r="P269" s="34">
        <v>0.0444444444444444</v>
      </c>
      <c r="Q269" s="15">
        <f t="shared" si="19"/>
        <v>55</v>
      </c>
      <c r="R269" s="38">
        <v>0.111111111111111</v>
      </c>
    </row>
    <row r="270" spans="1:18">
      <c r="A270" s="15">
        <v>269</v>
      </c>
      <c r="B270" s="137">
        <v>5223280304441</v>
      </c>
      <c r="C270" s="59" t="s">
        <v>1532</v>
      </c>
      <c r="D270" s="15">
        <v>2023</v>
      </c>
      <c r="E270" s="59" t="s">
        <v>136</v>
      </c>
      <c r="F270" s="59" t="s">
        <v>1527</v>
      </c>
      <c r="G270" s="15">
        <v>89.5</v>
      </c>
      <c r="H270" s="15">
        <v>84</v>
      </c>
      <c r="I270" s="15">
        <v>78</v>
      </c>
      <c r="J270" s="15">
        <v>65</v>
      </c>
      <c r="K270" s="15">
        <v>83.275</v>
      </c>
      <c r="L270" s="137">
        <v>3.4</v>
      </c>
      <c r="M270" s="15">
        <v>0</v>
      </c>
      <c r="N270" s="15">
        <v>437</v>
      </c>
      <c r="O270" s="15">
        <f t="shared" si="18"/>
        <v>60</v>
      </c>
      <c r="P270" s="34">
        <v>0.111111111111111</v>
      </c>
      <c r="Q270" s="15">
        <f t="shared" si="19"/>
        <v>59</v>
      </c>
      <c r="R270" s="38">
        <v>0.133333333333333</v>
      </c>
    </row>
    <row r="271" spans="1:18">
      <c r="A271" s="15">
        <v>270</v>
      </c>
      <c r="B271" s="137">
        <v>5223270300873</v>
      </c>
      <c r="C271" s="59" t="s">
        <v>1533</v>
      </c>
      <c r="D271" s="15">
        <v>2023</v>
      </c>
      <c r="E271" s="59" t="s">
        <v>136</v>
      </c>
      <c r="F271" s="59" t="s">
        <v>1527</v>
      </c>
      <c r="G271" s="15">
        <v>88</v>
      </c>
      <c r="H271" s="15">
        <v>82.7</v>
      </c>
      <c r="I271" s="15">
        <v>70</v>
      </c>
      <c r="J271" s="15">
        <v>95</v>
      </c>
      <c r="K271" s="15">
        <v>82.84</v>
      </c>
      <c r="L271" s="137">
        <v>3.27</v>
      </c>
      <c r="M271" s="15">
        <v>0</v>
      </c>
      <c r="N271" s="15">
        <v>437</v>
      </c>
      <c r="O271" s="15">
        <f t="shared" si="18"/>
        <v>91</v>
      </c>
      <c r="P271" s="34">
        <v>0.2</v>
      </c>
      <c r="Q271" s="15">
        <f t="shared" si="19"/>
        <v>66</v>
      </c>
      <c r="R271" s="38">
        <v>0.155555555555556</v>
      </c>
    </row>
    <row r="272" spans="1:18">
      <c r="A272" s="15">
        <v>271</v>
      </c>
      <c r="B272" s="137">
        <v>5223140105149</v>
      </c>
      <c r="C272" s="59" t="s">
        <v>1534</v>
      </c>
      <c r="D272" s="15">
        <v>2023</v>
      </c>
      <c r="E272" s="59" t="s">
        <v>136</v>
      </c>
      <c r="F272" s="59" t="s">
        <v>1527</v>
      </c>
      <c r="G272" s="15">
        <v>87</v>
      </c>
      <c r="H272" s="15">
        <v>83.3</v>
      </c>
      <c r="I272" s="15">
        <v>72.5</v>
      </c>
      <c r="J272" s="15">
        <v>60</v>
      </c>
      <c r="K272" s="15">
        <v>81.61</v>
      </c>
      <c r="L272" s="137">
        <v>3.33</v>
      </c>
      <c r="M272" s="15">
        <v>0</v>
      </c>
      <c r="N272" s="15">
        <v>437</v>
      </c>
      <c r="O272" s="15">
        <f t="shared" si="18"/>
        <v>78</v>
      </c>
      <c r="P272" s="34">
        <v>0.155555555555556</v>
      </c>
      <c r="Q272" s="15">
        <f t="shared" si="19"/>
        <v>89</v>
      </c>
      <c r="R272" s="38">
        <v>0.177777777777778</v>
      </c>
    </row>
    <row r="273" spans="1:18">
      <c r="A273" s="15">
        <v>272</v>
      </c>
      <c r="B273" s="137">
        <v>5223150301117</v>
      </c>
      <c r="C273" s="59" t="s">
        <v>1535</v>
      </c>
      <c r="D273" s="15">
        <v>2023</v>
      </c>
      <c r="E273" s="59" t="s">
        <v>136</v>
      </c>
      <c r="F273" s="59" t="s">
        <v>1527</v>
      </c>
      <c r="G273" s="15">
        <v>100</v>
      </c>
      <c r="H273" s="15">
        <v>78.3</v>
      </c>
      <c r="I273" s="15">
        <v>87.5</v>
      </c>
      <c r="J273" s="15">
        <v>61</v>
      </c>
      <c r="K273" s="15">
        <v>81.61</v>
      </c>
      <c r="L273" s="137">
        <v>2.83</v>
      </c>
      <c r="M273" s="15">
        <v>0</v>
      </c>
      <c r="N273" s="15">
        <v>437</v>
      </c>
      <c r="O273" s="15">
        <f t="shared" si="18"/>
        <v>205</v>
      </c>
      <c r="P273" s="34">
        <v>0.422222222222222</v>
      </c>
      <c r="Q273" s="15">
        <f t="shared" si="19"/>
        <v>89</v>
      </c>
      <c r="R273" s="38">
        <v>0.177777777777778</v>
      </c>
    </row>
    <row r="274" spans="1:18">
      <c r="A274" s="15">
        <v>273</v>
      </c>
      <c r="B274" s="137">
        <v>5223140105147</v>
      </c>
      <c r="C274" s="59" t="s">
        <v>1536</v>
      </c>
      <c r="D274" s="15">
        <v>2023</v>
      </c>
      <c r="E274" s="59" t="s">
        <v>136</v>
      </c>
      <c r="F274" s="59" t="s">
        <v>1527</v>
      </c>
      <c r="G274" s="15">
        <v>89</v>
      </c>
      <c r="H274" s="15">
        <v>82.5</v>
      </c>
      <c r="I274" s="15">
        <v>71</v>
      </c>
      <c r="J274" s="15">
        <v>62.5</v>
      </c>
      <c r="K274" s="15">
        <v>81.325</v>
      </c>
      <c r="L274" s="137">
        <v>3.25</v>
      </c>
      <c r="M274" s="15">
        <v>0</v>
      </c>
      <c r="N274" s="15">
        <v>437</v>
      </c>
      <c r="O274" s="15">
        <f t="shared" si="18"/>
        <v>96</v>
      </c>
      <c r="P274" s="34">
        <v>0.222222222222222</v>
      </c>
      <c r="Q274" s="15">
        <f t="shared" si="19"/>
        <v>97</v>
      </c>
      <c r="R274" s="38">
        <v>0.222222222222222</v>
      </c>
    </row>
    <row r="275" spans="1:18">
      <c r="A275" s="15">
        <v>274</v>
      </c>
      <c r="B275" s="137">
        <v>5223140105278</v>
      </c>
      <c r="C275" s="59" t="s">
        <v>1537</v>
      </c>
      <c r="D275" s="15">
        <v>2023</v>
      </c>
      <c r="E275" s="59" t="s">
        <v>136</v>
      </c>
      <c r="F275" s="59" t="s">
        <v>1527</v>
      </c>
      <c r="G275" s="15">
        <v>84</v>
      </c>
      <c r="H275" s="15">
        <v>83.2</v>
      </c>
      <c r="I275" s="15">
        <v>72</v>
      </c>
      <c r="J275" s="15">
        <v>60</v>
      </c>
      <c r="K275" s="15">
        <v>81.04</v>
      </c>
      <c r="L275" s="137">
        <v>3.32</v>
      </c>
      <c r="M275" s="15">
        <v>0</v>
      </c>
      <c r="N275" s="15">
        <v>437</v>
      </c>
      <c r="O275" s="15">
        <f t="shared" si="18"/>
        <v>80</v>
      </c>
      <c r="P275" s="34">
        <v>0.177777777777778</v>
      </c>
      <c r="Q275" s="15">
        <f t="shared" si="19"/>
        <v>105</v>
      </c>
      <c r="R275" s="38">
        <v>0.244444444444444</v>
      </c>
    </row>
    <row r="276" spans="1:18">
      <c r="A276" s="15">
        <v>275</v>
      </c>
      <c r="B276" s="137">
        <v>5223140105188</v>
      </c>
      <c r="C276" s="59" t="s">
        <v>1538</v>
      </c>
      <c r="D276" s="15">
        <v>2023</v>
      </c>
      <c r="E276" s="59" t="s">
        <v>136</v>
      </c>
      <c r="F276" s="59" t="s">
        <v>1527</v>
      </c>
      <c r="G276" s="15">
        <v>91</v>
      </c>
      <c r="H276" s="15">
        <v>81</v>
      </c>
      <c r="I276" s="15">
        <v>70</v>
      </c>
      <c r="J276" s="15">
        <v>67.5</v>
      </c>
      <c r="K276" s="15">
        <v>80.725</v>
      </c>
      <c r="L276" s="137">
        <v>3.1</v>
      </c>
      <c r="M276" s="15">
        <v>0</v>
      </c>
      <c r="N276" s="15">
        <v>437</v>
      </c>
      <c r="O276" s="15">
        <f t="shared" si="18"/>
        <v>131</v>
      </c>
      <c r="P276" s="34">
        <v>0.266666666666667</v>
      </c>
      <c r="Q276" s="15">
        <f t="shared" si="19"/>
        <v>118</v>
      </c>
      <c r="R276" s="38">
        <v>0.266666666666667</v>
      </c>
    </row>
    <row r="277" spans="1:18">
      <c r="A277" s="15">
        <v>276</v>
      </c>
      <c r="B277" s="137">
        <v>5223140105159</v>
      </c>
      <c r="C277" s="59" t="s">
        <v>1539</v>
      </c>
      <c r="D277" s="15">
        <v>2023</v>
      </c>
      <c r="E277" s="59" t="s">
        <v>136</v>
      </c>
      <c r="F277" s="59" t="s">
        <v>1527</v>
      </c>
      <c r="G277" s="15">
        <v>84</v>
      </c>
      <c r="H277" s="15">
        <v>81.7</v>
      </c>
      <c r="I277" s="15">
        <v>71</v>
      </c>
      <c r="J277" s="15">
        <v>60</v>
      </c>
      <c r="K277" s="15">
        <v>79.89</v>
      </c>
      <c r="L277" s="137">
        <v>3.17</v>
      </c>
      <c r="M277" s="15">
        <v>0</v>
      </c>
      <c r="N277" s="15">
        <v>437</v>
      </c>
      <c r="O277" s="15">
        <f t="shared" si="18"/>
        <v>116</v>
      </c>
      <c r="P277" s="34">
        <v>0.244444444444444</v>
      </c>
      <c r="Q277" s="15">
        <f t="shared" si="19"/>
        <v>141</v>
      </c>
      <c r="R277" s="38">
        <v>0.288888888888889</v>
      </c>
    </row>
    <row r="278" spans="1:18">
      <c r="A278" s="15">
        <v>277</v>
      </c>
      <c r="B278" s="137">
        <v>5123140105275</v>
      </c>
      <c r="C278" s="59" t="s">
        <v>1540</v>
      </c>
      <c r="D278" s="15">
        <v>2023</v>
      </c>
      <c r="E278" s="59" t="s">
        <v>136</v>
      </c>
      <c r="F278" s="59" t="s">
        <v>1527</v>
      </c>
      <c r="G278" s="15">
        <v>100</v>
      </c>
      <c r="H278" s="15">
        <v>78</v>
      </c>
      <c r="I278" s="15">
        <v>71</v>
      </c>
      <c r="J278" s="15">
        <v>63.5</v>
      </c>
      <c r="K278" s="15">
        <v>79.875</v>
      </c>
      <c r="L278" s="137">
        <v>2.8</v>
      </c>
      <c r="M278" s="15">
        <v>0</v>
      </c>
      <c r="N278" s="15">
        <v>437</v>
      </c>
      <c r="O278" s="15">
        <f t="shared" si="18"/>
        <v>215</v>
      </c>
      <c r="P278" s="34">
        <v>0.466666666666667</v>
      </c>
      <c r="Q278" s="15">
        <f t="shared" si="19"/>
        <v>142</v>
      </c>
      <c r="R278" s="38">
        <v>0.311111111111111</v>
      </c>
    </row>
    <row r="279" spans="1:18">
      <c r="A279" s="15">
        <v>278</v>
      </c>
      <c r="B279" s="137">
        <v>5223140105151</v>
      </c>
      <c r="C279" s="59" t="s">
        <v>1541</v>
      </c>
      <c r="D279" s="15">
        <v>2023</v>
      </c>
      <c r="E279" s="59" t="s">
        <v>136</v>
      </c>
      <c r="F279" s="59" t="s">
        <v>1527</v>
      </c>
      <c r="G279" s="15">
        <v>83.5</v>
      </c>
      <c r="H279" s="15">
        <v>81</v>
      </c>
      <c r="I279" s="15">
        <v>70.5</v>
      </c>
      <c r="J279" s="15">
        <v>60</v>
      </c>
      <c r="K279" s="15">
        <v>79.275</v>
      </c>
      <c r="L279" s="137">
        <v>3.1</v>
      </c>
      <c r="M279" s="15">
        <v>0</v>
      </c>
      <c r="N279" s="15">
        <v>437</v>
      </c>
      <c r="O279" s="15">
        <f t="shared" si="18"/>
        <v>131</v>
      </c>
      <c r="P279" s="34">
        <v>0.288888888888889</v>
      </c>
      <c r="Q279" s="15">
        <f t="shared" si="19"/>
        <v>157</v>
      </c>
      <c r="R279" s="38">
        <v>0.333333333333333</v>
      </c>
    </row>
    <row r="280" spans="1:18">
      <c r="A280" s="15">
        <v>279</v>
      </c>
      <c r="B280" s="137">
        <v>5223140105199</v>
      </c>
      <c r="C280" s="59" t="s">
        <v>1542</v>
      </c>
      <c r="D280" s="15">
        <v>2023</v>
      </c>
      <c r="E280" s="59" t="s">
        <v>136</v>
      </c>
      <c r="F280" s="59" t="s">
        <v>1527</v>
      </c>
      <c r="G280" s="138">
        <v>86</v>
      </c>
      <c r="H280" s="139">
        <v>80.2</v>
      </c>
      <c r="I280" s="138">
        <v>70</v>
      </c>
      <c r="J280" s="138">
        <v>63</v>
      </c>
      <c r="K280" s="15">
        <v>79.19</v>
      </c>
      <c r="L280" s="137">
        <v>3.02</v>
      </c>
      <c r="M280" s="15">
        <v>0</v>
      </c>
      <c r="N280" s="15">
        <v>437</v>
      </c>
      <c r="O280" s="15">
        <f t="shared" si="18"/>
        <v>156</v>
      </c>
      <c r="P280" s="34">
        <v>0.333333333333333</v>
      </c>
      <c r="Q280" s="15">
        <f t="shared" si="19"/>
        <v>160</v>
      </c>
      <c r="R280" s="38">
        <v>0.355555555555556</v>
      </c>
    </row>
    <row r="281" spans="1:18">
      <c r="A281" s="15">
        <v>280</v>
      </c>
      <c r="B281" s="137">
        <v>5223140105190</v>
      </c>
      <c r="C281" s="59" t="s">
        <v>1543</v>
      </c>
      <c r="D281" s="15">
        <v>2023</v>
      </c>
      <c r="E281" s="59" t="s">
        <v>136</v>
      </c>
      <c r="F281" s="59" t="s">
        <v>1527</v>
      </c>
      <c r="G281" s="15">
        <v>90</v>
      </c>
      <c r="H281" s="15">
        <v>78.7</v>
      </c>
      <c r="I281" s="15">
        <v>70</v>
      </c>
      <c r="J281" s="15">
        <v>69.5</v>
      </c>
      <c r="K281" s="15">
        <v>79.065</v>
      </c>
      <c r="L281" s="137">
        <v>2.87</v>
      </c>
      <c r="M281" s="15">
        <v>0</v>
      </c>
      <c r="N281" s="15">
        <v>437</v>
      </c>
      <c r="O281" s="15">
        <f t="shared" si="18"/>
        <v>191</v>
      </c>
      <c r="P281" s="34">
        <v>0.377777777777778</v>
      </c>
      <c r="Q281" s="15">
        <f t="shared" si="19"/>
        <v>164</v>
      </c>
      <c r="R281" s="38">
        <v>0.377777777777778</v>
      </c>
    </row>
    <row r="282" spans="1:18">
      <c r="A282" s="15">
        <v>281</v>
      </c>
      <c r="B282" s="137">
        <v>5123140105181</v>
      </c>
      <c r="C282" s="59" t="s">
        <v>1544</v>
      </c>
      <c r="D282" s="15">
        <v>2023</v>
      </c>
      <c r="E282" s="59" t="s">
        <v>136</v>
      </c>
      <c r="F282" s="59" t="s">
        <v>1527</v>
      </c>
      <c r="G282" s="15">
        <v>80</v>
      </c>
      <c r="H282" s="15">
        <v>80.6</v>
      </c>
      <c r="I282" s="15">
        <v>70</v>
      </c>
      <c r="J282" s="15">
        <v>60</v>
      </c>
      <c r="K282" s="15">
        <v>78.42</v>
      </c>
      <c r="L282" s="137">
        <v>3.06</v>
      </c>
      <c r="M282" s="15">
        <v>0</v>
      </c>
      <c r="N282" s="15">
        <v>437</v>
      </c>
      <c r="O282" s="15">
        <f t="shared" si="18"/>
        <v>144</v>
      </c>
      <c r="P282" s="34">
        <v>0.311111111111111</v>
      </c>
      <c r="Q282" s="15">
        <f t="shared" si="19"/>
        <v>188</v>
      </c>
      <c r="R282" s="38">
        <v>0.4</v>
      </c>
    </row>
    <row r="283" spans="1:18">
      <c r="A283" s="15">
        <v>282</v>
      </c>
      <c r="B283" s="137">
        <v>5223140105177</v>
      </c>
      <c r="C283" s="59" t="s">
        <v>1545</v>
      </c>
      <c r="D283" s="15">
        <v>2023</v>
      </c>
      <c r="E283" s="59" t="s">
        <v>136</v>
      </c>
      <c r="F283" s="59" t="s">
        <v>1527</v>
      </c>
      <c r="G283" s="15">
        <v>80</v>
      </c>
      <c r="H283" s="15">
        <v>80.1</v>
      </c>
      <c r="I283" s="15">
        <v>71.5</v>
      </c>
      <c r="J283" s="15">
        <v>62.5</v>
      </c>
      <c r="K283" s="15">
        <v>78.345</v>
      </c>
      <c r="L283" s="137">
        <v>3.01</v>
      </c>
      <c r="M283" s="15">
        <v>0</v>
      </c>
      <c r="N283" s="15">
        <v>437</v>
      </c>
      <c r="O283" s="15">
        <f t="shared" si="18"/>
        <v>158</v>
      </c>
      <c r="P283" s="34">
        <v>0.355555555555556</v>
      </c>
      <c r="Q283" s="15">
        <f t="shared" si="19"/>
        <v>193</v>
      </c>
      <c r="R283" s="38">
        <v>0.422222222222222</v>
      </c>
    </row>
    <row r="284" spans="1:18">
      <c r="A284" s="15">
        <v>283</v>
      </c>
      <c r="B284" s="137">
        <v>5223140105208</v>
      </c>
      <c r="C284" s="59" t="s">
        <v>1546</v>
      </c>
      <c r="D284" s="15">
        <v>2023</v>
      </c>
      <c r="E284" s="59" t="s">
        <v>136</v>
      </c>
      <c r="F284" s="59" t="s">
        <v>1527</v>
      </c>
      <c r="G284" s="15">
        <v>86</v>
      </c>
      <c r="H284" s="15">
        <v>78.4</v>
      </c>
      <c r="I284" s="15">
        <v>71.5</v>
      </c>
      <c r="J284" s="15">
        <v>62</v>
      </c>
      <c r="K284" s="15">
        <v>78.03</v>
      </c>
      <c r="L284" s="137">
        <v>2.84</v>
      </c>
      <c r="M284" s="15">
        <v>0</v>
      </c>
      <c r="N284" s="15">
        <v>437</v>
      </c>
      <c r="O284" s="15">
        <f t="shared" si="18"/>
        <v>200</v>
      </c>
      <c r="P284" s="34">
        <v>0.4</v>
      </c>
      <c r="Q284" s="15">
        <f t="shared" si="19"/>
        <v>205</v>
      </c>
      <c r="R284" s="38">
        <v>0.444444444444444</v>
      </c>
    </row>
    <row r="285" spans="1:18">
      <c r="A285" s="15">
        <v>284</v>
      </c>
      <c r="B285" s="137">
        <v>5223140105161</v>
      </c>
      <c r="C285" s="59" t="s">
        <v>1547</v>
      </c>
      <c r="D285" s="15">
        <v>2023</v>
      </c>
      <c r="E285" s="59" t="s">
        <v>136</v>
      </c>
      <c r="F285" s="59" t="s">
        <v>1527</v>
      </c>
      <c r="G285" s="15">
        <v>84</v>
      </c>
      <c r="H285" s="15">
        <v>77.9</v>
      </c>
      <c r="I285" s="15">
        <v>72.5</v>
      </c>
      <c r="J285" s="15">
        <v>60</v>
      </c>
      <c r="K285" s="15">
        <v>77.38</v>
      </c>
      <c r="L285" s="137">
        <v>2.79</v>
      </c>
      <c r="M285" s="15">
        <v>0</v>
      </c>
      <c r="N285" s="15">
        <v>437</v>
      </c>
      <c r="O285" s="15">
        <f t="shared" si="18"/>
        <v>217</v>
      </c>
      <c r="P285" s="34">
        <v>0.488888888888889</v>
      </c>
      <c r="Q285" s="15">
        <f t="shared" si="19"/>
        <v>221</v>
      </c>
      <c r="R285" s="38">
        <v>0.466666666666667</v>
      </c>
    </row>
    <row r="286" spans="1:18">
      <c r="A286" s="15">
        <v>285</v>
      </c>
      <c r="B286" s="137">
        <v>5223140105160</v>
      </c>
      <c r="C286" s="59" t="s">
        <v>1548</v>
      </c>
      <c r="D286" s="15">
        <v>2023</v>
      </c>
      <c r="E286" s="59" t="s">
        <v>136</v>
      </c>
      <c r="F286" s="59" t="s">
        <v>1527</v>
      </c>
      <c r="G286" s="15">
        <v>80</v>
      </c>
      <c r="H286" s="15">
        <v>78.3</v>
      </c>
      <c r="I286" s="15">
        <v>71.5</v>
      </c>
      <c r="J286" s="15">
        <v>60</v>
      </c>
      <c r="K286" s="15">
        <v>76.96</v>
      </c>
      <c r="L286" s="137">
        <v>2.83</v>
      </c>
      <c r="M286" s="15">
        <v>0</v>
      </c>
      <c r="N286" s="15">
        <v>437</v>
      </c>
      <c r="O286" s="15">
        <f t="shared" si="18"/>
        <v>205</v>
      </c>
      <c r="P286" s="34">
        <v>0.444444444444444</v>
      </c>
      <c r="Q286" s="15">
        <f t="shared" si="19"/>
        <v>234</v>
      </c>
      <c r="R286" s="38">
        <v>0.488888888888889</v>
      </c>
    </row>
    <row r="287" spans="1:18">
      <c r="A287" s="15">
        <v>286</v>
      </c>
      <c r="B287" s="137">
        <v>5223140105236</v>
      </c>
      <c r="C287" s="59" t="s">
        <v>1549</v>
      </c>
      <c r="D287" s="15">
        <v>2023</v>
      </c>
      <c r="E287" s="59" t="s">
        <v>136</v>
      </c>
      <c r="F287" s="59" t="s">
        <v>1527</v>
      </c>
      <c r="G287" s="15">
        <v>80</v>
      </c>
      <c r="H287" s="15">
        <v>77.9</v>
      </c>
      <c r="I287" s="15">
        <v>71.5</v>
      </c>
      <c r="J287" s="15">
        <v>60</v>
      </c>
      <c r="K287" s="15">
        <v>76.68</v>
      </c>
      <c r="L287" s="137">
        <v>2.79</v>
      </c>
      <c r="M287" s="15">
        <v>0</v>
      </c>
      <c r="N287" s="15">
        <v>437</v>
      </c>
      <c r="O287" s="15">
        <f t="shared" si="18"/>
        <v>217</v>
      </c>
      <c r="P287" s="34">
        <v>0.511111111111111</v>
      </c>
      <c r="Q287" s="15">
        <f t="shared" si="19"/>
        <v>241</v>
      </c>
      <c r="R287" s="38">
        <v>0.511111111111111</v>
      </c>
    </row>
    <row r="288" spans="1:18">
      <c r="A288" s="15">
        <v>287</v>
      </c>
      <c r="B288" s="137">
        <v>5223140105187</v>
      </c>
      <c r="C288" s="59" t="s">
        <v>1550</v>
      </c>
      <c r="D288" s="15">
        <v>2023</v>
      </c>
      <c r="E288" s="59" t="s">
        <v>136</v>
      </c>
      <c r="F288" s="59" t="s">
        <v>1527</v>
      </c>
      <c r="G288" s="15">
        <v>90</v>
      </c>
      <c r="H288" s="15">
        <v>75.6</v>
      </c>
      <c r="I288" s="15">
        <v>70</v>
      </c>
      <c r="J288" s="15">
        <v>60.5</v>
      </c>
      <c r="K288" s="15">
        <v>76.445</v>
      </c>
      <c r="L288" s="137">
        <v>2.56</v>
      </c>
      <c r="M288" s="15">
        <v>0</v>
      </c>
      <c r="N288" s="15">
        <v>437</v>
      </c>
      <c r="O288" s="15">
        <f t="shared" si="18"/>
        <v>273</v>
      </c>
      <c r="P288" s="34">
        <v>0.6</v>
      </c>
      <c r="Q288" s="15">
        <f t="shared" si="19"/>
        <v>249</v>
      </c>
      <c r="R288" s="38">
        <v>0.533333333333333</v>
      </c>
    </row>
    <row r="289" spans="1:18">
      <c r="A289" s="15">
        <v>288</v>
      </c>
      <c r="B289" s="137">
        <v>5223140105229</v>
      </c>
      <c r="C289" s="59" t="s">
        <v>1551</v>
      </c>
      <c r="D289" s="15">
        <v>2023</v>
      </c>
      <c r="E289" s="59" t="s">
        <v>136</v>
      </c>
      <c r="F289" s="59" t="s">
        <v>1527</v>
      </c>
      <c r="G289" s="15">
        <v>82</v>
      </c>
      <c r="H289" s="15">
        <v>76.1</v>
      </c>
      <c r="I289" s="15">
        <v>70</v>
      </c>
      <c r="J289" s="15">
        <v>61</v>
      </c>
      <c r="K289" s="15">
        <v>75.62</v>
      </c>
      <c r="L289" s="137">
        <v>2.61</v>
      </c>
      <c r="M289" s="15">
        <v>0</v>
      </c>
      <c r="N289" s="15">
        <v>437</v>
      </c>
      <c r="O289" s="15">
        <f t="shared" si="18"/>
        <v>257</v>
      </c>
      <c r="P289" s="34">
        <v>0.533333333333333</v>
      </c>
      <c r="Q289" s="15">
        <f t="shared" si="19"/>
        <v>279</v>
      </c>
      <c r="R289" s="38">
        <v>0.555555555555556</v>
      </c>
    </row>
    <row r="290" spans="1:18">
      <c r="A290" s="15">
        <v>289</v>
      </c>
      <c r="B290" s="137">
        <v>5123140105240</v>
      </c>
      <c r="C290" s="59" t="s">
        <v>1552</v>
      </c>
      <c r="D290" s="15">
        <v>2023</v>
      </c>
      <c r="E290" s="59" t="s">
        <v>136</v>
      </c>
      <c r="F290" s="59" t="s">
        <v>1527</v>
      </c>
      <c r="G290" s="15">
        <v>80</v>
      </c>
      <c r="H290" s="15">
        <v>76</v>
      </c>
      <c r="I290" s="15">
        <v>70</v>
      </c>
      <c r="J290" s="15">
        <v>60</v>
      </c>
      <c r="K290" s="15">
        <v>75.2</v>
      </c>
      <c r="L290" s="137">
        <v>2.6</v>
      </c>
      <c r="M290" s="57">
        <v>1</v>
      </c>
      <c r="N290" s="15">
        <v>437</v>
      </c>
      <c r="O290" s="15">
        <f t="shared" si="18"/>
        <v>260</v>
      </c>
      <c r="P290" s="34">
        <v>0.555555555555556</v>
      </c>
      <c r="Q290" s="15">
        <f t="shared" si="19"/>
        <v>287</v>
      </c>
      <c r="R290" s="38">
        <v>0.577777777777778</v>
      </c>
    </row>
    <row r="291" spans="1:18">
      <c r="A291" s="15">
        <v>290</v>
      </c>
      <c r="B291" s="137">
        <v>5223140105163</v>
      </c>
      <c r="C291" s="59" t="s">
        <v>1553</v>
      </c>
      <c r="D291" s="15">
        <v>2023</v>
      </c>
      <c r="E291" s="59" t="s">
        <v>136</v>
      </c>
      <c r="F291" s="59" t="s">
        <v>1527</v>
      </c>
      <c r="G291" s="15">
        <v>80</v>
      </c>
      <c r="H291" s="15">
        <v>75.9</v>
      </c>
      <c r="I291" s="15">
        <v>70</v>
      </c>
      <c r="J291" s="15">
        <v>60.5</v>
      </c>
      <c r="K291" s="15">
        <v>75.155</v>
      </c>
      <c r="L291" s="137">
        <v>2.59</v>
      </c>
      <c r="M291" s="15">
        <v>0</v>
      </c>
      <c r="N291" s="15">
        <v>437</v>
      </c>
      <c r="O291" s="15">
        <f t="shared" si="18"/>
        <v>264</v>
      </c>
      <c r="P291" s="34">
        <v>0.577777777777778</v>
      </c>
      <c r="Q291" s="15">
        <f t="shared" si="19"/>
        <v>290</v>
      </c>
      <c r="R291" s="38">
        <v>0.6</v>
      </c>
    </row>
    <row r="292" spans="1:18">
      <c r="A292" s="15">
        <v>291</v>
      </c>
      <c r="B292" s="137">
        <v>5223140105200</v>
      </c>
      <c r="C292" s="59" t="s">
        <v>1554</v>
      </c>
      <c r="D292" s="15">
        <v>2023</v>
      </c>
      <c r="E292" s="59" t="s">
        <v>136</v>
      </c>
      <c r="F292" s="59" t="s">
        <v>1527</v>
      </c>
      <c r="G292" s="15">
        <v>85</v>
      </c>
      <c r="H292" s="15">
        <v>74.5</v>
      </c>
      <c r="I292" s="15">
        <v>70</v>
      </c>
      <c r="J292" s="15">
        <v>62.5</v>
      </c>
      <c r="K292" s="15">
        <v>75.025</v>
      </c>
      <c r="L292" s="137">
        <v>2.45</v>
      </c>
      <c r="M292" s="57">
        <v>1</v>
      </c>
      <c r="N292" s="15">
        <v>437</v>
      </c>
      <c r="O292" s="15">
        <f t="shared" si="18"/>
        <v>304</v>
      </c>
      <c r="P292" s="34">
        <v>0.666666666666667</v>
      </c>
      <c r="Q292" s="15">
        <f t="shared" si="19"/>
        <v>293</v>
      </c>
      <c r="R292" s="38">
        <v>0.622222222222222</v>
      </c>
    </row>
    <row r="293" spans="1:18">
      <c r="A293" s="15">
        <v>292</v>
      </c>
      <c r="B293" s="137">
        <v>5223140105148</v>
      </c>
      <c r="C293" s="59" t="s">
        <v>1555</v>
      </c>
      <c r="D293" s="15">
        <v>2023</v>
      </c>
      <c r="E293" s="59" t="s">
        <v>136</v>
      </c>
      <c r="F293" s="59" t="s">
        <v>1527</v>
      </c>
      <c r="G293" s="15">
        <v>80</v>
      </c>
      <c r="H293" s="15">
        <v>74.7</v>
      </c>
      <c r="I293" s="15">
        <v>71.5</v>
      </c>
      <c r="J293" s="15">
        <v>60</v>
      </c>
      <c r="K293" s="15">
        <v>74.44</v>
      </c>
      <c r="L293" s="137">
        <v>2.47</v>
      </c>
      <c r="M293" s="15">
        <v>0</v>
      </c>
      <c r="N293" s="15">
        <v>437</v>
      </c>
      <c r="O293" s="15">
        <f t="shared" si="18"/>
        <v>296</v>
      </c>
      <c r="P293" s="34">
        <v>0.644444444444444</v>
      </c>
      <c r="Q293" s="15">
        <f t="shared" si="19"/>
        <v>310</v>
      </c>
      <c r="R293" s="38">
        <v>0.644444444444444</v>
      </c>
    </row>
    <row r="294" spans="1:18">
      <c r="A294" s="15">
        <v>293</v>
      </c>
      <c r="B294" s="137">
        <v>5223140105184</v>
      </c>
      <c r="C294" s="59" t="s">
        <v>1556</v>
      </c>
      <c r="D294" s="15">
        <v>2023</v>
      </c>
      <c r="E294" s="59" t="s">
        <v>136</v>
      </c>
      <c r="F294" s="59" t="s">
        <v>1527</v>
      </c>
      <c r="G294" s="15">
        <v>80</v>
      </c>
      <c r="H294" s="15">
        <v>74.9</v>
      </c>
      <c r="I294" s="15">
        <v>70</v>
      </c>
      <c r="J294" s="15">
        <v>60</v>
      </c>
      <c r="K294" s="15">
        <v>74.43</v>
      </c>
      <c r="L294" s="137">
        <v>2.49</v>
      </c>
      <c r="M294" s="57">
        <v>1</v>
      </c>
      <c r="N294" s="15">
        <v>437</v>
      </c>
      <c r="O294" s="15">
        <f t="shared" si="18"/>
        <v>290</v>
      </c>
      <c r="P294" s="34">
        <v>0.622222222222222</v>
      </c>
      <c r="Q294" s="15">
        <f t="shared" si="19"/>
        <v>311</v>
      </c>
      <c r="R294" s="38">
        <v>0.666666666666667</v>
      </c>
    </row>
    <row r="295" spans="1:18">
      <c r="A295" s="15">
        <v>294</v>
      </c>
      <c r="B295" s="137">
        <v>5223140105162</v>
      </c>
      <c r="C295" s="59" t="s">
        <v>1557</v>
      </c>
      <c r="D295" s="15">
        <v>2023</v>
      </c>
      <c r="E295" s="59" t="s">
        <v>136</v>
      </c>
      <c r="F295" s="59" t="s">
        <v>1527</v>
      </c>
      <c r="G295" s="15">
        <v>90</v>
      </c>
      <c r="H295" s="15">
        <v>72.3</v>
      </c>
      <c r="I295" s="15">
        <v>70</v>
      </c>
      <c r="J295" s="15">
        <v>60</v>
      </c>
      <c r="K295" s="15">
        <v>74.11</v>
      </c>
      <c r="L295" s="137">
        <v>2.23</v>
      </c>
      <c r="M295" s="15">
        <v>0</v>
      </c>
      <c r="N295" s="15">
        <v>437</v>
      </c>
      <c r="O295" s="15">
        <f t="shared" si="18"/>
        <v>344</v>
      </c>
      <c r="P295" s="34">
        <v>0.822222222222222</v>
      </c>
      <c r="Q295" s="15">
        <f t="shared" si="19"/>
        <v>321</v>
      </c>
      <c r="R295" s="38">
        <v>0.688888888888889</v>
      </c>
    </row>
    <row r="296" spans="1:18">
      <c r="A296" s="15">
        <v>295</v>
      </c>
      <c r="B296" s="137">
        <v>5123140105255</v>
      </c>
      <c r="C296" s="59" t="s">
        <v>1558</v>
      </c>
      <c r="D296" s="15">
        <v>2023</v>
      </c>
      <c r="E296" s="59" t="s">
        <v>136</v>
      </c>
      <c r="F296" s="59" t="s">
        <v>1527</v>
      </c>
      <c r="G296" s="15">
        <v>82</v>
      </c>
      <c r="H296" s="15">
        <v>74</v>
      </c>
      <c r="I296" s="15">
        <v>70</v>
      </c>
      <c r="J296" s="15">
        <v>60</v>
      </c>
      <c r="K296" s="15">
        <v>74.1</v>
      </c>
      <c r="L296" s="137">
        <v>2.4</v>
      </c>
      <c r="M296" s="15">
        <v>0</v>
      </c>
      <c r="N296" s="15">
        <v>437</v>
      </c>
      <c r="O296" s="15">
        <f t="shared" si="18"/>
        <v>315</v>
      </c>
      <c r="P296" s="34">
        <v>0.711111111111111</v>
      </c>
      <c r="Q296" s="15">
        <f t="shared" si="19"/>
        <v>322</v>
      </c>
      <c r="R296" s="38">
        <v>0.711111111111111</v>
      </c>
    </row>
    <row r="297" spans="1:18">
      <c r="A297" s="15">
        <v>296</v>
      </c>
      <c r="B297" s="137">
        <v>5223140105180</v>
      </c>
      <c r="C297" s="59" t="s">
        <v>1559</v>
      </c>
      <c r="D297" s="15">
        <v>2023</v>
      </c>
      <c r="E297" s="59" t="s">
        <v>136</v>
      </c>
      <c r="F297" s="59" t="s">
        <v>1527</v>
      </c>
      <c r="G297" s="15">
        <v>83</v>
      </c>
      <c r="H297" s="15">
        <v>72.8</v>
      </c>
      <c r="I297" s="15">
        <v>71.5</v>
      </c>
      <c r="J297" s="15">
        <v>70.5</v>
      </c>
      <c r="K297" s="15">
        <v>74.085</v>
      </c>
      <c r="L297" s="137">
        <v>2.28</v>
      </c>
      <c r="M297" s="57">
        <v>1</v>
      </c>
      <c r="N297" s="15">
        <v>437</v>
      </c>
      <c r="O297" s="15">
        <f t="shared" si="18"/>
        <v>335</v>
      </c>
      <c r="P297" s="34">
        <v>0.8</v>
      </c>
      <c r="Q297" s="15">
        <f t="shared" si="19"/>
        <v>323</v>
      </c>
      <c r="R297" s="38">
        <v>0.733333333333333</v>
      </c>
    </row>
    <row r="298" spans="1:18">
      <c r="A298" s="15">
        <v>297</v>
      </c>
      <c r="B298" s="137">
        <v>5223140105232</v>
      </c>
      <c r="C298" s="59" t="s">
        <v>1560</v>
      </c>
      <c r="D298" s="15">
        <v>2023</v>
      </c>
      <c r="E298" s="59" t="s">
        <v>136</v>
      </c>
      <c r="F298" s="59" t="s">
        <v>1527</v>
      </c>
      <c r="G298" s="15">
        <v>80</v>
      </c>
      <c r="H298" s="15">
        <v>74.3</v>
      </c>
      <c r="I298" s="15">
        <v>70</v>
      </c>
      <c r="J298" s="15">
        <v>60</v>
      </c>
      <c r="K298" s="15">
        <v>74.01</v>
      </c>
      <c r="L298" s="137">
        <v>2.43</v>
      </c>
      <c r="M298" s="57">
        <v>1</v>
      </c>
      <c r="N298" s="15">
        <v>437</v>
      </c>
      <c r="O298" s="15">
        <f t="shared" si="18"/>
        <v>309</v>
      </c>
      <c r="P298" s="34">
        <v>0.688888888888889</v>
      </c>
      <c r="Q298" s="15">
        <f t="shared" si="19"/>
        <v>329</v>
      </c>
      <c r="R298" s="38">
        <v>0.755555555555556</v>
      </c>
    </row>
    <row r="299" spans="1:18">
      <c r="A299" s="15">
        <v>298</v>
      </c>
      <c r="B299" s="137">
        <v>5123140105178</v>
      </c>
      <c r="C299" s="59" t="s">
        <v>1561</v>
      </c>
      <c r="D299" s="15">
        <v>2023</v>
      </c>
      <c r="E299" s="59" t="s">
        <v>136</v>
      </c>
      <c r="F299" s="59" t="s">
        <v>1527</v>
      </c>
      <c r="G299" s="15">
        <v>80</v>
      </c>
      <c r="H299" s="15">
        <v>73.9</v>
      </c>
      <c r="I299" s="15">
        <v>70</v>
      </c>
      <c r="J299" s="15">
        <v>60</v>
      </c>
      <c r="K299" s="15">
        <v>73.73</v>
      </c>
      <c r="L299" s="137">
        <v>2.39</v>
      </c>
      <c r="M299" s="57">
        <v>1</v>
      </c>
      <c r="N299" s="15">
        <v>437</v>
      </c>
      <c r="O299" s="15">
        <f t="shared" si="18"/>
        <v>318</v>
      </c>
      <c r="P299" s="34">
        <v>0.733333333333333</v>
      </c>
      <c r="Q299" s="15">
        <f t="shared" si="19"/>
        <v>337</v>
      </c>
      <c r="R299" s="38">
        <v>0.777777777777778</v>
      </c>
    </row>
    <row r="300" spans="1:18">
      <c r="A300" s="15">
        <v>299</v>
      </c>
      <c r="B300" s="137">
        <v>5223420204152</v>
      </c>
      <c r="C300" s="59" t="s">
        <v>1562</v>
      </c>
      <c r="D300" s="15">
        <v>2023</v>
      </c>
      <c r="E300" s="59" t="s">
        <v>136</v>
      </c>
      <c r="F300" s="59" t="s">
        <v>1527</v>
      </c>
      <c r="G300" s="15">
        <v>80</v>
      </c>
      <c r="H300" s="15">
        <v>73.3</v>
      </c>
      <c r="I300" s="15">
        <v>70</v>
      </c>
      <c r="J300" s="15">
        <v>60</v>
      </c>
      <c r="K300" s="15">
        <v>73.31</v>
      </c>
      <c r="L300" s="137">
        <v>2.33</v>
      </c>
      <c r="M300" s="57">
        <v>1</v>
      </c>
      <c r="N300" s="15">
        <v>437</v>
      </c>
      <c r="O300" s="15">
        <f t="shared" si="18"/>
        <v>327</v>
      </c>
      <c r="P300" s="34">
        <v>0.755555555555556</v>
      </c>
      <c r="Q300" s="15">
        <f t="shared" si="19"/>
        <v>346</v>
      </c>
      <c r="R300" s="38">
        <v>0.8</v>
      </c>
    </row>
    <row r="301" spans="1:18">
      <c r="A301" s="15">
        <v>300</v>
      </c>
      <c r="B301" s="137">
        <v>5223140105233</v>
      </c>
      <c r="C301" s="59" t="s">
        <v>1563</v>
      </c>
      <c r="D301" s="15">
        <v>2023</v>
      </c>
      <c r="E301" s="59" t="s">
        <v>136</v>
      </c>
      <c r="F301" s="59" t="s">
        <v>1527</v>
      </c>
      <c r="G301" s="15">
        <v>80</v>
      </c>
      <c r="H301" s="15">
        <v>72.8</v>
      </c>
      <c r="I301" s="15">
        <v>71</v>
      </c>
      <c r="J301" s="15">
        <v>60</v>
      </c>
      <c r="K301" s="15">
        <v>73.06</v>
      </c>
      <c r="L301" s="137">
        <v>2.28</v>
      </c>
      <c r="M301" s="57">
        <v>1</v>
      </c>
      <c r="N301" s="15">
        <v>437</v>
      </c>
      <c r="O301" s="15">
        <f t="shared" si="18"/>
        <v>335</v>
      </c>
      <c r="P301" s="34">
        <v>0.777777777777778</v>
      </c>
      <c r="Q301" s="15">
        <f t="shared" si="19"/>
        <v>353</v>
      </c>
      <c r="R301" s="38">
        <v>0.822222222222222</v>
      </c>
    </row>
    <row r="302" spans="1:18">
      <c r="A302" s="15">
        <v>301</v>
      </c>
      <c r="B302" s="137">
        <v>5223140105179</v>
      </c>
      <c r="C302" s="59" t="s">
        <v>1564</v>
      </c>
      <c r="D302" s="15">
        <v>2023</v>
      </c>
      <c r="E302" s="59" t="s">
        <v>136</v>
      </c>
      <c r="F302" s="59" t="s">
        <v>1527</v>
      </c>
      <c r="G302" s="15">
        <v>83</v>
      </c>
      <c r="H302" s="15">
        <v>71.4</v>
      </c>
      <c r="I302" s="15">
        <v>70</v>
      </c>
      <c r="J302" s="15">
        <v>61</v>
      </c>
      <c r="K302" s="15">
        <v>72.48</v>
      </c>
      <c r="L302" s="137">
        <v>2.14</v>
      </c>
      <c r="M302" s="57">
        <v>1</v>
      </c>
      <c r="N302" s="15">
        <v>437</v>
      </c>
      <c r="O302" s="15">
        <f t="shared" si="18"/>
        <v>365</v>
      </c>
      <c r="P302" s="34">
        <v>0.844444444444444</v>
      </c>
      <c r="Q302" s="15">
        <f t="shared" si="19"/>
        <v>363</v>
      </c>
      <c r="R302" s="38">
        <v>0.844444444444444</v>
      </c>
    </row>
    <row r="303" spans="1:18">
      <c r="A303" s="15">
        <v>302</v>
      </c>
      <c r="B303" s="137">
        <v>5223140105256</v>
      </c>
      <c r="C303" s="59" t="s">
        <v>1565</v>
      </c>
      <c r="D303" s="15">
        <v>2023</v>
      </c>
      <c r="E303" s="59" t="s">
        <v>136</v>
      </c>
      <c r="F303" s="59" t="s">
        <v>1527</v>
      </c>
      <c r="G303" s="15">
        <v>82</v>
      </c>
      <c r="H303" s="15">
        <v>71.4</v>
      </c>
      <c r="I303" s="15">
        <v>71</v>
      </c>
      <c r="J303" s="15">
        <v>60</v>
      </c>
      <c r="K303" s="15">
        <v>72.38</v>
      </c>
      <c r="L303" s="137">
        <v>2.14</v>
      </c>
      <c r="M303" s="15">
        <v>0</v>
      </c>
      <c r="N303" s="15">
        <v>437</v>
      </c>
      <c r="O303" s="15">
        <f t="shared" si="18"/>
        <v>365</v>
      </c>
      <c r="P303" s="34">
        <v>0.866666666666667</v>
      </c>
      <c r="Q303" s="15">
        <f t="shared" si="19"/>
        <v>370</v>
      </c>
      <c r="R303" s="38">
        <v>0.866666666666667</v>
      </c>
    </row>
    <row r="304" spans="1:18">
      <c r="A304" s="15">
        <v>303</v>
      </c>
      <c r="B304" s="137">
        <v>5223140105191</v>
      </c>
      <c r="C304" s="59" t="s">
        <v>1566</v>
      </c>
      <c r="D304" s="15">
        <v>2023</v>
      </c>
      <c r="E304" s="59" t="s">
        <v>136</v>
      </c>
      <c r="F304" s="59" t="s">
        <v>1527</v>
      </c>
      <c r="G304" s="15">
        <v>80</v>
      </c>
      <c r="H304" s="15">
        <v>70.9</v>
      </c>
      <c r="I304" s="15">
        <v>71</v>
      </c>
      <c r="J304" s="15">
        <v>60</v>
      </c>
      <c r="K304" s="15">
        <v>71.73</v>
      </c>
      <c r="L304" s="137">
        <v>2.09</v>
      </c>
      <c r="M304" s="57">
        <v>1</v>
      </c>
      <c r="N304" s="15">
        <v>437</v>
      </c>
      <c r="O304" s="15">
        <f t="shared" si="18"/>
        <v>372</v>
      </c>
      <c r="P304" s="34">
        <v>0.888888888888889</v>
      </c>
      <c r="Q304" s="15">
        <f t="shared" si="19"/>
        <v>377</v>
      </c>
      <c r="R304" s="38">
        <v>0.888888888888889</v>
      </c>
    </row>
    <row r="305" spans="1:18">
      <c r="A305" s="15">
        <v>304</v>
      </c>
      <c r="B305" s="137">
        <v>5123140105165</v>
      </c>
      <c r="C305" s="59" t="s">
        <v>1567</v>
      </c>
      <c r="D305" s="15">
        <v>2023</v>
      </c>
      <c r="E305" s="59" t="s">
        <v>136</v>
      </c>
      <c r="F305" s="59" t="s">
        <v>1527</v>
      </c>
      <c r="G305" s="15">
        <v>80</v>
      </c>
      <c r="H305" s="15">
        <v>70.1</v>
      </c>
      <c r="I305" s="15">
        <v>70</v>
      </c>
      <c r="J305" s="15">
        <v>60</v>
      </c>
      <c r="K305" s="15">
        <v>71.07</v>
      </c>
      <c r="L305" s="137">
        <v>2.01</v>
      </c>
      <c r="M305" s="57">
        <v>2</v>
      </c>
      <c r="N305" s="15">
        <v>437</v>
      </c>
      <c r="O305" s="15">
        <f t="shared" si="18"/>
        <v>384</v>
      </c>
      <c r="P305" s="34">
        <v>0.911111111111111</v>
      </c>
      <c r="Q305" s="15">
        <f t="shared" si="19"/>
        <v>393</v>
      </c>
      <c r="R305" s="38">
        <v>0.911111111111111</v>
      </c>
    </row>
    <row r="306" spans="1:18">
      <c r="A306" s="15">
        <v>305</v>
      </c>
      <c r="B306" s="137">
        <v>5223140105167</v>
      </c>
      <c r="C306" s="59" t="s">
        <v>1568</v>
      </c>
      <c r="D306" s="15">
        <v>2023</v>
      </c>
      <c r="E306" s="59" t="s">
        <v>136</v>
      </c>
      <c r="F306" s="59" t="s">
        <v>1527</v>
      </c>
      <c r="G306" s="15">
        <v>83</v>
      </c>
      <c r="H306" s="15">
        <v>69.2</v>
      </c>
      <c r="I306" s="15">
        <v>70.5</v>
      </c>
      <c r="J306" s="15">
        <v>60</v>
      </c>
      <c r="K306" s="15">
        <v>70.94</v>
      </c>
      <c r="L306" s="137">
        <v>1.92</v>
      </c>
      <c r="M306" s="57">
        <v>4</v>
      </c>
      <c r="N306" s="15">
        <v>437</v>
      </c>
      <c r="O306" s="15">
        <f t="shared" si="18"/>
        <v>393</v>
      </c>
      <c r="P306" s="34">
        <v>0.933333333333333</v>
      </c>
      <c r="Q306" s="15">
        <f t="shared" si="19"/>
        <v>395</v>
      </c>
      <c r="R306" s="38">
        <v>0.933333333333333</v>
      </c>
    </row>
    <row r="307" spans="1:18">
      <c r="A307" s="15">
        <v>306</v>
      </c>
      <c r="B307" s="137">
        <v>5123140105289</v>
      </c>
      <c r="C307" s="59" t="s">
        <v>1569</v>
      </c>
      <c r="D307" s="15">
        <v>2023</v>
      </c>
      <c r="E307" s="59" t="s">
        <v>136</v>
      </c>
      <c r="F307" s="59" t="s">
        <v>1527</v>
      </c>
      <c r="G307" s="15">
        <v>80</v>
      </c>
      <c r="H307" s="15">
        <v>66.8</v>
      </c>
      <c r="I307" s="15">
        <v>70</v>
      </c>
      <c r="J307" s="15">
        <v>60</v>
      </c>
      <c r="K307" s="15">
        <v>68.76</v>
      </c>
      <c r="L307" s="137">
        <v>1.68</v>
      </c>
      <c r="M307" s="57">
        <v>4</v>
      </c>
      <c r="N307" s="15">
        <v>437</v>
      </c>
      <c r="O307" s="15">
        <f t="shared" si="18"/>
        <v>418</v>
      </c>
      <c r="P307" s="34">
        <v>0.955555555555556</v>
      </c>
      <c r="Q307" s="15">
        <f t="shared" si="19"/>
        <v>421</v>
      </c>
      <c r="R307" s="38">
        <v>0.955555555555556</v>
      </c>
    </row>
    <row r="308" spans="1:18">
      <c r="A308" s="15">
        <v>307</v>
      </c>
      <c r="B308" s="137">
        <v>5123140105288</v>
      </c>
      <c r="C308" s="59" t="s">
        <v>1570</v>
      </c>
      <c r="D308" s="15">
        <v>2023</v>
      </c>
      <c r="E308" s="59" t="s">
        <v>136</v>
      </c>
      <c r="F308" s="59" t="s">
        <v>1527</v>
      </c>
      <c r="G308" s="15">
        <v>80</v>
      </c>
      <c r="H308" s="15">
        <v>66.6</v>
      </c>
      <c r="I308" s="15">
        <v>70</v>
      </c>
      <c r="J308" s="15">
        <v>60</v>
      </c>
      <c r="K308" s="15">
        <v>68.62</v>
      </c>
      <c r="L308" s="137">
        <v>1.66</v>
      </c>
      <c r="M308" s="57">
        <v>4</v>
      </c>
      <c r="N308" s="15">
        <v>437</v>
      </c>
      <c r="O308" s="15">
        <f t="shared" si="18"/>
        <v>420</v>
      </c>
      <c r="P308" s="34">
        <v>0.977777777777778</v>
      </c>
      <c r="Q308" s="15">
        <f t="shared" si="19"/>
        <v>422</v>
      </c>
      <c r="R308" s="38">
        <v>0.977777777777778</v>
      </c>
    </row>
    <row r="309" spans="1:18">
      <c r="A309" s="15">
        <v>308</v>
      </c>
      <c r="B309" s="137">
        <v>5123270300886</v>
      </c>
      <c r="C309" s="59" t="s">
        <v>1571</v>
      </c>
      <c r="D309" s="15">
        <v>2023</v>
      </c>
      <c r="E309" s="59" t="s">
        <v>136</v>
      </c>
      <c r="F309" s="59" t="s">
        <v>1527</v>
      </c>
      <c r="G309" s="15">
        <v>80</v>
      </c>
      <c r="H309" s="15">
        <v>64.3</v>
      </c>
      <c r="I309" s="15">
        <v>70</v>
      </c>
      <c r="J309" s="15">
        <v>60</v>
      </c>
      <c r="K309" s="15">
        <v>67.01</v>
      </c>
      <c r="L309" s="137">
        <v>1.43</v>
      </c>
      <c r="M309" s="57">
        <v>3</v>
      </c>
      <c r="N309" s="15">
        <v>437</v>
      </c>
      <c r="O309" s="15">
        <f t="shared" si="18"/>
        <v>432</v>
      </c>
      <c r="P309" s="34">
        <v>1</v>
      </c>
      <c r="Q309" s="15">
        <f t="shared" si="19"/>
        <v>432</v>
      </c>
      <c r="R309" s="38">
        <v>1</v>
      </c>
    </row>
    <row r="310" spans="1:18">
      <c r="A310" s="15">
        <v>309</v>
      </c>
      <c r="B310" s="136">
        <v>5223140105303</v>
      </c>
      <c r="C310" s="20" t="s">
        <v>1572</v>
      </c>
      <c r="D310" s="15">
        <v>2023</v>
      </c>
      <c r="E310" s="15" t="s">
        <v>136</v>
      </c>
      <c r="F310" s="15" t="s">
        <v>1573</v>
      </c>
      <c r="G310" s="20">
        <v>95</v>
      </c>
      <c r="H310" s="20">
        <v>86.2</v>
      </c>
      <c r="I310" s="20">
        <v>71</v>
      </c>
      <c r="J310" s="20">
        <v>63.5</v>
      </c>
      <c r="K310" s="20">
        <v>84.87</v>
      </c>
      <c r="L310" s="57">
        <v>3.62</v>
      </c>
      <c r="M310" s="15">
        <v>0</v>
      </c>
      <c r="N310" s="15">
        <v>437</v>
      </c>
      <c r="O310" s="15">
        <f t="shared" si="18"/>
        <v>31</v>
      </c>
      <c r="P310" s="34">
        <v>0.0731707317073171</v>
      </c>
      <c r="Q310" s="15">
        <f t="shared" si="19"/>
        <v>30</v>
      </c>
      <c r="R310" s="38">
        <v>0.024390243902439</v>
      </c>
    </row>
    <row r="311" spans="1:18">
      <c r="A311" s="15">
        <v>310</v>
      </c>
      <c r="B311" s="140">
        <v>5223140105345</v>
      </c>
      <c r="C311" s="49" t="s">
        <v>1574</v>
      </c>
      <c r="D311" s="15">
        <v>2023</v>
      </c>
      <c r="E311" s="15" t="s">
        <v>136</v>
      </c>
      <c r="F311" s="15" t="s">
        <v>1573</v>
      </c>
      <c r="G311" s="49">
        <v>83</v>
      </c>
      <c r="H311" s="49">
        <v>87.9</v>
      </c>
      <c r="I311" s="49">
        <v>71.5</v>
      </c>
      <c r="J311" s="49">
        <v>61</v>
      </c>
      <c r="K311" s="49">
        <v>84.18</v>
      </c>
      <c r="L311" s="57">
        <v>3.79</v>
      </c>
      <c r="M311" s="15">
        <v>0</v>
      </c>
      <c r="N311" s="15">
        <v>437</v>
      </c>
      <c r="O311" s="15">
        <f t="shared" si="18"/>
        <v>17</v>
      </c>
      <c r="P311" s="34">
        <v>0.024390243902439</v>
      </c>
      <c r="Q311" s="15">
        <f t="shared" si="19"/>
        <v>45</v>
      </c>
      <c r="R311" s="38">
        <v>0.0487804878048781</v>
      </c>
    </row>
    <row r="312" spans="1:18">
      <c r="A312" s="15">
        <v>311</v>
      </c>
      <c r="B312" s="140">
        <v>5223140105308</v>
      </c>
      <c r="C312" s="49" t="s">
        <v>1575</v>
      </c>
      <c r="D312" s="15">
        <v>2023</v>
      </c>
      <c r="E312" s="15" t="s">
        <v>136</v>
      </c>
      <c r="F312" s="15" t="s">
        <v>1573</v>
      </c>
      <c r="G312" s="49">
        <v>80</v>
      </c>
      <c r="H312" s="49">
        <v>86.7</v>
      </c>
      <c r="I312" s="49">
        <v>71</v>
      </c>
      <c r="J312" s="49">
        <v>61.5</v>
      </c>
      <c r="K312" s="49">
        <v>82.865</v>
      </c>
      <c r="L312" s="57">
        <v>3.67</v>
      </c>
      <c r="M312" s="15">
        <v>0</v>
      </c>
      <c r="N312" s="15">
        <v>437</v>
      </c>
      <c r="O312" s="15">
        <f t="shared" si="18"/>
        <v>28</v>
      </c>
      <c r="P312" s="34">
        <v>0.0487804878048781</v>
      </c>
      <c r="Q312" s="15">
        <f t="shared" si="19"/>
        <v>65</v>
      </c>
      <c r="R312" s="38">
        <v>0.0731707317073171</v>
      </c>
    </row>
    <row r="313" spans="1:18">
      <c r="A313" s="15">
        <v>312</v>
      </c>
      <c r="B313" s="140">
        <v>5223140105380</v>
      </c>
      <c r="C313" s="49" t="s">
        <v>1576</v>
      </c>
      <c r="D313" s="15">
        <v>2023</v>
      </c>
      <c r="E313" s="15" t="s">
        <v>136</v>
      </c>
      <c r="F313" s="15" t="s">
        <v>1573</v>
      </c>
      <c r="G313" s="49">
        <v>83</v>
      </c>
      <c r="H313" s="49">
        <v>84.5</v>
      </c>
      <c r="I313" s="49">
        <v>71</v>
      </c>
      <c r="J313" s="49">
        <v>60</v>
      </c>
      <c r="K313" s="49">
        <v>81.7</v>
      </c>
      <c r="L313" s="57">
        <v>3.45</v>
      </c>
      <c r="M313" s="15">
        <v>0</v>
      </c>
      <c r="N313" s="15">
        <v>437</v>
      </c>
      <c r="O313" s="15">
        <f t="shared" si="18"/>
        <v>53</v>
      </c>
      <c r="P313" s="34">
        <v>0.0975609756097561</v>
      </c>
      <c r="Q313" s="15">
        <f t="shared" si="19"/>
        <v>85</v>
      </c>
      <c r="R313" s="38">
        <v>0.0975609756097561</v>
      </c>
    </row>
    <row r="314" spans="1:18">
      <c r="A314" s="15">
        <v>313</v>
      </c>
      <c r="B314" s="140">
        <v>5123140105299</v>
      </c>
      <c r="C314" s="49" t="s">
        <v>1577</v>
      </c>
      <c r="D314" s="15">
        <v>2023</v>
      </c>
      <c r="E314" s="15" t="s">
        <v>136</v>
      </c>
      <c r="F314" s="15" t="s">
        <v>1573</v>
      </c>
      <c r="G314" s="49">
        <v>90</v>
      </c>
      <c r="H314" s="49">
        <v>82.6</v>
      </c>
      <c r="I314" s="49">
        <v>70</v>
      </c>
      <c r="J314" s="49">
        <v>61</v>
      </c>
      <c r="K314" s="49">
        <v>81.37</v>
      </c>
      <c r="L314" s="57">
        <v>3.26</v>
      </c>
      <c r="M314" s="15">
        <v>0</v>
      </c>
      <c r="N314" s="15">
        <v>437</v>
      </c>
      <c r="O314" s="15">
        <f t="shared" si="18"/>
        <v>94</v>
      </c>
      <c r="P314" s="34">
        <v>0.121951219512195</v>
      </c>
      <c r="Q314" s="15">
        <f t="shared" si="19"/>
        <v>94</v>
      </c>
      <c r="R314" s="38">
        <v>0.121951219512195</v>
      </c>
    </row>
    <row r="315" spans="1:18">
      <c r="A315" s="15">
        <v>314</v>
      </c>
      <c r="B315" s="141">
        <v>5123140105301</v>
      </c>
      <c r="C315" s="49" t="s">
        <v>1578</v>
      </c>
      <c r="D315" s="15">
        <v>2023</v>
      </c>
      <c r="E315" s="15" t="s">
        <v>136</v>
      </c>
      <c r="F315" s="15" t="s">
        <v>1573</v>
      </c>
      <c r="G315" s="49">
        <v>97</v>
      </c>
      <c r="H315" s="49">
        <v>79.8</v>
      </c>
      <c r="I315" s="49">
        <v>73.5</v>
      </c>
      <c r="J315" s="49">
        <v>67</v>
      </c>
      <c r="K315" s="49">
        <v>81.11</v>
      </c>
      <c r="L315" s="57">
        <v>2.98</v>
      </c>
      <c r="M315" s="15">
        <v>0</v>
      </c>
      <c r="N315" s="15">
        <v>437</v>
      </c>
      <c r="O315" s="15">
        <f t="shared" si="18"/>
        <v>169</v>
      </c>
      <c r="P315" s="34">
        <v>0.268292682926829</v>
      </c>
      <c r="Q315" s="15">
        <f t="shared" si="19"/>
        <v>102</v>
      </c>
      <c r="R315" s="38">
        <v>0.146341463414634</v>
      </c>
    </row>
    <row r="316" spans="1:18">
      <c r="A316" s="15">
        <v>315</v>
      </c>
      <c r="B316" s="141">
        <v>5223140105313</v>
      </c>
      <c r="C316" s="49" t="s">
        <v>1579</v>
      </c>
      <c r="D316" s="15">
        <v>2023</v>
      </c>
      <c r="E316" s="15" t="s">
        <v>136</v>
      </c>
      <c r="F316" s="15" t="s">
        <v>1573</v>
      </c>
      <c r="G316" s="49">
        <v>86</v>
      </c>
      <c r="H316" s="49">
        <v>82.2</v>
      </c>
      <c r="I316" s="49">
        <v>72.5</v>
      </c>
      <c r="J316" s="49">
        <v>64.5</v>
      </c>
      <c r="K316" s="49">
        <v>80.92</v>
      </c>
      <c r="L316" s="57">
        <v>3.22</v>
      </c>
      <c r="M316" s="15">
        <v>0</v>
      </c>
      <c r="N316" s="15">
        <v>437</v>
      </c>
      <c r="O316" s="15">
        <f t="shared" si="18"/>
        <v>106</v>
      </c>
      <c r="P316" s="34">
        <v>0.146341463414634</v>
      </c>
      <c r="Q316" s="15">
        <f t="shared" si="19"/>
        <v>113</v>
      </c>
      <c r="R316" s="38">
        <v>0.170731707317073</v>
      </c>
    </row>
    <row r="317" spans="1:18">
      <c r="A317" s="15">
        <v>316</v>
      </c>
      <c r="B317" s="141">
        <v>5223140105302</v>
      </c>
      <c r="C317" s="49" t="s">
        <v>1580</v>
      </c>
      <c r="D317" s="15">
        <v>2023</v>
      </c>
      <c r="E317" s="15" t="s">
        <v>136</v>
      </c>
      <c r="F317" s="15" t="s">
        <v>1573</v>
      </c>
      <c r="G317" s="49">
        <v>100</v>
      </c>
      <c r="H317" s="49">
        <v>78.1</v>
      </c>
      <c r="I317" s="49">
        <v>71</v>
      </c>
      <c r="J317" s="49">
        <v>81.5</v>
      </c>
      <c r="K317" s="49">
        <v>80.84</v>
      </c>
      <c r="L317" s="57">
        <v>2.81</v>
      </c>
      <c r="M317" s="20">
        <v>0</v>
      </c>
      <c r="N317" s="15">
        <v>437</v>
      </c>
      <c r="O317" s="15">
        <f t="shared" si="18"/>
        <v>212</v>
      </c>
      <c r="P317" s="34">
        <v>0.365853658536585</v>
      </c>
      <c r="Q317" s="15">
        <f t="shared" si="19"/>
        <v>114</v>
      </c>
      <c r="R317" s="38">
        <v>0.195121951219512</v>
      </c>
    </row>
    <row r="318" spans="1:18">
      <c r="A318" s="15">
        <v>317</v>
      </c>
      <c r="B318" s="141">
        <v>5223140201473</v>
      </c>
      <c r="C318" s="49" t="s">
        <v>1581</v>
      </c>
      <c r="D318" s="15">
        <v>2023</v>
      </c>
      <c r="E318" s="15" t="s">
        <v>136</v>
      </c>
      <c r="F318" s="20" t="s">
        <v>1573</v>
      </c>
      <c r="G318" s="49">
        <v>89</v>
      </c>
      <c r="H318" s="49">
        <v>81.7</v>
      </c>
      <c r="I318" s="49">
        <v>70</v>
      </c>
      <c r="J318" s="49">
        <v>65.5</v>
      </c>
      <c r="K318" s="49">
        <v>80.82</v>
      </c>
      <c r="L318" s="57">
        <v>3.17</v>
      </c>
      <c r="M318" s="15">
        <v>0</v>
      </c>
      <c r="N318" s="15">
        <v>437</v>
      </c>
      <c r="O318" s="15">
        <f t="shared" si="18"/>
        <v>116</v>
      </c>
      <c r="P318" s="34">
        <v>0.195121951219512</v>
      </c>
      <c r="Q318" s="15">
        <f t="shared" si="19"/>
        <v>115</v>
      </c>
      <c r="R318" s="38">
        <v>0.219512195121951</v>
      </c>
    </row>
    <row r="319" spans="1:18">
      <c r="A319" s="15">
        <v>318</v>
      </c>
      <c r="B319" s="141">
        <v>5223140105346</v>
      </c>
      <c r="C319" s="49" t="s">
        <v>1582</v>
      </c>
      <c r="D319" s="15">
        <v>2023</v>
      </c>
      <c r="E319" s="15" t="s">
        <v>136</v>
      </c>
      <c r="F319" s="15" t="s">
        <v>1573</v>
      </c>
      <c r="G319" s="49">
        <v>87.5</v>
      </c>
      <c r="H319" s="49">
        <v>81.9</v>
      </c>
      <c r="I319" s="49">
        <v>73</v>
      </c>
      <c r="J319" s="49">
        <v>61</v>
      </c>
      <c r="K319" s="49">
        <v>80.81</v>
      </c>
      <c r="L319" s="57">
        <v>3.19</v>
      </c>
      <c r="M319" s="15">
        <v>0</v>
      </c>
      <c r="N319" s="15">
        <v>437</v>
      </c>
      <c r="O319" s="15">
        <f t="shared" si="18"/>
        <v>110</v>
      </c>
      <c r="P319" s="34">
        <v>0.170731707317073</v>
      </c>
      <c r="Q319" s="15">
        <f t="shared" si="19"/>
        <v>116</v>
      </c>
      <c r="R319" s="38">
        <v>0.24390243902439</v>
      </c>
    </row>
    <row r="320" spans="1:18">
      <c r="A320" s="15">
        <v>319</v>
      </c>
      <c r="B320" s="141">
        <v>5223140105360</v>
      </c>
      <c r="C320" s="49" t="s">
        <v>1583</v>
      </c>
      <c r="D320" s="15">
        <v>2023</v>
      </c>
      <c r="E320" s="15" t="s">
        <v>136</v>
      </c>
      <c r="F320" s="15" t="s">
        <v>1573</v>
      </c>
      <c r="G320" s="49">
        <v>87.5</v>
      </c>
      <c r="H320" s="49">
        <v>80.4</v>
      </c>
      <c r="I320" s="49">
        <v>71</v>
      </c>
      <c r="J320" s="49">
        <v>64</v>
      </c>
      <c r="K320" s="49">
        <v>79.71</v>
      </c>
      <c r="L320" s="57">
        <v>3.04</v>
      </c>
      <c r="M320" s="15">
        <v>0</v>
      </c>
      <c r="N320" s="15">
        <v>437</v>
      </c>
      <c r="O320" s="15">
        <f t="shared" si="18"/>
        <v>147</v>
      </c>
      <c r="P320" s="34">
        <v>0.24390243902439</v>
      </c>
      <c r="Q320" s="15">
        <f t="shared" si="19"/>
        <v>146</v>
      </c>
      <c r="R320" s="38">
        <v>0.268292682926829</v>
      </c>
    </row>
    <row r="321" spans="1:18">
      <c r="A321" s="15">
        <v>320</v>
      </c>
      <c r="B321" s="141">
        <v>5223140105351</v>
      </c>
      <c r="C321" s="49" t="s">
        <v>1584</v>
      </c>
      <c r="D321" s="15">
        <v>2023</v>
      </c>
      <c r="E321" s="15" t="s">
        <v>136</v>
      </c>
      <c r="F321" s="15" t="s">
        <v>1573</v>
      </c>
      <c r="G321" s="49">
        <v>95</v>
      </c>
      <c r="H321" s="49">
        <v>78.6</v>
      </c>
      <c r="I321" s="49">
        <v>71.5</v>
      </c>
      <c r="J321" s="49">
        <v>64</v>
      </c>
      <c r="K321" s="49">
        <v>79.62</v>
      </c>
      <c r="L321" s="57">
        <v>2.86</v>
      </c>
      <c r="M321" s="15">
        <v>0</v>
      </c>
      <c r="N321" s="15">
        <v>437</v>
      </c>
      <c r="O321" s="15">
        <f t="shared" si="18"/>
        <v>193</v>
      </c>
      <c r="P321" s="34">
        <v>0.292682926829268</v>
      </c>
      <c r="Q321" s="15">
        <f t="shared" si="19"/>
        <v>148</v>
      </c>
      <c r="R321" s="38">
        <v>0.292682926829268</v>
      </c>
    </row>
    <row r="322" spans="1:18">
      <c r="A322" s="15">
        <v>321</v>
      </c>
      <c r="B322" s="141">
        <v>5223140105309</v>
      </c>
      <c r="C322" s="49" t="s">
        <v>1585</v>
      </c>
      <c r="D322" s="15">
        <v>2023</v>
      </c>
      <c r="E322" s="15" t="s">
        <v>136</v>
      </c>
      <c r="F322" s="15" t="s">
        <v>1573</v>
      </c>
      <c r="G322" s="49">
        <v>91</v>
      </c>
      <c r="H322" s="49">
        <v>78.5</v>
      </c>
      <c r="I322" s="49">
        <v>72</v>
      </c>
      <c r="J322" s="49">
        <v>61.5</v>
      </c>
      <c r="K322" s="49">
        <v>78.88</v>
      </c>
      <c r="L322" s="57">
        <v>2.85</v>
      </c>
      <c r="M322" s="57">
        <v>1</v>
      </c>
      <c r="N322" s="15">
        <v>437</v>
      </c>
      <c r="O322" s="15">
        <f t="shared" si="18"/>
        <v>196</v>
      </c>
      <c r="P322" s="34">
        <v>0.317073170731707</v>
      </c>
      <c r="Q322" s="15">
        <f t="shared" si="19"/>
        <v>166</v>
      </c>
      <c r="R322" s="38">
        <v>0.317073170731707</v>
      </c>
    </row>
    <row r="323" spans="1:18">
      <c r="A323" s="15">
        <v>322</v>
      </c>
      <c r="B323" s="141">
        <v>5223140105300</v>
      </c>
      <c r="C323" s="49" t="s">
        <v>1586</v>
      </c>
      <c r="D323" s="15">
        <v>2023</v>
      </c>
      <c r="E323" s="15" t="s">
        <v>136</v>
      </c>
      <c r="F323" s="15" t="s">
        <v>1573</v>
      </c>
      <c r="G323" s="49">
        <v>80</v>
      </c>
      <c r="H323" s="49">
        <v>80.7</v>
      </c>
      <c r="I323" s="49">
        <v>70</v>
      </c>
      <c r="J323" s="49">
        <v>60</v>
      </c>
      <c r="K323" s="49">
        <v>78.49</v>
      </c>
      <c r="L323" s="57">
        <v>3.07</v>
      </c>
      <c r="M323" s="15">
        <v>0</v>
      </c>
      <c r="N323" s="15">
        <v>437</v>
      </c>
      <c r="O323" s="15">
        <f t="shared" ref="O323:O386" si="20">RANK(L323,$L$2:$L$500)</f>
        <v>140</v>
      </c>
      <c r="P323" s="34">
        <v>0.219512195121951</v>
      </c>
      <c r="Q323" s="15">
        <f t="shared" ref="Q323:Q386" si="21">RANK(K323,$K$2:$K$500)</f>
        <v>184</v>
      </c>
      <c r="R323" s="38">
        <v>0.341463414634146</v>
      </c>
    </row>
    <row r="324" spans="1:18">
      <c r="A324" s="15">
        <v>323</v>
      </c>
      <c r="B324" s="141">
        <v>5223140105311</v>
      </c>
      <c r="C324" s="49" t="s">
        <v>1587</v>
      </c>
      <c r="D324" s="15">
        <v>2023</v>
      </c>
      <c r="E324" s="15" t="s">
        <v>136</v>
      </c>
      <c r="F324" s="15" t="s">
        <v>1573</v>
      </c>
      <c r="G324" s="49">
        <v>83</v>
      </c>
      <c r="H324" s="49">
        <v>78.2</v>
      </c>
      <c r="I324" s="49">
        <v>70</v>
      </c>
      <c r="J324" s="49">
        <v>60</v>
      </c>
      <c r="K324" s="49">
        <v>77.19</v>
      </c>
      <c r="L324" s="57">
        <v>2.82</v>
      </c>
      <c r="M324" s="15">
        <v>0</v>
      </c>
      <c r="N324" s="15">
        <v>437</v>
      </c>
      <c r="O324" s="15">
        <f t="shared" si="20"/>
        <v>209</v>
      </c>
      <c r="P324" s="34">
        <v>0.341463414634146</v>
      </c>
      <c r="Q324" s="15">
        <f t="shared" si="21"/>
        <v>228</v>
      </c>
      <c r="R324" s="38">
        <v>0.365853658536585</v>
      </c>
    </row>
    <row r="325" spans="1:18">
      <c r="A325" s="15">
        <v>324</v>
      </c>
      <c r="B325" s="141">
        <v>5223140105315</v>
      </c>
      <c r="C325" s="49" t="s">
        <v>1588</v>
      </c>
      <c r="D325" s="15">
        <v>2023</v>
      </c>
      <c r="E325" s="15" t="s">
        <v>136</v>
      </c>
      <c r="F325" s="20" t="s">
        <v>1573</v>
      </c>
      <c r="G325" s="49">
        <v>91</v>
      </c>
      <c r="H325" s="49">
        <v>76.3</v>
      </c>
      <c r="I325" s="49">
        <v>70.5</v>
      </c>
      <c r="J325" s="49">
        <v>60</v>
      </c>
      <c r="K325" s="49">
        <v>77.11</v>
      </c>
      <c r="L325" s="57">
        <v>2.63</v>
      </c>
      <c r="M325" s="15">
        <v>0</v>
      </c>
      <c r="N325" s="15">
        <v>437</v>
      </c>
      <c r="O325" s="15">
        <f t="shared" si="20"/>
        <v>253</v>
      </c>
      <c r="P325" s="34">
        <v>0.439024390243902</v>
      </c>
      <c r="Q325" s="15">
        <f t="shared" si="21"/>
        <v>231</v>
      </c>
      <c r="R325" s="38">
        <v>0.390243902439024</v>
      </c>
    </row>
    <row r="326" spans="1:18">
      <c r="A326" s="15">
        <v>325</v>
      </c>
      <c r="B326" s="141">
        <v>5223140105358</v>
      </c>
      <c r="C326" s="49" t="s">
        <v>1589</v>
      </c>
      <c r="D326" s="15">
        <v>2023</v>
      </c>
      <c r="E326" s="15" t="s">
        <v>136</v>
      </c>
      <c r="F326" s="15" t="s">
        <v>1573</v>
      </c>
      <c r="G326" s="49">
        <v>86</v>
      </c>
      <c r="H326" s="49">
        <v>76.5</v>
      </c>
      <c r="I326" s="49">
        <v>71.5</v>
      </c>
      <c r="J326" s="49">
        <v>66</v>
      </c>
      <c r="K326" s="49">
        <v>76.9</v>
      </c>
      <c r="L326" s="57">
        <v>2.65</v>
      </c>
      <c r="M326" s="15">
        <v>0</v>
      </c>
      <c r="N326" s="15">
        <v>437</v>
      </c>
      <c r="O326" s="15">
        <f t="shared" si="20"/>
        <v>248</v>
      </c>
      <c r="P326" s="34">
        <v>0.390243902439024</v>
      </c>
      <c r="Q326" s="15">
        <f t="shared" si="21"/>
        <v>238</v>
      </c>
      <c r="R326" s="38">
        <v>0.414634146341463</v>
      </c>
    </row>
    <row r="327" spans="1:18">
      <c r="A327" s="15">
        <v>326</v>
      </c>
      <c r="B327" s="141">
        <v>5123140105384</v>
      </c>
      <c r="C327" s="49" t="s">
        <v>1590</v>
      </c>
      <c r="D327" s="15">
        <v>2023</v>
      </c>
      <c r="E327" s="15" t="s">
        <v>136</v>
      </c>
      <c r="F327" s="15" t="s">
        <v>1573</v>
      </c>
      <c r="G327" s="49">
        <v>100</v>
      </c>
      <c r="H327" s="49">
        <v>72.26</v>
      </c>
      <c r="I327" s="49">
        <v>75</v>
      </c>
      <c r="J327" s="49">
        <v>70.5</v>
      </c>
      <c r="K327" s="49">
        <v>76.607</v>
      </c>
      <c r="L327" s="57">
        <v>2.26</v>
      </c>
      <c r="M327" s="15">
        <v>0</v>
      </c>
      <c r="N327" s="15">
        <v>437</v>
      </c>
      <c r="O327" s="15">
        <f t="shared" si="20"/>
        <v>338</v>
      </c>
      <c r="P327" s="34">
        <v>0.682926829268293</v>
      </c>
      <c r="Q327" s="15">
        <f t="shared" si="21"/>
        <v>244</v>
      </c>
      <c r="R327" s="38">
        <v>0.439024390243902</v>
      </c>
    </row>
    <row r="328" spans="1:18">
      <c r="A328" s="15">
        <v>327</v>
      </c>
      <c r="B328" s="141">
        <v>5223140105294</v>
      </c>
      <c r="C328" s="49" t="s">
        <v>1591</v>
      </c>
      <c r="D328" s="15">
        <v>2023</v>
      </c>
      <c r="E328" s="15" t="s">
        <v>136</v>
      </c>
      <c r="F328" s="15" t="s">
        <v>1573</v>
      </c>
      <c r="G328" s="49">
        <v>85</v>
      </c>
      <c r="H328" s="49">
        <v>75.6</v>
      </c>
      <c r="I328" s="49">
        <v>73</v>
      </c>
      <c r="J328" s="49">
        <v>67.5</v>
      </c>
      <c r="K328" s="49">
        <v>76.35</v>
      </c>
      <c r="L328" s="57">
        <v>2.56</v>
      </c>
      <c r="M328" s="15">
        <v>0</v>
      </c>
      <c r="N328" s="15">
        <v>437</v>
      </c>
      <c r="O328" s="15">
        <f t="shared" si="20"/>
        <v>273</v>
      </c>
      <c r="P328" s="34">
        <v>0.48780487804878</v>
      </c>
      <c r="Q328" s="15">
        <f t="shared" si="21"/>
        <v>251</v>
      </c>
      <c r="R328" s="38">
        <v>0.463414634146341</v>
      </c>
    </row>
    <row r="329" spans="1:18">
      <c r="A329" s="15">
        <v>328</v>
      </c>
      <c r="B329" s="141">
        <v>5123140105354</v>
      </c>
      <c r="C329" s="49" t="s">
        <v>1592</v>
      </c>
      <c r="D329" s="15">
        <v>2023</v>
      </c>
      <c r="E329" s="15" t="s">
        <v>136</v>
      </c>
      <c r="F329" s="15" t="s">
        <v>1573</v>
      </c>
      <c r="G329" s="49">
        <v>82</v>
      </c>
      <c r="H329" s="49">
        <v>76.5</v>
      </c>
      <c r="I329" s="49">
        <v>73</v>
      </c>
      <c r="J329" s="49">
        <v>60</v>
      </c>
      <c r="K329" s="49">
        <v>76.15</v>
      </c>
      <c r="L329" s="57">
        <v>2.65</v>
      </c>
      <c r="M329" s="57">
        <v>2</v>
      </c>
      <c r="N329" s="15">
        <v>437</v>
      </c>
      <c r="O329" s="15">
        <f t="shared" si="20"/>
        <v>248</v>
      </c>
      <c r="P329" s="34">
        <v>0.390243902439024</v>
      </c>
      <c r="Q329" s="15">
        <f t="shared" si="21"/>
        <v>260</v>
      </c>
      <c r="R329" s="38">
        <v>0.48780487804878</v>
      </c>
    </row>
    <row r="330" spans="1:18">
      <c r="A330" s="15">
        <v>329</v>
      </c>
      <c r="B330" s="141">
        <v>5223140105296</v>
      </c>
      <c r="C330" s="49" t="s">
        <v>1593</v>
      </c>
      <c r="D330" s="15">
        <v>2023</v>
      </c>
      <c r="E330" s="15" t="s">
        <v>136</v>
      </c>
      <c r="F330" s="15" t="s">
        <v>1573</v>
      </c>
      <c r="G330" s="49">
        <v>88</v>
      </c>
      <c r="H330" s="49">
        <v>74.9</v>
      </c>
      <c r="I330" s="49">
        <v>70</v>
      </c>
      <c r="J330" s="49">
        <v>60</v>
      </c>
      <c r="K330" s="49">
        <v>75.63</v>
      </c>
      <c r="L330" s="57">
        <v>2.49</v>
      </c>
      <c r="M330" s="15">
        <v>0</v>
      </c>
      <c r="N330" s="15">
        <v>437</v>
      </c>
      <c r="O330" s="15">
        <f t="shared" si="20"/>
        <v>290</v>
      </c>
      <c r="P330" s="34">
        <v>0.560975609756098</v>
      </c>
      <c r="Q330" s="15">
        <f t="shared" si="21"/>
        <v>278</v>
      </c>
      <c r="R330" s="38">
        <v>0.51219512195122</v>
      </c>
    </row>
    <row r="331" spans="1:18">
      <c r="A331" s="15">
        <v>330</v>
      </c>
      <c r="B331" s="141">
        <v>5223140105310</v>
      </c>
      <c r="C331" s="49" t="s">
        <v>1594</v>
      </c>
      <c r="D331" s="15">
        <v>2023</v>
      </c>
      <c r="E331" s="15" t="s">
        <v>136</v>
      </c>
      <c r="F331" s="15" t="s">
        <v>1573</v>
      </c>
      <c r="G331" s="49">
        <v>80</v>
      </c>
      <c r="H331" s="49">
        <v>75.8</v>
      </c>
      <c r="I331" s="49">
        <v>71</v>
      </c>
      <c r="J331" s="49">
        <v>60</v>
      </c>
      <c r="K331" s="49">
        <v>75.16</v>
      </c>
      <c r="L331" s="57">
        <v>2.58</v>
      </c>
      <c r="M331" s="15">
        <v>0</v>
      </c>
      <c r="N331" s="15">
        <v>437</v>
      </c>
      <c r="O331" s="15">
        <f t="shared" si="20"/>
        <v>269</v>
      </c>
      <c r="P331" s="34">
        <v>0.463414634146341</v>
      </c>
      <c r="Q331" s="15">
        <f t="shared" si="21"/>
        <v>289</v>
      </c>
      <c r="R331" s="38">
        <v>0.536585365853659</v>
      </c>
    </row>
    <row r="332" spans="1:18">
      <c r="A332" s="15">
        <v>331</v>
      </c>
      <c r="B332" s="141">
        <v>5123140105375</v>
      </c>
      <c r="C332" s="49" t="s">
        <v>1595</v>
      </c>
      <c r="D332" s="15">
        <v>2023</v>
      </c>
      <c r="E332" s="15" t="s">
        <v>136</v>
      </c>
      <c r="F332" s="15" t="s">
        <v>1573</v>
      </c>
      <c r="G332" s="49">
        <v>80</v>
      </c>
      <c r="H332" s="49">
        <v>75.5</v>
      </c>
      <c r="I332" s="49">
        <v>70</v>
      </c>
      <c r="J332" s="49">
        <v>60</v>
      </c>
      <c r="K332" s="49">
        <v>74.85</v>
      </c>
      <c r="L332" s="57">
        <v>2.55</v>
      </c>
      <c r="M332" s="15">
        <v>0</v>
      </c>
      <c r="N332" s="15">
        <v>437</v>
      </c>
      <c r="O332" s="15">
        <f t="shared" si="20"/>
        <v>276</v>
      </c>
      <c r="P332" s="34">
        <v>0.51219512195122</v>
      </c>
      <c r="Q332" s="15">
        <f t="shared" si="21"/>
        <v>297</v>
      </c>
      <c r="R332" s="38">
        <v>0.560975609756098</v>
      </c>
    </row>
    <row r="333" spans="1:18">
      <c r="A333" s="15">
        <v>332</v>
      </c>
      <c r="B333" s="141">
        <v>5223140105381</v>
      </c>
      <c r="C333" s="49" t="s">
        <v>1596</v>
      </c>
      <c r="D333" s="15">
        <v>2023</v>
      </c>
      <c r="E333" s="15" t="s">
        <v>136</v>
      </c>
      <c r="F333" s="15" t="s">
        <v>1573</v>
      </c>
      <c r="G333" s="49">
        <v>82</v>
      </c>
      <c r="H333" s="49">
        <v>75</v>
      </c>
      <c r="I333" s="49">
        <v>70</v>
      </c>
      <c r="J333" s="49">
        <v>60.5</v>
      </c>
      <c r="K333" s="49">
        <v>74.83</v>
      </c>
      <c r="L333" s="57">
        <v>2.5</v>
      </c>
      <c r="M333" s="15">
        <v>0</v>
      </c>
      <c r="N333" s="15">
        <v>437</v>
      </c>
      <c r="O333" s="15">
        <f t="shared" si="20"/>
        <v>288</v>
      </c>
      <c r="P333" s="34">
        <v>0.536585365853659</v>
      </c>
      <c r="Q333" s="15">
        <f t="shared" si="21"/>
        <v>299</v>
      </c>
      <c r="R333" s="38">
        <v>0.585365853658537</v>
      </c>
    </row>
    <row r="334" spans="1:18">
      <c r="A334" s="15">
        <v>333</v>
      </c>
      <c r="B334" s="141">
        <v>5223140105382</v>
      </c>
      <c r="C334" s="49" t="s">
        <v>1597</v>
      </c>
      <c r="D334" s="15">
        <v>2023</v>
      </c>
      <c r="E334" s="15" t="s">
        <v>136</v>
      </c>
      <c r="F334" s="15" t="s">
        <v>1573</v>
      </c>
      <c r="G334" s="49">
        <v>92</v>
      </c>
      <c r="H334" s="49">
        <v>72.1</v>
      </c>
      <c r="I334" s="49">
        <v>70.5</v>
      </c>
      <c r="J334" s="49">
        <v>61.5</v>
      </c>
      <c r="K334" s="49">
        <v>74.4</v>
      </c>
      <c r="L334" s="57">
        <v>2.21</v>
      </c>
      <c r="M334" s="57">
        <v>1</v>
      </c>
      <c r="N334" s="15">
        <v>437</v>
      </c>
      <c r="O334" s="15">
        <f t="shared" si="20"/>
        <v>347</v>
      </c>
      <c r="P334" s="34">
        <v>0.707317073170732</v>
      </c>
      <c r="Q334" s="15">
        <f t="shared" si="21"/>
        <v>315</v>
      </c>
      <c r="R334" s="38">
        <v>0.609756097560976</v>
      </c>
    </row>
    <row r="335" spans="1:18">
      <c r="A335" s="15">
        <v>334</v>
      </c>
      <c r="B335" s="141">
        <v>5123140105304</v>
      </c>
      <c r="C335" s="49" t="s">
        <v>1598</v>
      </c>
      <c r="D335" s="15">
        <v>2023</v>
      </c>
      <c r="E335" s="15" t="s">
        <v>136</v>
      </c>
      <c r="F335" s="15" t="s">
        <v>1573</v>
      </c>
      <c r="G335" s="49">
        <v>95</v>
      </c>
      <c r="H335" s="49">
        <v>71.4</v>
      </c>
      <c r="I335" s="49">
        <v>71.5</v>
      </c>
      <c r="J335" s="49">
        <v>60</v>
      </c>
      <c r="K335" s="49">
        <v>74.38</v>
      </c>
      <c r="L335" s="57">
        <v>2.14</v>
      </c>
      <c r="M335" s="15">
        <v>0</v>
      </c>
      <c r="N335" s="15">
        <v>437</v>
      </c>
      <c r="O335" s="15">
        <f t="shared" si="20"/>
        <v>365</v>
      </c>
      <c r="P335" s="34">
        <v>0.75609756097561</v>
      </c>
      <c r="Q335" s="15">
        <f t="shared" si="21"/>
        <v>316</v>
      </c>
      <c r="R335" s="38">
        <v>0.634146341463415</v>
      </c>
    </row>
    <row r="336" spans="1:18">
      <c r="A336" s="15">
        <v>335</v>
      </c>
      <c r="B336" s="141">
        <v>5223140105307</v>
      </c>
      <c r="C336" s="49" t="s">
        <v>1599</v>
      </c>
      <c r="D336" s="15">
        <v>2023</v>
      </c>
      <c r="E336" s="15" t="s">
        <v>136</v>
      </c>
      <c r="F336" s="15" t="s">
        <v>1573</v>
      </c>
      <c r="G336" s="49">
        <v>80</v>
      </c>
      <c r="H336" s="49">
        <v>74.8</v>
      </c>
      <c r="I336" s="49">
        <v>70</v>
      </c>
      <c r="J336" s="49">
        <v>60</v>
      </c>
      <c r="K336" s="49">
        <v>74.36</v>
      </c>
      <c r="L336" s="57">
        <v>2.48</v>
      </c>
      <c r="M336" s="57">
        <v>2</v>
      </c>
      <c r="N336" s="15">
        <v>437</v>
      </c>
      <c r="O336" s="15">
        <f t="shared" si="20"/>
        <v>293</v>
      </c>
      <c r="P336" s="34">
        <v>0.585365853658537</v>
      </c>
      <c r="Q336" s="15">
        <f t="shared" si="21"/>
        <v>317</v>
      </c>
      <c r="R336" s="38">
        <v>0.658536585365854</v>
      </c>
    </row>
    <row r="337" spans="1:18">
      <c r="A337" s="15">
        <v>336</v>
      </c>
      <c r="B337" s="141">
        <v>5223140105326</v>
      </c>
      <c r="C337" s="49" t="s">
        <v>1600</v>
      </c>
      <c r="D337" s="15">
        <v>2023</v>
      </c>
      <c r="E337" s="15" t="s">
        <v>136</v>
      </c>
      <c r="F337" s="15" t="s">
        <v>1573</v>
      </c>
      <c r="G337" s="49">
        <v>81</v>
      </c>
      <c r="H337" s="49">
        <v>74.1</v>
      </c>
      <c r="I337" s="49">
        <v>71</v>
      </c>
      <c r="J337" s="49">
        <v>60</v>
      </c>
      <c r="K337" s="49">
        <v>74.12</v>
      </c>
      <c r="L337" s="57">
        <v>2.41</v>
      </c>
      <c r="M337" s="15">
        <v>0</v>
      </c>
      <c r="N337" s="15">
        <v>437</v>
      </c>
      <c r="O337" s="15">
        <f t="shared" si="20"/>
        <v>312</v>
      </c>
      <c r="P337" s="34">
        <v>0.609756097560976</v>
      </c>
      <c r="Q337" s="15">
        <f t="shared" si="21"/>
        <v>320</v>
      </c>
      <c r="R337" s="38">
        <v>0.682926829268293</v>
      </c>
    </row>
    <row r="338" spans="1:18">
      <c r="A338" s="15">
        <v>337</v>
      </c>
      <c r="B338" s="141">
        <v>5223140105385</v>
      </c>
      <c r="C338" s="49" t="s">
        <v>1601</v>
      </c>
      <c r="D338" s="15">
        <v>2023</v>
      </c>
      <c r="E338" s="15" t="s">
        <v>136</v>
      </c>
      <c r="F338" s="15" t="s">
        <v>1573</v>
      </c>
      <c r="G338" s="49">
        <v>93</v>
      </c>
      <c r="H338" s="49">
        <v>49.98</v>
      </c>
      <c r="I338" s="49">
        <v>70</v>
      </c>
      <c r="J338" s="49">
        <v>60.5</v>
      </c>
      <c r="K338" s="49">
        <v>73.96</v>
      </c>
      <c r="L338" s="57">
        <v>2.14</v>
      </c>
      <c r="M338" s="15">
        <v>0</v>
      </c>
      <c r="N338" s="15">
        <v>437</v>
      </c>
      <c r="O338" s="15">
        <f t="shared" si="20"/>
        <v>365</v>
      </c>
      <c r="P338" s="34">
        <v>0.75609756097561</v>
      </c>
      <c r="Q338" s="15">
        <f t="shared" si="21"/>
        <v>331</v>
      </c>
      <c r="R338" s="38">
        <v>0.707317073170732</v>
      </c>
    </row>
    <row r="339" spans="1:18">
      <c r="A339" s="15">
        <v>338</v>
      </c>
      <c r="B339" s="141">
        <v>5223140105348</v>
      </c>
      <c r="C339" s="49" t="s">
        <v>169</v>
      </c>
      <c r="D339" s="15">
        <v>2023</v>
      </c>
      <c r="E339" s="15" t="s">
        <v>136</v>
      </c>
      <c r="F339" s="15" t="s">
        <v>1573</v>
      </c>
      <c r="G339" s="49">
        <v>94</v>
      </c>
      <c r="H339" s="49">
        <v>70</v>
      </c>
      <c r="I339" s="49">
        <v>71.5</v>
      </c>
      <c r="J339" s="49">
        <v>70.5</v>
      </c>
      <c r="K339" s="49">
        <v>73.78</v>
      </c>
      <c r="L339" s="57">
        <v>2</v>
      </c>
      <c r="M339" s="57">
        <v>2</v>
      </c>
      <c r="N339" s="15">
        <v>437</v>
      </c>
      <c r="O339" s="15">
        <f t="shared" si="20"/>
        <v>386</v>
      </c>
      <c r="P339" s="34">
        <v>0.853658536585366</v>
      </c>
      <c r="Q339" s="15">
        <f t="shared" si="21"/>
        <v>335</v>
      </c>
      <c r="R339" s="38">
        <v>0.731707317073171</v>
      </c>
    </row>
    <row r="340" spans="1:18">
      <c r="A340" s="15">
        <v>339</v>
      </c>
      <c r="B340" s="141">
        <v>5223140105353</v>
      </c>
      <c r="C340" s="49" t="s">
        <v>1602</v>
      </c>
      <c r="D340" s="15">
        <v>2023</v>
      </c>
      <c r="E340" s="15" t="s">
        <v>136</v>
      </c>
      <c r="F340" s="15" t="s">
        <v>1573</v>
      </c>
      <c r="G340" s="49">
        <v>80</v>
      </c>
      <c r="H340" s="49">
        <v>73.4</v>
      </c>
      <c r="I340" s="49">
        <v>70</v>
      </c>
      <c r="J340" s="49">
        <v>60</v>
      </c>
      <c r="K340" s="49">
        <v>73.38</v>
      </c>
      <c r="L340" s="57">
        <v>2.31</v>
      </c>
      <c r="M340" s="57">
        <v>1</v>
      </c>
      <c r="N340" s="15">
        <v>437</v>
      </c>
      <c r="O340" s="15">
        <f t="shared" si="20"/>
        <v>333</v>
      </c>
      <c r="P340" s="34">
        <v>0.658536585365854</v>
      </c>
      <c r="Q340" s="15">
        <f t="shared" si="21"/>
        <v>343</v>
      </c>
      <c r="R340" s="38">
        <v>0.75609756097561</v>
      </c>
    </row>
    <row r="341" spans="1:18">
      <c r="A341" s="15">
        <v>340</v>
      </c>
      <c r="B341" s="141">
        <v>5123140105293</v>
      </c>
      <c r="C341" s="49" t="s">
        <v>1603</v>
      </c>
      <c r="D341" s="15">
        <v>2023</v>
      </c>
      <c r="E341" s="15" t="s">
        <v>136</v>
      </c>
      <c r="F341" s="15" t="s">
        <v>1573</v>
      </c>
      <c r="G341" s="49">
        <v>80</v>
      </c>
      <c r="H341" s="49">
        <v>73.3</v>
      </c>
      <c r="I341" s="49">
        <v>70</v>
      </c>
      <c r="J341" s="49">
        <v>60</v>
      </c>
      <c r="K341" s="49">
        <v>73.31</v>
      </c>
      <c r="L341" s="57">
        <v>2.33</v>
      </c>
      <c r="M341" s="15">
        <v>0</v>
      </c>
      <c r="N341" s="15">
        <v>437</v>
      </c>
      <c r="O341" s="15">
        <f t="shared" si="20"/>
        <v>327</v>
      </c>
      <c r="P341" s="34">
        <v>0.634146341463415</v>
      </c>
      <c r="Q341" s="15">
        <f t="shared" si="21"/>
        <v>346</v>
      </c>
      <c r="R341" s="38">
        <v>0.780487804878049</v>
      </c>
    </row>
    <row r="342" spans="1:18">
      <c r="A342" s="15">
        <v>341</v>
      </c>
      <c r="B342" s="141">
        <v>5223140105295</v>
      </c>
      <c r="C342" s="49" t="s">
        <v>1604</v>
      </c>
      <c r="D342" s="15">
        <v>2023</v>
      </c>
      <c r="E342" s="15" t="s">
        <v>136</v>
      </c>
      <c r="F342" s="15" t="s">
        <v>1573</v>
      </c>
      <c r="G342" s="49">
        <v>81</v>
      </c>
      <c r="H342" s="49">
        <v>71.9</v>
      </c>
      <c r="I342" s="49">
        <v>73</v>
      </c>
      <c r="J342" s="49">
        <v>60</v>
      </c>
      <c r="K342" s="49">
        <v>72.78</v>
      </c>
      <c r="L342" s="57">
        <v>2.19</v>
      </c>
      <c r="M342" s="57">
        <v>1</v>
      </c>
      <c r="N342" s="15">
        <v>437</v>
      </c>
      <c r="O342" s="15">
        <f t="shared" si="20"/>
        <v>356</v>
      </c>
      <c r="P342" s="34">
        <v>0.731707317073171</v>
      </c>
      <c r="Q342" s="15">
        <f t="shared" si="21"/>
        <v>361</v>
      </c>
      <c r="R342" s="38">
        <v>0.804878048780488</v>
      </c>
    </row>
    <row r="343" spans="1:18">
      <c r="A343" s="15">
        <v>342</v>
      </c>
      <c r="B343" s="141">
        <v>5123140105355</v>
      </c>
      <c r="C343" s="49" t="s">
        <v>1605</v>
      </c>
      <c r="D343" s="15">
        <v>2023</v>
      </c>
      <c r="E343" s="15" t="s">
        <v>136</v>
      </c>
      <c r="F343" s="15" t="s">
        <v>1573</v>
      </c>
      <c r="G343" s="49">
        <v>82</v>
      </c>
      <c r="H343" s="49">
        <v>70.3</v>
      </c>
      <c r="I343" s="49">
        <v>70</v>
      </c>
      <c r="J343" s="49">
        <v>63</v>
      </c>
      <c r="K343" s="49">
        <v>71.66</v>
      </c>
      <c r="L343" s="57">
        <v>2.03</v>
      </c>
      <c r="M343" s="57">
        <v>2</v>
      </c>
      <c r="N343" s="15">
        <v>437</v>
      </c>
      <c r="O343" s="15">
        <f t="shared" si="20"/>
        <v>382</v>
      </c>
      <c r="P343" s="34">
        <v>0.829268292682927</v>
      </c>
      <c r="Q343" s="15">
        <f t="shared" si="21"/>
        <v>378</v>
      </c>
      <c r="R343" s="38">
        <v>0.829268292682927</v>
      </c>
    </row>
    <row r="344" spans="1:18">
      <c r="A344" s="15">
        <v>343</v>
      </c>
      <c r="B344" s="141">
        <v>5223140105383</v>
      </c>
      <c r="C344" s="49" t="s">
        <v>1606</v>
      </c>
      <c r="D344" s="15">
        <v>2023</v>
      </c>
      <c r="E344" s="15" t="s">
        <v>136</v>
      </c>
      <c r="F344" s="15" t="s">
        <v>1573</v>
      </c>
      <c r="G344" s="49">
        <v>86</v>
      </c>
      <c r="H344" s="49">
        <v>69.1</v>
      </c>
      <c r="I344" s="49">
        <v>71</v>
      </c>
      <c r="J344" s="49">
        <v>62.5</v>
      </c>
      <c r="K344" s="49">
        <v>71.5</v>
      </c>
      <c r="L344" s="57">
        <v>1.91</v>
      </c>
      <c r="M344" s="57">
        <v>3</v>
      </c>
      <c r="N344" s="15">
        <v>437</v>
      </c>
      <c r="O344" s="15">
        <f t="shared" si="20"/>
        <v>396</v>
      </c>
      <c r="P344" s="34">
        <v>0.878048780487805</v>
      </c>
      <c r="Q344" s="15">
        <f t="shared" si="21"/>
        <v>383</v>
      </c>
      <c r="R344" s="38">
        <v>0.853658536585366</v>
      </c>
    </row>
    <row r="345" spans="1:18">
      <c r="A345" s="15">
        <v>344</v>
      </c>
      <c r="B345" s="141">
        <v>5123140105350</v>
      </c>
      <c r="C345" s="49" t="s">
        <v>1607</v>
      </c>
      <c r="D345" s="15">
        <v>2023</v>
      </c>
      <c r="E345" s="15" t="s">
        <v>136</v>
      </c>
      <c r="F345" s="15" t="s">
        <v>1573</v>
      </c>
      <c r="G345" s="49">
        <v>80</v>
      </c>
      <c r="H345" s="49">
        <v>70.6</v>
      </c>
      <c r="I345" s="49">
        <v>70</v>
      </c>
      <c r="J345" s="49">
        <v>60</v>
      </c>
      <c r="K345" s="49">
        <v>71.42</v>
      </c>
      <c r="L345" s="57">
        <v>2.06</v>
      </c>
      <c r="M345" s="57">
        <v>1</v>
      </c>
      <c r="N345" s="15">
        <v>437</v>
      </c>
      <c r="O345" s="15">
        <f t="shared" si="20"/>
        <v>376</v>
      </c>
      <c r="P345" s="34">
        <v>0.804878048780488</v>
      </c>
      <c r="Q345" s="15">
        <f t="shared" si="21"/>
        <v>385</v>
      </c>
      <c r="R345" s="38">
        <v>0.878048780487805</v>
      </c>
    </row>
    <row r="346" spans="1:18">
      <c r="A346" s="15">
        <v>345</v>
      </c>
      <c r="B346" s="141">
        <v>5223140105376</v>
      </c>
      <c r="C346" s="49" t="s">
        <v>1608</v>
      </c>
      <c r="D346" s="15">
        <v>2023</v>
      </c>
      <c r="E346" s="15" t="s">
        <v>136</v>
      </c>
      <c r="F346" s="15" t="s">
        <v>1573</v>
      </c>
      <c r="G346" s="49">
        <v>86</v>
      </c>
      <c r="H346" s="49">
        <v>66.7</v>
      </c>
      <c r="I346" s="49">
        <v>70.5</v>
      </c>
      <c r="J346" s="49">
        <v>60</v>
      </c>
      <c r="K346" s="49">
        <v>69.64</v>
      </c>
      <c r="L346" s="57">
        <v>1.67</v>
      </c>
      <c r="M346" s="57">
        <v>2</v>
      </c>
      <c r="N346" s="15">
        <v>437</v>
      </c>
      <c r="O346" s="15">
        <f t="shared" si="20"/>
        <v>419</v>
      </c>
      <c r="P346" s="34">
        <v>0.975609756097561</v>
      </c>
      <c r="Q346" s="15">
        <f t="shared" si="21"/>
        <v>411</v>
      </c>
      <c r="R346" s="38">
        <v>0.902439024390244</v>
      </c>
    </row>
    <row r="347" spans="1:18">
      <c r="A347" s="15">
        <v>346</v>
      </c>
      <c r="B347" s="141">
        <v>5123231302581</v>
      </c>
      <c r="C347" s="49" t="s">
        <v>1609</v>
      </c>
      <c r="D347" s="15">
        <v>2023</v>
      </c>
      <c r="E347" s="15" t="s">
        <v>136</v>
      </c>
      <c r="F347" s="15" t="s">
        <v>1573</v>
      </c>
      <c r="G347" s="49">
        <v>80</v>
      </c>
      <c r="H347" s="49">
        <v>68</v>
      </c>
      <c r="I347" s="49">
        <v>70</v>
      </c>
      <c r="J347" s="49">
        <v>60</v>
      </c>
      <c r="K347" s="49">
        <v>69.6</v>
      </c>
      <c r="L347" s="57">
        <v>1.8</v>
      </c>
      <c r="M347" s="57">
        <v>3</v>
      </c>
      <c r="N347" s="15">
        <v>437</v>
      </c>
      <c r="O347" s="15">
        <f t="shared" si="20"/>
        <v>407</v>
      </c>
      <c r="P347" s="34">
        <v>0.902439024390244</v>
      </c>
      <c r="Q347" s="15">
        <f t="shared" si="21"/>
        <v>412</v>
      </c>
      <c r="R347" s="38">
        <v>0.926829268292683</v>
      </c>
    </row>
    <row r="348" spans="1:18">
      <c r="A348" s="15">
        <v>347</v>
      </c>
      <c r="B348" s="141">
        <v>5223140105378</v>
      </c>
      <c r="C348" s="49" t="s">
        <v>1610</v>
      </c>
      <c r="D348" s="15">
        <v>2023</v>
      </c>
      <c r="E348" s="15" t="s">
        <v>136</v>
      </c>
      <c r="F348" s="15" t="s">
        <v>1573</v>
      </c>
      <c r="G348" s="49">
        <v>80</v>
      </c>
      <c r="H348" s="49">
        <v>66.9</v>
      </c>
      <c r="I348" s="49">
        <v>71</v>
      </c>
      <c r="J348" s="49">
        <v>60</v>
      </c>
      <c r="K348" s="49">
        <v>68.93</v>
      </c>
      <c r="L348" s="57">
        <v>1.69</v>
      </c>
      <c r="M348" s="57">
        <v>1</v>
      </c>
      <c r="N348" s="15">
        <v>437</v>
      </c>
      <c r="O348" s="15">
        <f t="shared" si="20"/>
        <v>416</v>
      </c>
      <c r="P348" s="34">
        <v>0.951219512195122</v>
      </c>
      <c r="Q348" s="15">
        <f t="shared" si="21"/>
        <v>419</v>
      </c>
      <c r="R348" s="38">
        <v>0.951219512195122</v>
      </c>
    </row>
    <row r="349" spans="1:18">
      <c r="A349" s="15">
        <v>348</v>
      </c>
      <c r="B349" s="141">
        <v>5123140105362</v>
      </c>
      <c r="C349" s="49" t="s">
        <v>1611</v>
      </c>
      <c r="D349" s="15">
        <v>2023</v>
      </c>
      <c r="E349" s="15" t="s">
        <v>136</v>
      </c>
      <c r="F349" s="15" t="s">
        <v>1573</v>
      </c>
      <c r="G349" s="49">
        <v>80</v>
      </c>
      <c r="H349" s="49">
        <v>67</v>
      </c>
      <c r="I349" s="49">
        <v>70</v>
      </c>
      <c r="J349" s="49">
        <v>60</v>
      </c>
      <c r="K349" s="49">
        <v>68.9</v>
      </c>
      <c r="L349" s="57">
        <v>1.7</v>
      </c>
      <c r="M349" s="57">
        <v>3</v>
      </c>
      <c r="N349" s="15">
        <v>437</v>
      </c>
      <c r="O349" s="15">
        <f t="shared" si="20"/>
        <v>414</v>
      </c>
      <c r="P349" s="34">
        <v>0.926829268292683</v>
      </c>
      <c r="Q349" s="15">
        <f t="shared" si="21"/>
        <v>420</v>
      </c>
      <c r="R349" s="38">
        <v>0.975609756097561</v>
      </c>
    </row>
    <row r="350" spans="1:18">
      <c r="A350" s="15">
        <v>349</v>
      </c>
      <c r="B350" s="141">
        <v>5123140105344</v>
      </c>
      <c r="C350" s="49" t="s">
        <v>1612</v>
      </c>
      <c r="D350" s="15">
        <v>2023</v>
      </c>
      <c r="E350" s="15" t="s">
        <v>136</v>
      </c>
      <c r="F350" s="15" t="s">
        <v>1573</v>
      </c>
      <c r="G350" s="49">
        <v>86</v>
      </c>
      <c r="H350" s="49">
        <v>64.1</v>
      </c>
      <c r="I350" s="49">
        <v>70</v>
      </c>
      <c r="J350" s="49">
        <v>60</v>
      </c>
      <c r="K350" s="49">
        <v>67.77</v>
      </c>
      <c r="L350" s="57">
        <v>1.41</v>
      </c>
      <c r="M350" s="57">
        <v>3</v>
      </c>
      <c r="N350" s="15">
        <v>437</v>
      </c>
      <c r="O350" s="15">
        <f t="shared" si="20"/>
        <v>433</v>
      </c>
      <c r="P350" s="34">
        <v>1</v>
      </c>
      <c r="Q350" s="15">
        <f t="shared" si="21"/>
        <v>429</v>
      </c>
      <c r="R350" s="38">
        <v>1</v>
      </c>
    </row>
    <row r="351" spans="1:18">
      <c r="A351" s="15">
        <v>350</v>
      </c>
      <c r="B351" s="27" t="s">
        <v>1613</v>
      </c>
      <c r="C351" s="15" t="s">
        <v>1614</v>
      </c>
      <c r="D351" s="15">
        <v>2023</v>
      </c>
      <c r="E351" s="15" t="s">
        <v>136</v>
      </c>
      <c r="F351" s="15" t="s">
        <v>1615</v>
      </c>
      <c r="G351" s="15">
        <v>99.5</v>
      </c>
      <c r="H351" s="15">
        <v>84</v>
      </c>
      <c r="I351" s="15">
        <v>70</v>
      </c>
      <c r="J351" s="15">
        <v>90.5</v>
      </c>
      <c r="K351" s="130">
        <f t="shared" ref="K351:K414" si="22">G351*0.15+H351*0.7+I351*0.1+J351*0.05</f>
        <v>85.25</v>
      </c>
      <c r="L351" s="15">
        <v>3.4</v>
      </c>
      <c r="M351" s="15">
        <v>0</v>
      </c>
      <c r="N351" s="15">
        <v>437</v>
      </c>
      <c r="O351" s="15">
        <f t="shared" si="20"/>
        <v>60</v>
      </c>
      <c r="P351" s="34">
        <f t="shared" ref="P351:P414" si="23">O351/N351</f>
        <v>0.137299771167048</v>
      </c>
      <c r="Q351" s="15">
        <f t="shared" si="21"/>
        <v>23</v>
      </c>
      <c r="R351" s="38">
        <f t="shared" ref="R351:R414" si="24">Q351/N351</f>
        <v>0.0526315789473684</v>
      </c>
    </row>
    <row r="352" spans="1:18">
      <c r="A352" s="15">
        <v>351</v>
      </c>
      <c r="B352" s="27" t="s">
        <v>1616</v>
      </c>
      <c r="C352" s="15" t="s">
        <v>1617</v>
      </c>
      <c r="D352" s="15">
        <v>2023</v>
      </c>
      <c r="E352" s="15" t="s">
        <v>136</v>
      </c>
      <c r="F352" s="15" t="s">
        <v>1615</v>
      </c>
      <c r="G352" s="15">
        <v>82</v>
      </c>
      <c r="H352" s="15">
        <v>87.5</v>
      </c>
      <c r="I352" s="15">
        <v>83</v>
      </c>
      <c r="J352" s="15">
        <v>61</v>
      </c>
      <c r="K352" s="130">
        <f t="shared" si="22"/>
        <v>84.9</v>
      </c>
      <c r="L352" s="15">
        <v>3.75</v>
      </c>
      <c r="M352" s="15">
        <v>0</v>
      </c>
      <c r="N352" s="15">
        <v>437</v>
      </c>
      <c r="O352" s="15">
        <f t="shared" si="20"/>
        <v>20</v>
      </c>
      <c r="P352" s="34">
        <f t="shared" si="23"/>
        <v>0.045766590389016</v>
      </c>
      <c r="Q352" s="15">
        <f t="shared" si="21"/>
        <v>29</v>
      </c>
      <c r="R352" s="38">
        <f t="shared" si="24"/>
        <v>0.0663615560640732</v>
      </c>
    </row>
    <row r="353" spans="1:18">
      <c r="A353" s="15">
        <v>352</v>
      </c>
      <c r="B353" s="27" t="s">
        <v>1618</v>
      </c>
      <c r="C353" s="15" t="s">
        <v>1619</v>
      </c>
      <c r="D353" s="15">
        <v>2023</v>
      </c>
      <c r="E353" s="15" t="s">
        <v>136</v>
      </c>
      <c r="F353" s="15" t="s">
        <v>1615</v>
      </c>
      <c r="G353" s="15">
        <v>82</v>
      </c>
      <c r="H353" s="15">
        <v>88.5</v>
      </c>
      <c r="I353" s="15">
        <v>72.5</v>
      </c>
      <c r="J353" s="15">
        <v>61</v>
      </c>
      <c r="K353" s="130">
        <f t="shared" si="22"/>
        <v>84.55</v>
      </c>
      <c r="L353" s="15">
        <v>3.83</v>
      </c>
      <c r="M353" s="15">
        <v>0</v>
      </c>
      <c r="N353" s="15">
        <v>437</v>
      </c>
      <c r="O353" s="15">
        <f t="shared" si="20"/>
        <v>14</v>
      </c>
      <c r="P353" s="34">
        <f t="shared" si="23"/>
        <v>0.0320366132723112</v>
      </c>
      <c r="Q353" s="15">
        <f t="shared" si="21"/>
        <v>38</v>
      </c>
      <c r="R353" s="38">
        <f t="shared" si="24"/>
        <v>0.0869565217391304</v>
      </c>
    </row>
    <row r="354" spans="1:18">
      <c r="A354" s="15">
        <v>353</v>
      </c>
      <c r="B354" s="27" t="s">
        <v>1620</v>
      </c>
      <c r="C354" s="15" t="s">
        <v>1621</v>
      </c>
      <c r="D354" s="15">
        <v>2023</v>
      </c>
      <c r="E354" s="15" t="s">
        <v>136</v>
      </c>
      <c r="F354" s="15" t="s">
        <v>1615</v>
      </c>
      <c r="G354" s="15">
        <v>85</v>
      </c>
      <c r="H354" s="15">
        <v>83</v>
      </c>
      <c r="I354" s="15">
        <v>100</v>
      </c>
      <c r="J354" s="15">
        <v>60.5</v>
      </c>
      <c r="K354" s="130">
        <f t="shared" si="22"/>
        <v>83.875</v>
      </c>
      <c r="L354" s="15">
        <v>3.3</v>
      </c>
      <c r="M354" s="15">
        <v>0</v>
      </c>
      <c r="N354" s="15">
        <v>437</v>
      </c>
      <c r="O354" s="15">
        <f t="shared" si="20"/>
        <v>83</v>
      </c>
      <c r="P354" s="34">
        <f t="shared" si="23"/>
        <v>0.189931350114416</v>
      </c>
      <c r="Q354" s="15">
        <f t="shared" si="21"/>
        <v>50</v>
      </c>
      <c r="R354" s="38">
        <f t="shared" si="24"/>
        <v>0.11441647597254</v>
      </c>
    </row>
    <row r="355" spans="1:18">
      <c r="A355" s="15">
        <v>354</v>
      </c>
      <c r="B355" s="27" t="s">
        <v>1622</v>
      </c>
      <c r="C355" s="15" t="s">
        <v>1623</v>
      </c>
      <c r="D355" s="15">
        <v>2023</v>
      </c>
      <c r="E355" s="15" t="s">
        <v>136</v>
      </c>
      <c r="F355" s="15" t="s">
        <v>1615</v>
      </c>
      <c r="G355" s="15">
        <v>88</v>
      </c>
      <c r="H355" s="15">
        <v>85</v>
      </c>
      <c r="I355" s="15">
        <v>73</v>
      </c>
      <c r="J355" s="15">
        <v>64</v>
      </c>
      <c r="K355" s="130">
        <f t="shared" si="22"/>
        <v>83.2</v>
      </c>
      <c r="L355" s="15">
        <v>3.5</v>
      </c>
      <c r="M355" s="15">
        <v>0</v>
      </c>
      <c r="N355" s="15">
        <v>437</v>
      </c>
      <c r="O355" s="15">
        <f t="shared" si="20"/>
        <v>44</v>
      </c>
      <c r="P355" s="34">
        <f t="shared" si="23"/>
        <v>0.100686498855835</v>
      </c>
      <c r="Q355" s="15">
        <f t="shared" si="21"/>
        <v>61</v>
      </c>
      <c r="R355" s="38">
        <f t="shared" si="24"/>
        <v>0.139588100686499</v>
      </c>
    </row>
    <row r="356" spans="1:18">
      <c r="A356" s="15">
        <v>355</v>
      </c>
      <c r="B356" s="27" t="s">
        <v>1624</v>
      </c>
      <c r="C356" s="15" t="s">
        <v>1625</v>
      </c>
      <c r="D356" s="15">
        <v>2023</v>
      </c>
      <c r="E356" s="15" t="s">
        <v>136</v>
      </c>
      <c r="F356" s="15" t="s">
        <v>1615</v>
      </c>
      <c r="G356" s="15">
        <v>98</v>
      </c>
      <c r="H356" s="15">
        <v>82.4</v>
      </c>
      <c r="I356" s="15">
        <v>71</v>
      </c>
      <c r="J356" s="15">
        <v>63</v>
      </c>
      <c r="K356" s="130">
        <f t="shared" si="22"/>
        <v>82.63</v>
      </c>
      <c r="L356" s="15">
        <v>3.24</v>
      </c>
      <c r="M356" s="15">
        <v>0</v>
      </c>
      <c r="N356" s="15">
        <v>437</v>
      </c>
      <c r="O356" s="15">
        <f t="shared" si="20"/>
        <v>101</v>
      </c>
      <c r="P356" s="34">
        <f t="shared" si="23"/>
        <v>0.231121281464531</v>
      </c>
      <c r="Q356" s="15">
        <f t="shared" si="21"/>
        <v>70</v>
      </c>
      <c r="R356" s="38">
        <f t="shared" si="24"/>
        <v>0.160183066361556</v>
      </c>
    </row>
    <row r="357" spans="1:18">
      <c r="A357" s="15">
        <v>356</v>
      </c>
      <c r="B357" s="27" t="s">
        <v>1626</v>
      </c>
      <c r="C357" s="15" t="s">
        <v>1627</v>
      </c>
      <c r="D357" s="15">
        <v>2023</v>
      </c>
      <c r="E357" s="15" t="s">
        <v>136</v>
      </c>
      <c r="F357" s="15" t="s">
        <v>1615</v>
      </c>
      <c r="G357" s="15">
        <v>84</v>
      </c>
      <c r="H357" s="15">
        <v>84</v>
      </c>
      <c r="I357" s="15">
        <v>72.5</v>
      </c>
      <c r="J357" s="15">
        <v>60.5</v>
      </c>
      <c r="K357" s="130">
        <f t="shared" si="22"/>
        <v>81.675</v>
      </c>
      <c r="L357" s="15">
        <v>3.4</v>
      </c>
      <c r="M357" s="15">
        <v>0</v>
      </c>
      <c r="N357" s="15">
        <v>437</v>
      </c>
      <c r="O357" s="15">
        <f t="shared" si="20"/>
        <v>60</v>
      </c>
      <c r="P357" s="34">
        <f t="shared" si="23"/>
        <v>0.137299771167048</v>
      </c>
      <c r="Q357" s="15">
        <f t="shared" si="21"/>
        <v>86</v>
      </c>
      <c r="R357" s="38">
        <f t="shared" si="24"/>
        <v>0.196796338672769</v>
      </c>
    </row>
    <row r="358" spans="1:18">
      <c r="A358" s="15">
        <v>357</v>
      </c>
      <c r="B358" s="27" t="s">
        <v>1628</v>
      </c>
      <c r="C358" s="15" t="s">
        <v>1629</v>
      </c>
      <c r="D358" s="15">
        <v>2023</v>
      </c>
      <c r="E358" s="15" t="s">
        <v>136</v>
      </c>
      <c r="F358" s="15" t="s">
        <v>1615</v>
      </c>
      <c r="G358" s="15">
        <v>94</v>
      </c>
      <c r="H358" s="15">
        <v>78.5</v>
      </c>
      <c r="I358" s="15">
        <v>90</v>
      </c>
      <c r="J358" s="15">
        <v>62.5</v>
      </c>
      <c r="K358" s="130">
        <f t="shared" si="22"/>
        <v>81.175</v>
      </c>
      <c r="L358" s="15">
        <v>2.85</v>
      </c>
      <c r="M358" s="15">
        <v>0</v>
      </c>
      <c r="N358" s="15">
        <v>437</v>
      </c>
      <c r="O358" s="15">
        <f t="shared" si="20"/>
        <v>196</v>
      </c>
      <c r="P358" s="34">
        <f t="shared" si="23"/>
        <v>0.448512585812357</v>
      </c>
      <c r="Q358" s="15">
        <f t="shared" si="21"/>
        <v>101</v>
      </c>
      <c r="R358" s="38">
        <f t="shared" si="24"/>
        <v>0.231121281464531</v>
      </c>
    </row>
    <row r="359" spans="1:18">
      <c r="A359" s="15">
        <v>358</v>
      </c>
      <c r="B359" s="27" t="s">
        <v>1630</v>
      </c>
      <c r="C359" s="15" t="s">
        <v>1631</v>
      </c>
      <c r="D359" s="15">
        <v>2023</v>
      </c>
      <c r="E359" s="15" t="s">
        <v>136</v>
      </c>
      <c r="F359" s="15" t="s">
        <v>1615</v>
      </c>
      <c r="G359" s="15">
        <v>90</v>
      </c>
      <c r="H359" s="15">
        <v>81.5</v>
      </c>
      <c r="I359" s="15">
        <v>71</v>
      </c>
      <c r="J359" s="15">
        <v>60.5</v>
      </c>
      <c r="K359" s="130">
        <f t="shared" si="22"/>
        <v>80.675</v>
      </c>
      <c r="L359" s="15">
        <v>3.15</v>
      </c>
      <c r="M359" s="15">
        <v>0</v>
      </c>
      <c r="N359" s="15">
        <v>437</v>
      </c>
      <c r="O359" s="15">
        <f t="shared" si="20"/>
        <v>125</v>
      </c>
      <c r="P359" s="34">
        <f t="shared" si="23"/>
        <v>0.28604118993135</v>
      </c>
      <c r="Q359" s="15">
        <f t="shared" si="21"/>
        <v>119</v>
      </c>
      <c r="R359" s="38">
        <f t="shared" si="24"/>
        <v>0.272311212814645</v>
      </c>
    </row>
    <row r="360" spans="1:18">
      <c r="A360" s="15">
        <v>359</v>
      </c>
      <c r="B360" s="27" t="s">
        <v>1632</v>
      </c>
      <c r="C360" s="15" t="s">
        <v>1633</v>
      </c>
      <c r="D360" s="15">
        <v>2023</v>
      </c>
      <c r="E360" s="15" t="s">
        <v>136</v>
      </c>
      <c r="F360" s="15" t="s">
        <v>1615</v>
      </c>
      <c r="G360" s="15">
        <v>84.5</v>
      </c>
      <c r="H360" s="15">
        <v>82.2</v>
      </c>
      <c r="I360" s="15">
        <v>71</v>
      </c>
      <c r="J360" s="15">
        <v>64</v>
      </c>
      <c r="K360" s="130">
        <f t="shared" si="22"/>
        <v>80.515</v>
      </c>
      <c r="L360" s="15">
        <v>3.22</v>
      </c>
      <c r="M360" s="15">
        <v>0</v>
      </c>
      <c r="N360" s="15">
        <v>437</v>
      </c>
      <c r="O360" s="15">
        <f t="shared" si="20"/>
        <v>106</v>
      </c>
      <c r="P360" s="34">
        <f t="shared" si="23"/>
        <v>0.242562929061785</v>
      </c>
      <c r="Q360" s="15">
        <f t="shared" si="21"/>
        <v>123</v>
      </c>
      <c r="R360" s="38">
        <f t="shared" si="24"/>
        <v>0.281464530892448</v>
      </c>
    </row>
    <row r="361" spans="1:18">
      <c r="A361" s="15">
        <v>360</v>
      </c>
      <c r="B361" s="27" t="s">
        <v>1634</v>
      </c>
      <c r="C361" s="15" t="s">
        <v>1635</v>
      </c>
      <c r="D361" s="15">
        <v>2023</v>
      </c>
      <c r="E361" s="15" t="s">
        <v>136</v>
      </c>
      <c r="F361" s="15" t="s">
        <v>1615</v>
      </c>
      <c r="G361" s="15">
        <v>88</v>
      </c>
      <c r="H361" s="15">
        <v>81</v>
      </c>
      <c r="I361" s="15">
        <v>71</v>
      </c>
      <c r="J361" s="15">
        <v>67.5</v>
      </c>
      <c r="K361" s="130">
        <f t="shared" si="22"/>
        <v>80.375</v>
      </c>
      <c r="L361" s="15">
        <v>3.1</v>
      </c>
      <c r="M361" s="15">
        <v>0</v>
      </c>
      <c r="N361" s="15">
        <v>437</v>
      </c>
      <c r="O361" s="15">
        <f t="shared" si="20"/>
        <v>131</v>
      </c>
      <c r="P361" s="34">
        <f t="shared" si="23"/>
        <v>0.299771167048055</v>
      </c>
      <c r="Q361" s="15">
        <f t="shared" si="21"/>
        <v>127</v>
      </c>
      <c r="R361" s="38">
        <f t="shared" si="24"/>
        <v>0.290617848970252</v>
      </c>
    </row>
    <row r="362" spans="1:18">
      <c r="A362" s="15">
        <v>361</v>
      </c>
      <c r="B362" s="27" t="s">
        <v>1636</v>
      </c>
      <c r="C362" s="15" t="s">
        <v>1637</v>
      </c>
      <c r="D362" s="15">
        <v>2023</v>
      </c>
      <c r="E362" s="15" t="s">
        <v>136</v>
      </c>
      <c r="F362" s="15" t="s">
        <v>1615</v>
      </c>
      <c r="G362" s="15">
        <v>85</v>
      </c>
      <c r="H362" s="15">
        <v>79.1</v>
      </c>
      <c r="I362" s="15">
        <v>74</v>
      </c>
      <c r="J362" s="15">
        <v>64</v>
      </c>
      <c r="K362" s="130">
        <f t="shared" si="22"/>
        <v>78.72</v>
      </c>
      <c r="L362" s="15">
        <v>2.91</v>
      </c>
      <c r="M362" s="15">
        <v>0</v>
      </c>
      <c r="N362" s="15">
        <v>437</v>
      </c>
      <c r="O362" s="15">
        <f t="shared" si="20"/>
        <v>181</v>
      </c>
      <c r="P362" s="34">
        <f t="shared" si="23"/>
        <v>0.414187643020595</v>
      </c>
      <c r="Q362" s="15">
        <f t="shared" si="21"/>
        <v>172</v>
      </c>
      <c r="R362" s="38">
        <f t="shared" si="24"/>
        <v>0.393592677345538</v>
      </c>
    </row>
    <row r="363" spans="1:18">
      <c r="A363" s="15">
        <v>362</v>
      </c>
      <c r="B363" s="27" t="s">
        <v>1638</v>
      </c>
      <c r="C363" s="15" t="s">
        <v>1639</v>
      </c>
      <c r="D363" s="15">
        <v>2023</v>
      </c>
      <c r="E363" s="15" t="s">
        <v>136</v>
      </c>
      <c r="F363" s="15" t="s">
        <v>1615</v>
      </c>
      <c r="G363" s="15">
        <v>82</v>
      </c>
      <c r="H363" s="15">
        <v>80.4</v>
      </c>
      <c r="I363" s="15">
        <v>71</v>
      </c>
      <c r="J363" s="15">
        <v>60</v>
      </c>
      <c r="K363" s="130">
        <f t="shared" si="22"/>
        <v>78.68</v>
      </c>
      <c r="L363" s="15">
        <v>3.04</v>
      </c>
      <c r="M363" s="15">
        <v>0</v>
      </c>
      <c r="N363" s="15">
        <v>437</v>
      </c>
      <c r="O363" s="15">
        <f t="shared" si="20"/>
        <v>147</v>
      </c>
      <c r="P363" s="34">
        <f t="shared" si="23"/>
        <v>0.336384439359268</v>
      </c>
      <c r="Q363" s="15">
        <f t="shared" si="21"/>
        <v>175</v>
      </c>
      <c r="R363" s="38">
        <f t="shared" si="24"/>
        <v>0.40045766590389</v>
      </c>
    </row>
    <row r="364" spans="1:18">
      <c r="A364" s="15">
        <v>363</v>
      </c>
      <c r="B364" s="27" t="s">
        <v>1640</v>
      </c>
      <c r="C364" s="15" t="s">
        <v>1641</v>
      </c>
      <c r="D364" s="15">
        <v>2023</v>
      </c>
      <c r="E364" s="15" t="s">
        <v>136</v>
      </c>
      <c r="F364" s="15" t="s">
        <v>1615</v>
      </c>
      <c r="G364" s="15">
        <v>82</v>
      </c>
      <c r="H364" s="15">
        <v>80.3</v>
      </c>
      <c r="I364" s="15">
        <v>71.5</v>
      </c>
      <c r="J364" s="15">
        <v>60</v>
      </c>
      <c r="K364" s="130">
        <f t="shared" si="22"/>
        <v>78.66</v>
      </c>
      <c r="L364" s="15">
        <v>3.03</v>
      </c>
      <c r="M364" s="15">
        <v>0</v>
      </c>
      <c r="N364" s="15">
        <v>437</v>
      </c>
      <c r="O364" s="15">
        <f t="shared" si="20"/>
        <v>152</v>
      </c>
      <c r="P364" s="34">
        <f t="shared" si="23"/>
        <v>0.347826086956522</v>
      </c>
      <c r="Q364" s="15">
        <f t="shared" si="21"/>
        <v>178</v>
      </c>
      <c r="R364" s="38">
        <f t="shared" si="24"/>
        <v>0.407322654462243</v>
      </c>
    </row>
    <row r="365" spans="1:18">
      <c r="A365" s="15">
        <v>364</v>
      </c>
      <c r="B365" s="27" t="s">
        <v>1642</v>
      </c>
      <c r="C365" s="15" t="s">
        <v>1643</v>
      </c>
      <c r="D365" s="15">
        <v>2023</v>
      </c>
      <c r="E365" s="15" t="s">
        <v>136</v>
      </c>
      <c r="F365" s="15" t="s">
        <v>1615</v>
      </c>
      <c r="G365" s="15">
        <v>85</v>
      </c>
      <c r="H365" s="15">
        <v>79.3</v>
      </c>
      <c r="I365" s="15">
        <v>71</v>
      </c>
      <c r="J365" s="15">
        <v>60.5</v>
      </c>
      <c r="K365" s="130">
        <f t="shared" si="22"/>
        <v>78.385</v>
      </c>
      <c r="L365" s="15">
        <v>2.93</v>
      </c>
      <c r="M365" s="15">
        <v>0</v>
      </c>
      <c r="N365" s="15">
        <v>437</v>
      </c>
      <c r="O365" s="15">
        <f t="shared" si="20"/>
        <v>176</v>
      </c>
      <c r="P365" s="34">
        <f t="shared" si="23"/>
        <v>0.402745995423341</v>
      </c>
      <c r="Q365" s="15">
        <f t="shared" si="21"/>
        <v>189</v>
      </c>
      <c r="R365" s="38">
        <f t="shared" si="24"/>
        <v>0.432494279176201</v>
      </c>
    </row>
    <row r="366" spans="1:18">
      <c r="A366" s="15">
        <v>365</v>
      </c>
      <c r="B366" s="27" t="s">
        <v>1644</v>
      </c>
      <c r="C366" s="15" t="s">
        <v>1645</v>
      </c>
      <c r="D366" s="15">
        <v>2023</v>
      </c>
      <c r="E366" s="15" t="s">
        <v>136</v>
      </c>
      <c r="F366" s="15" t="s">
        <v>1615</v>
      </c>
      <c r="G366" s="15">
        <v>81</v>
      </c>
      <c r="H366" s="15">
        <v>79.8</v>
      </c>
      <c r="I366" s="15">
        <v>71.5</v>
      </c>
      <c r="J366" s="15">
        <v>60.5</v>
      </c>
      <c r="K366" s="130">
        <f t="shared" si="22"/>
        <v>78.185</v>
      </c>
      <c r="L366" s="15">
        <v>2.98</v>
      </c>
      <c r="M366" s="15">
        <v>0</v>
      </c>
      <c r="N366" s="15">
        <v>437</v>
      </c>
      <c r="O366" s="15">
        <f t="shared" si="20"/>
        <v>169</v>
      </c>
      <c r="P366" s="34">
        <f t="shared" si="23"/>
        <v>0.386727688787185</v>
      </c>
      <c r="Q366" s="15">
        <f t="shared" si="21"/>
        <v>198</v>
      </c>
      <c r="R366" s="38">
        <f t="shared" si="24"/>
        <v>0.453089244851259</v>
      </c>
    </row>
    <row r="367" spans="1:18">
      <c r="A367" s="15">
        <v>366</v>
      </c>
      <c r="B367" s="27" t="s">
        <v>1646</v>
      </c>
      <c r="C367" s="15" t="s">
        <v>1647</v>
      </c>
      <c r="D367" s="15">
        <v>2023</v>
      </c>
      <c r="E367" s="15" t="s">
        <v>136</v>
      </c>
      <c r="F367" s="15" t="s">
        <v>1615</v>
      </c>
      <c r="G367" s="15">
        <v>85</v>
      </c>
      <c r="H367" s="15">
        <v>79</v>
      </c>
      <c r="I367" s="15">
        <v>70</v>
      </c>
      <c r="J367" s="15">
        <v>62.5</v>
      </c>
      <c r="K367" s="130">
        <f t="shared" si="22"/>
        <v>78.175</v>
      </c>
      <c r="L367" s="15">
        <v>2.9</v>
      </c>
      <c r="M367" s="15">
        <v>0</v>
      </c>
      <c r="N367" s="15">
        <v>437</v>
      </c>
      <c r="O367" s="15">
        <f t="shared" si="20"/>
        <v>184</v>
      </c>
      <c r="P367" s="34">
        <f t="shared" si="23"/>
        <v>0.421052631578947</v>
      </c>
      <c r="Q367" s="15">
        <f t="shared" si="21"/>
        <v>200</v>
      </c>
      <c r="R367" s="38">
        <f t="shared" si="24"/>
        <v>0.45766590389016</v>
      </c>
    </row>
    <row r="368" spans="1:18">
      <c r="A368" s="15">
        <v>367</v>
      </c>
      <c r="B368" s="27" t="s">
        <v>1648</v>
      </c>
      <c r="C368" s="15" t="s">
        <v>1649</v>
      </c>
      <c r="D368" s="15">
        <v>2023</v>
      </c>
      <c r="E368" s="15" t="s">
        <v>136</v>
      </c>
      <c r="F368" s="15" t="s">
        <v>1615</v>
      </c>
      <c r="G368" s="15">
        <v>84</v>
      </c>
      <c r="H368" s="15">
        <v>79.2</v>
      </c>
      <c r="I368" s="15">
        <v>71</v>
      </c>
      <c r="J368" s="15">
        <v>60</v>
      </c>
      <c r="K368" s="130">
        <f t="shared" si="22"/>
        <v>78.14</v>
      </c>
      <c r="L368" s="15">
        <v>2.92</v>
      </c>
      <c r="M368" s="15">
        <v>0</v>
      </c>
      <c r="N368" s="15">
        <v>437</v>
      </c>
      <c r="O368" s="15">
        <f t="shared" si="20"/>
        <v>180</v>
      </c>
      <c r="P368" s="34">
        <f t="shared" si="23"/>
        <v>0.411899313501144</v>
      </c>
      <c r="Q368" s="15">
        <f t="shared" si="21"/>
        <v>202</v>
      </c>
      <c r="R368" s="38">
        <f t="shared" si="24"/>
        <v>0.462242562929062</v>
      </c>
    </row>
    <row r="369" spans="1:18">
      <c r="A369" s="15">
        <v>368</v>
      </c>
      <c r="B369" s="27" t="s">
        <v>1650</v>
      </c>
      <c r="C369" s="15" t="s">
        <v>1651</v>
      </c>
      <c r="D369" s="15">
        <v>2023</v>
      </c>
      <c r="E369" s="15" t="s">
        <v>136</v>
      </c>
      <c r="F369" s="15" t="s">
        <v>1615</v>
      </c>
      <c r="G369" s="15">
        <v>80</v>
      </c>
      <c r="H369" s="15">
        <v>79.9</v>
      </c>
      <c r="I369" s="15">
        <v>70</v>
      </c>
      <c r="J369" s="15">
        <v>60</v>
      </c>
      <c r="K369" s="130">
        <f t="shared" si="22"/>
        <v>77.93</v>
      </c>
      <c r="L369" s="15">
        <v>2.99</v>
      </c>
      <c r="M369" s="15">
        <v>0</v>
      </c>
      <c r="N369" s="15">
        <v>437</v>
      </c>
      <c r="O369" s="15">
        <f t="shared" si="20"/>
        <v>167</v>
      </c>
      <c r="P369" s="34">
        <f t="shared" si="23"/>
        <v>0.382151029748284</v>
      </c>
      <c r="Q369" s="15">
        <f t="shared" si="21"/>
        <v>209</v>
      </c>
      <c r="R369" s="38">
        <f t="shared" si="24"/>
        <v>0.478260869565217</v>
      </c>
    </row>
    <row r="370" spans="1:18">
      <c r="A370" s="15">
        <v>369</v>
      </c>
      <c r="B370" s="27" t="s">
        <v>1652</v>
      </c>
      <c r="C370" s="15" t="s">
        <v>1653</v>
      </c>
      <c r="D370" s="15">
        <v>2023</v>
      </c>
      <c r="E370" s="15" t="s">
        <v>136</v>
      </c>
      <c r="F370" s="15" t="s">
        <v>1615</v>
      </c>
      <c r="G370" s="15">
        <v>82</v>
      </c>
      <c r="H370" s="15">
        <v>79.1</v>
      </c>
      <c r="I370" s="15">
        <v>71</v>
      </c>
      <c r="J370" s="15">
        <v>60</v>
      </c>
      <c r="K370" s="130">
        <f t="shared" si="22"/>
        <v>77.77</v>
      </c>
      <c r="L370" s="15">
        <v>2.91</v>
      </c>
      <c r="M370" s="15">
        <v>0</v>
      </c>
      <c r="N370" s="15">
        <v>437</v>
      </c>
      <c r="O370" s="15">
        <f t="shared" si="20"/>
        <v>181</v>
      </c>
      <c r="P370" s="34">
        <f t="shared" si="23"/>
        <v>0.414187643020595</v>
      </c>
      <c r="Q370" s="15">
        <f t="shared" si="21"/>
        <v>213</v>
      </c>
      <c r="R370" s="38">
        <f t="shared" si="24"/>
        <v>0.487414187643021</v>
      </c>
    </row>
    <row r="371" spans="1:18">
      <c r="A371" s="15">
        <v>370</v>
      </c>
      <c r="B371" s="27" t="s">
        <v>1654</v>
      </c>
      <c r="C371" s="15" t="s">
        <v>1655</v>
      </c>
      <c r="D371" s="15">
        <v>2023</v>
      </c>
      <c r="E371" s="15" t="s">
        <v>136</v>
      </c>
      <c r="F371" s="15" t="s">
        <v>1615</v>
      </c>
      <c r="G371" s="15">
        <v>95</v>
      </c>
      <c r="H371" s="15">
        <v>75.5</v>
      </c>
      <c r="I371" s="15">
        <v>70</v>
      </c>
      <c r="J371" s="15">
        <v>66</v>
      </c>
      <c r="K371" s="130">
        <f t="shared" si="22"/>
        <v>77.4</v>
      </c>
      <c r="L371" s="15">
        <v>2.55</v>
      </c>
      <c r="M371" s="15">
        <v>0</v>
      </c>
      <c r="N371" s="15">
        <v>437</v>
      </c>
      <c r="O371" s="15">
        <f t="shared" si="20"/>
        <v>276</v>
      </c>
      <c r="P371" s="34">
        <f t="shared" si="23"/>
        <v>0.631578947368421</v>
      </c>
      <c r="Q371" s="15">
        <f t="shared" si="21"/>
        <v>220</v>
      </c>
      <c r="R371" s="38">
        <f t="shared" si="24"/>
        <v>0.503432494279176</v>
      </c>
    </row>
    <row r="372" spans="1:18">
      <c r="A372" s="15">
        <v>371</v>
      </c>
      <c r="B372" s="27" t="s">
        <v>1656</v>
      </c>
      <c r="C372" s="15" t="s">
        <v>1657</v>
      </c>
      <c r="D372" s="15">
        <v>2023</v>
      </c>
      <c r="E372" s="15" t="s">
        <v>136</v>
      </c>
      <c r="F372" s="15" t="s">
        <v>1615</v>
      </c>
      <c r="G372" s="15">
        <v>80</v>
      </c>
      <c r="H372" s="15">
        <v>78.4</v>
      </c>
      <c r="I372" s="15">
        <v>74</v>
      </c>
      <c r="J372" s="15">
        <v>61</v>
      </c>
      <c r="K372" s="130">
        <f t="shared" si="22"/>
        <v>77.33</v>
      </c>
      <c r="L372" s="15">
        <v>2.84</v>
      </c>
      <c r="M372" s="15">
        <v>0</v>
      </c>
      <c r="N372" s="15">
        <v>437</v>
      </c>
      <c r="O372" s="15">
        <f t="shared" si="20"/>
        <v>200</v>
      </c>
      <c r="P372" s="34">
        <f t="shared" si="23"/>
        <v>0.45766590389016</v>
      </c>
      <c r="Q372" s="15">
        <f t="shared" si="21"/>
        <v>224</v>
      </c>
      <c r="R372" s="38">
        <f t="shared" si="24"/>
        <v>0.512585812356979</v>
      </c>
    </row>
    <row r="373" spans="1:18">
      <c r="A373" s="15">
        <v>372</v>
      </c>
      <c r="B373" s="127" t="s">
        <v>1658</v>
      </c>
      <c r="C373" s="126" t="s">
        <v>1659</v>
      </c>
      <c r="D373" s="15">
        <v>2023</v>
      </c>
      <c r="E373" s="126" t="s">
        <v>136</v>
      </c>
      <c r="F373" s="126" t="s">
        <v>1615</v>
      </c>
      <c r="G373" s="126">
        <v>86</v>
      </c>
      <c r="H373" s="126">
        <v>76.6</v>
      </c>
      <c r="I373" s="126">
        <v>71</v>
      </c>
      <c r="J373" s="126">
        <v>61</v>
      </c>
      <c r="K373" s="130">
        <f t="shared" si="22"/>
        <v>76.67</v>
      </c>
      <c r="L373" s="126">
        <v>2.66</v>
      </c>
      <c r="M373" s="126">
        <v>0</v>
      </c>
      <c r="N373" s="15">
        <v>437</v>
      </c>
      <c r="O373" s="15">
        <f t="shared" si="20"/>
        <v>243</v>
      </c>
      <c r="P373" s="131">
        <f t="shared" si="23"/>
        <v>0.556064073226545</v>
      </c>
      <c r="Q373" s="15">
        <f t="shared" si="21"/>
        <v>242</v>
      </c>
      <c r="R373" s="133">
        <f t="shared" si="24"/>
        <v>0.553775743707094</v>
      </c>
    </row>
    <row r="374" spans="1:18">
      <c r="A374" s="15">
        <v>373</v>
      </c>
      <c r="B374" s="27" t="s">
        <v>1660</v>
      </c>
      <c r="C374" s="15" t="s">
        <v>1661</v>
      </c>
      <c r="D374" s="15">
        <v>2023</v>
      </c>
      <c r="E374" s="15" t="s">
        <v>136</v>
      </c>
      <c r="F374" s="15" t="s">
        <v>1615</v>
      </c>
      <c r="G374" s="15">
        <v>80</v>
      </c>
      <c r="H374" s="15">
        <v>77.7</v>
      </c>
      <c r="I374" s="15">
        <v>70</v>
      </c>
      <c r="J374" s="15">
        <v>60</v>
      </c>
      <c r="K374" s="130">
        <f t="shared" si="22"/>
        <v>76.39</v>
      </c>
      <c r="L374" s="15">
        <v>2.77</v>
      </c>
      <c r="M374" s="15">
        <v>0</v>
      </c>
      <c r="N374" s="15">
        <v>437</v>
      </c>
      <c r="O374" s="15">
        <f t="shared" si="20"/>
        <v>221</v>
      </c>
      <c r="P374" s="34">
        <f t="shared" si="23"/>
        <v>0.505720823798627</v>
      </c>
      <c r="Q374" s="15">
        <f t="shared" si="21"/>
        <v>250</v>
      </c>
      <c r="R374" s="38">
        <f t="shared" si="24"/>
        <v>0.5720823798627</v>
      </c>
    </row>
    <row r="375" spans="1:18">
      <c r="A375" s="15">
        <v>374</v>
      </c>
      <c r="B375" s="27" t="s">
        <v>1662</v>
      </c>
      <c r="C375" s="15" t="s">
        <v>1663</v>
      </c>
      <c r="D375" s="15">
        <v>2023</v>
      </c>
      <c r="E375" s="15" t="s">
        <v>136</v>
      </c>
      <c r="F375" s="15" t="s">
        <v>1615</v>
      </c>
      <c r="G375" s="15">
        <v>83</v>
      </c>
      <c r="H375" s="15">
        <v>76.8</v>
      </c>
      <c r="I375" s="15">
        <v>71</v>
      </c>
      <c r="J375" s="15">
        <v>60</v>
      </c>
      <c r="K375" s="130">
        <f t="shared" si="22"/>
        <v>76.31</v>
      </c>
      <c r="L375" s="15">
        <v>2.68</v>
      </c>
      <c r="M375" s="15">
        <v>0</v>
      </c>
      <c r="N375" s="15">
        <v>437</v>
      </c>
      <c r="O375" s="15">
        <f t="shared" si="20"/>
        <v>234</v>
      </c>
      <c r="P375" s="34">
        <f t="shared" si="23"/>
        <v>0.535469107551487</v>
      </c>
      <c r="Q375" s="15">
        <f t="shared" si="21"/>
        <v>252</v>
      </c>
      <c r="R375" s="38">
        <f t="shared" si="24"/>
        <v>0.576659038901602</v>
      </c>
    </row>
    <row r="376" spans="1:18">
      <c r="A376" s="15">
        <v>375</v>
      </c>
      <c r="B376" s="27" t="s">
        <v>1664</v>
      </c>
      <c r="C376" s="15" t="s">
        <v>1665</v>
      </c>
      <c r="D376" s="15">
        <v>2023</v>
      </c>
      <c r="E376" s="15" t="s">
        <v>136</v>
      </c>
      <c r="F376" s="15" t="s">
        <v>1615</v>
      </c>
      <c r="G376" s="15">
        <v>83</v>
      </c>
      <c r="H376" s="15">
        <v>76.9</v>
      </c>
      <c r="I376" s="15">
        <v>70</v>
      </c>
      <c r="J376" s="15">
        <v>60.5</v>
      </c>
      <c r="K376" s="130">
        <f t="shared" si="22"/>
        <v>76.305</v>
      </c>
      <c r="L376" s="15">
        <v>2.69</v>
      </c>
      <c r="M376" s="15">
        <v>0</v>
      </c>
      <c r="N376" s="15">
        <v>437</v>
      </c>
      <c r="O376" s="15">
        <f t="shared" si="20"/>
        <v>232</v>
      </c>
      <c r="P376" s="34">
        <f t="shared" si="23"/>
        <v>0.530892448512586</v>
      </c>
      <c r="Q376" s="15">
        <f t="shared" si="21"/>
        <v>254</v>
      </c>
      <c r="R376" s="38">
        <f t="shared" si="24"/>
        <v>0.581235697940503</v>
      </c>
    </row>
    <row r="377" spans="1:18">
      <c r="A377" s="15">
        <v>376</v>
      </c>
      <c r="B377" s="27" t="s">
        <v>1666</v>
      </c>
      <c r="C377" s="15" t="s">
        <v>1667</v>
      </c>
      <c r="D377" s="15">
        <v>2023</v>
      </c>
      <c r="E377" s="15" t="s">
        <v>136</v>
      </c>
      <c r="F377" s="15" t="s">
        <v>1615</v>
      </c>
      <c r="G377" s="15">
        <v>83</v>
      </c>
      <c r="H377" s="15">
        <v>76.6</v>
      </c>
      <c r="I377" s="15">
        <v>72</v>
      </c>
      <c r="J377" s="15">
        <v>60</v>
      </c>
      <c r="K377" s="130">
        <f t="shared" si="22"/>
        <v>76.27</v>
      </c>
      <c r="L377" s="15">
        <v>2.66</v>
      </c>
      <c r="M377" s="15">
        <v>0</v>
      </c>
      <c r="N377" s="15">
        <v>437</v>
      </c>
      <c r="O377" s="15">
        <f t="shared" si="20"/>
        <v>243</v>
      </c>
      <c r="P377" s="34">
        <f t="shared" si="23"/>
        <v>0.556064073226545</v>
      </c>
      <c r="Q377" s="15">
        <f t="shared" si="21"/>
        <v>256</v>
      </c>
      <c r="R377" s="38">
        <f t="shared" si="24"/>
        <v>0.585812356979405</v>
      </c>
    </row>
    <row r="378" spans="1:18">
      <c r="A378" s="15">
        <v>377</v>
      </c>
      <c r="B378" s="27" t="s">
        <v>1668</v>
      </c>
      <c r="C378" s="15" t="s">
        <v>1669</v>
      </c>
      <c r="D378" s="15">
        <v>2023</v>
      </c>
      <c r="E378" s="15" t="s">
        <v>136</v>
      </c>
      <c r="F378" s="15" t="s">
        <v>1615</v>
      </c>
      <c r="G378" s="15">
        <v>83</v>
      </c>
      <c r="H378" s="15">
        <v>76.7</v>
      </c>
      <c r="I378" s="15">
        <v>71</v>
      </c>
      <c r="J378" s="15">
        <v>60.5</v>
      </c>
      <c r="K378" s="130">
        <f t="shared" si="22"/>
        <v>76.265</v>
      </c>
      <c r="L378" s="15">
        <v>2.67</v>
      </c>
      <c r="M378" s="15">
        <v>0</v>
      </c>
      <c r="N378" s="15">
        <v>437</v>
      </c>
      <c r="O378" s="15">
        <f t="shared" si="20"/>
        <v>238</v>
      </c>
      <c r="P378" s="34">
        <f t="shared" si="23"/>
        <v>0.544622425629291</v>
      </c>
      <c r="Q378" s="15">
        <f t="shared" si="21"/>
        <v>257</v>
      </c>
      <c r="R378" s="38">
        <f t="shared" si="24"/>
        <v>0.588100686498856</v>
      </c>
    </row>
    <row r="379" spans="1:18">
      <c r="A379" s="15">
        <v>378</v>
      </c>
      <c r="B379" s="27" t="s">
        <v>1670</v>
      </c>
      <c r="C379" s="15" t="s">
        <v>1671</v>
      </c>
      <c r="D379" s="15">
        <v>2023</v>
      </c>
      <c r="E379" s="15" t="s">
        <v>136</v>
      </c>
      <c r="F379" s="15" t="s">
        <v>1615</v>
      </c>
      <c r="G379" s="15">
        <v>80</v>
      </c>
      <c r="H379" s="15">
        <v>75.6</v>
      </c>
      <c r="I379" s="15">
        <v>70</v>
      </c>
      <c r="J379" s="15">
        <v>60</v>
      </c>
      <c r="K379" s="130">
        <f t="shared" si="22"/>
        <v>74.92</v>
      </c>
      <c r="L379" s="15">
        <v>2.56</v>
      </c>
      <c r="M379" s="15" t="s">
        <v>1672</v>
      </c>
      <c r="N379" s="15">
        <v>437</v>
      </c>
      <c r="O379" s="15">
        <f t="shared" si="20"/>
        <v>273</v>
      </c>
      <c r="P379" s="34">
        <f t="shared" si="23"/>
        <v>0.624713958810069</v>
      </c>
      <c r="Q379" s="15">
        <f t="shared" si="21"/>
        <v>295</v>
      </c>
      <c r="R379" s="38">
        <f t="shared" si="24"/>
        <v>0.675057208237986</v>
      </c>
    </row>
    <row r="380" spans="1:18">
      <c r="A380" s="15">
        <v>379</v>
      </c>
      <c r="B380" s="27" t="s">
        <v>1673</v>
      </c>
      <c r="C380" s="15" t="s">
        <v>1674</v>
      </c>
      <c r="D380" s="15">
        <v>2023</v>
      </c>
      <c r="E380" s="15" t="s">
        <v>136</v>
      </c>
      <c r="F380" s="15" t="s">
        <v>1615</v>
      </c>
      <c r="G380" s="15">
        <v>83</v>
      </c>
      <c r="H380" s="15">
        <v>74.7</v>
      </c>
      <c r="I380" s="15">
        <v>70</v>
      </c>
      <c r="J380" s="15">
        <v>60</v>
      </c>
      <c r="K380" s="130">
        <f t="shared" si="22"/>
        <v>74.74</v>
      </c>
      <c r="L380" s="15">
        <v>2.47</v>
      </c>
      <c r="M380" s="15">
        <v>0</v>
      </c>
      <c r="N380" s="15">
        <v>437</v>
      </c>
      <c r="O380" s="15">
        <f t="shared" si="20"/>
        <v>296</v>
      </c>
      <c r="P380" s="34">
        <f t="shared" si="23"/>
        <v>0.677345537757437</v>
      </c>
      <c r="Q380" s="15">
        <f t="shared" si="21"/>
        <v>301</v>
      </c>
      <c r="R380" s="38">
        <f t="shared" si="24"/>
        <v>0.688787185354691</v>
      </c>
    </row>
    <row r="381" spans="1:18">
      <c r="A381" s="15">
        <v>380</v>
      </c>
      <c r="B381" s="27" t="s">
        <v>1675</v>
      </c>
      <c r="C381" s="15" t="s">
        <v>1676</v>
      </c>
      <c r="D381" s="15">
        <v>2023</v>
      </c>
      <c r="E381" s="15" t="s">
        <v>136</v>
      </c>
      <c r="F381" s="15" t="s">
        <v>1615</v>
      </c>
      <c r="G381" s="15">
        <v>81</v>
      </c>
      <c r="H381" s="15">
        <v>74.8</v>
      </c>
      <c r="I381" s="15">
        <v>70</v>
      </c>
      <c r="J381" s="15">
        <v>60</v>
      </c>
      <c r="K381" s="130">
        <f t="shared" si="22"/>
        <v>74.51</v>
      </c>
      <c r="L381" s="15">
        <v>2.48</v>
      </c>
      <c r="M381" s="15" t="s">
        <v>1672</v>
      </c>
      <c r="N381" s="15">
        <v>437</v>
      </c>
      <c r="O381" s="15">
        <f t="shared" si="20"/>
        <v>293</v>
      </c>
      <c r="P381" s="34">
        <f t="shared" si="23"/>
        <v>0.670480549199085</v>
      </c>
      <c r="Q381" s="15">
        <f t="shared" si="21"/>
        <v>307</v>
      </c>
      <c r="R381" s="38">
        <f t="shared" si="24"/>
        <v>0.702517162471396</v>
      </c>
    </row>
    <row r="382" spans="1:18">
      <c r="A382" s="15">
        <v>381</v>
      </c>
      <c r="B382" s="27" t="s">
        <v>1677</v>
      </c>
      <c r="C382" s="15" t="s">
        <v>1678</v>
      </c>
      <c r="D382" s="15">
        <v>2023</v>
      </c>
      <c r="E382" s="15" t="s">
        <v>136</v>
      </c>
      <c r="F382" s="15" t="s">
        <v>1615</v>
      </c>
      <c r="G382" s="15">
        <v>80</v>
      </c>
      <c r="H382" s="15">
        <v>75</v>
      </c>
      <c r="I382" s="15">
        <v>70</v>
      </c>
      <c r="J382" s="15">
        <v>60</v>
      </c>
      <c r="K382" s="130">
        <f t="shared" si="22"/>
        <v>74.5</v>
      </c>
      <c r="L382" s="15">
        <v>2.48</v>
      </c>
      <c r="M382" s="15">
        <v>0</v>
      </c>
      <c r="N382" s="15">
        <v>437</v>
      </c>
      <c r="O382" s="15">
        <f t="shared" si="20"/>
        <v>293</v>
      </c>
      <c r="P382" s="34">
        <f t="shared" si="23"/>
        <v>0.670480549199085</v>
      </c>
      <c r="Q382" s="15">
        <f t="shared" si="21"/>
        <v>308</v>
      </c>
      <c r="R382" s="38">
        <f t="shared" si="24"/>
        <v>0.704805491990847</v>
      </c>
    </row>
    <row r="383" spans="1:18">
      <c r="A383" s="15">
        <v>382</v>
      </c>
      <c r="B383" s="27" t="s">
        <v>1679</v>
      </c>
      <c r="C383" s="15" t="s">
        <v>1680</v>
      </c>
      <c r="D383" s="15">
        <v>2023</v>
      </c>
      <c r="E383" s="15" t="s">
        <v>136</v>
      </c>
      <c r="F383" s="15" t="s">
        <v>1615</v>
      </c>
      <c r="G383" s="15">
        <v>82</v>
      </c>
      <c r="H383" s="15">
        <v>74.4</v>
      </c>
      <c r="I383" s="15">
        <v>70</v>
      </c>
      <c r="J383" s="15">
        <v>60.5</v>
      </c>
      <c r="K383" s="130">
        <f t="shared" si="22"/>
        <v>74.405</v>
      </c>
      <c r="L383" s="15">
        <v>2.44</v>
      </c>
      <c r="M383" s="15">
        <v>0</v>
      </c>
      <c r="N383" s="15">
        <v>437</v>
      </c>
      <c r="O383" s="15">
        <f t="shared" si="20"/>
        <v>307</v>
      </c>
      <c r="P383" s="34">
        <f t="shared" si="23"/>
        <v>0.702517162471396</v>
      </c>
      <c r="Q383" s="15">
        <f t="shared" si="21"/>
        <v>314</v>
      </c>
      <c r="R383" s="38">
        <f t="shared" si="24"/>
        <v>0.718535469107552</v>
      </c>
    </row>
    <row r="384" spans="1:18">
      <c r="A384" s="15">
        <v>383</v>
      </c>
      <c r="B384" s="27" t="s">
        <v>1681</v>
      </c>
      <c r="C384" s="15" t="s">
        <v>1149</v>
      </c>
      <c r="D384" s="15">
        <v>2023</v>
      </c>
      <c r="E384" s="15" t="s">
        <v>136</v>
      </c>
      <c r="F384" s="15" t="s">
        <v>1615</v>
      </c>
      <c r="G384" s="15">
        <v>89</v>
      </c>
      <c r="H384" s="15">
        <v>72</v>
      </c>
      <c r="I384" s="15">
        <v>70</v>
      </c>
      <c r="J384" s="15">
        <v>60</v>
      </c>
      <c r="K384" s="130">
        <f t="shared" si="22"/>
        <v>73.75</v>
      </c>
      <c r="L384" s="15">
        <v>2.2</v>
      </c>
      <c r="M384" s="15" t="s">
        <v>1672</v>
      </c>
      <c r="N384" s="15">
        <v>437</v>
      </c>
      <c r="O384" s="15">
        <f t="shared" si="20"/>
        <v>351</v>
      </c>
      <c r="P384" s="34">
        <f t="shared" si="23"/>
        <v>0.803203661327231</v>
      </c>
      <c r="Q384" s="15">
        <f t="shared" si="21"/>
        <v>336</v>
      </c>
      <c r="R384" s="38">
        <f t="shared" si="24"/>
        <v>0.768878718535469</v>
      </c>
    </row>
    <row r="385" spans="1:18">
      <c r="A385" s="15">
        <v>384</v>
      </c>
      <c r="B385" s="27" t="s">
        <v>1682</v>
      </c>
      <c r="C385" s="15" t="s">
        <v>1683</v>
      </c>
      <c r="D385" s="15">
        <v>2023</v>
      </c>
      <c r="E385" s="15" t="s">
        <v>136</v>
      </c>
      <c r="F385" s="15" t="s">
        <v>1615</v>
      </c>
      <c r="G385" s="15">
        <v>86</v>
      </c>
      <c r="H385" s="15">
        <v>67.8</v>
      </c>
      <c r="I385" s="15">
        <v>95</v>
      </c>
      <c r="J385" s="15">
        <v>62.15</v>
      </c>
      <c r="K385" s="130">
        <f t="shared" si="22"/>
        <v>72.9675</v>
      </c>
      <c r="L385" s="15">
        <v>1.78</v>
      </c>
      <c r="M385" s="15" t="s">
        <v>1684</v>
      </c>
      <c r="N385" s="15">
        <v>437</v>
      </c>
      <c r="O385" s="15">
        <f t="shared" si="20"/>
        <v>410</v>
      </c>
      <c r="P385" s="34">
        <f t="shared" si="23"/>
        <v>0.938215102974828</v>
      </c>
      <c r="Q385" s="15">
        <f t="shared" si="21"/>
        <v>356</v>
      </c>
      <c r="R385" s="38">
        <f t="shared" si="24"/>
        <v>0.814645308924485</v>
      </c>
    </row>
    <row r="386" spans="1:18">
      <c r="A386" s="15">
        <v>385</v>
      </c>
      <c r="B386" s="27" t="s">
        <v>1685</v>
      </c>
      <c r="C386" s="15" t="s">
        <v>1686</v>
      </c>
      <c r="D386" s="15">
        <v>2023</v>
      </c>
      <c r="E386" s="15" t="s">
        <v>136</v>
      </c>
      <c r="F386" s="15" t="s">
        <v>1615</v>
      </c>
      <c r="G386" s="15">
        <v>80</v>
      </c>
      <c r="H386" s="15">
        <v>72</v>
      </c>
      <c r="I386" s="15">
        <v>70</v>
      </c>
      <c r="J386" s="15">
        <v>60</v>
      </c>
      <c r="K386" s="130">
        <f t="shared" si="22"/>
        <v>72.4</v>
      </c>
      <c r="L386" s="15">
        <v>2.2</v>
      </c>
      <c r="M386" s="15">
        <v>0</v>
      </c>
      <c r="N386" s="15">
        <v>437</v>
      </c>
      <c r="O386" s="15">
        <f t="shared" si="20"/>
        <v>351</v>
      </c>
      <c r="P386" s="34">
        <f t="shared" si="23"/>
        <v>0.803203661327231</v>
      </c>
      <c r="Q386" s="15">
        <f t="shared" si="21"/>
        <v>368</v>
      </c>
      <c r="R386" s="38">
        <f t="shared" si="24"/>
        <v>0.842105263157895</v>
      </c>
    </row>
    <row r="387" spans="1:18">
      <c r="A387" s="15">
        <v>386</v>
      </c>
      <c r="B387" s="27" t="s">
        <v>1687</v>
      </c>
      <c r="C387" s="15" t="s">
        <v>1688</v>
      </c>
      <c r="D387" s="15">
        <v>2023</v>
      </c>
      <c r="E387" s="15" t="s">
        <v>136</v>
      </c>
      <c r="F387" s="15" t="s">
        <v>1615</v>
      </c>
      <c r="G387" s="15">
        <v>80</v>
      </c>
      <c r="H387" s="15">
        <v>70.8</v>
      </c>
      <c r="I387" s="15">
        <v>70</v>
      </c>
      <c r="J387" s="15">
        <v>60</v>
      </c>
      <c r="K387" s="130">
        <f t="shared" si="22"/>
        <v>71.56</v>
      </c>
      <c r="L387" s="15">
        <v>2.08</v>
      </c>
      <c r="M387" s="15" t="s">
        <v>1689</v>
      </c>
      <c r="N387" s="15">
        <v>437</v>
      </c>
      <c r="O387" s="15">
        <f t="shared" ref="O387:O438" si="25">RANK(L387,$L$2:$L$500)</f>
        <v>374</v>
      </c>
      <c r="P387" s="34">
        <f t="shared" si="23"/>
        <v>0.8558352402746</v>
      </c>
      <c r="Q387" s="15">
        <f t="shared" ref="Q387:Q438" si="26">RANK(K387,$K$2:$K$500)</f>
        <v>380</v>
      </c>
      <c r="R387" s="38">
        <f t="shared" si="24"/>
        <v>0.869565217391304</v>
      </c>
    </row>
    <row r="388" spans="1:18">
      <c r="A388" s="15">
        <v>387</v>
      </c>
      <c r="B388" s="27" t="s">
        <v>1690</v>
      </c>
      <c r="C388" s="15" t="s">
        <v>1691</v>
      </c>
      <c r="D388" s="15">
        <v>2023</v>
      </c>
      <c r="E388" s="15" t="s">
        <v>136</v>
      </c>
      <c r="F388" s="15" t="s">
        <v>1615</v>
      </c>
      <c r="G388" s="15">
        <v>80</v>
      </c>
      <c r="H388" s="15">
        <v>70.5</v>
      </c>
      <c r="I388" s="15">
        <v>70</v>
      </c>
      <c r="J388" s="15">
        <v>60</v>
      </c>
      <c r="K388" s="130">
        <f t="shared" si="22"/>
        <v>71.35</v>
      </c>
      <c r="L388" s="15">
        <v>2.05</v>
      </c>
      <c r="M388" s="15" t="s">
        <v>1689</v>
      </c>
      <c r="N388" s="15">
        <v>437</v>
      </c>
      <c r="O388" s="15">
        <f t="shared" si="25"/>
        <v>377</v>
      </c>
      <c r="P388" s="34">
        <f t="shared" si="23"/>
        <v>0.862700228832952</v>
      </c>
      <c r="Q388" s="15">
        <f t="shared" si="26"/>
        <v>386</v>
      </c>
      <c r="R388" s="38">
        <f t="shared" si="24"/>
        <v>0.883295194508009</v>
      </c>
    </row>
    <row r="389" spans="1:18">
      <c r="A389" s="15">
        <v>388</v>
      </c>
      <c r="B389" s="27" t="s">
        <v>1692</v>
      </c>
      <c r="C389" s="15" t="s">
        <v>1693</v>
      </c>
      <c r="D389" s="15">
        <v>2023</v>
      </c>
      <c r="E389" s="15" t="s">
        <v>136</v>
      </c>
      <c r="F389" s="15" t="s">
        <v>1615</v>
      </c>
      <c r="G389" s="15">
        <v>80</v>
      </c>
      <c r="H389" s="15">
        <v>70.5</v>
      </c>
      <c r="I389" s="15">
        <v>70</v>
      </c>
      <c r="J389" s="15">
        <v>60</v>
      </c>
      <c r="K389" s="130">
        <f t="shared" si="22"/>
        <v>71.35</v>
      </c>
      <c r="L389" s="15">
        <v>2.05</v>
      </c>
      <c r="M389" s="15" t="s">
        <v>1672</v>
      </c>
      <c r="N389" s="15">
        <v>437</v>
      </c>
      <c r="O389" s="15">
        <f t="shared" si="25"/>
        <v>377</v>
      </c>
      <c r="P389" s="34">
        <f t="shared" si="23"/>
        <v>0.862700228832952</v>
      </c>
      <c r="Q389" s="15">
        <f t="shared" si="26"/>
        <v>386</v>
      </c>
      <c r="R389" s="38">
        <f t="shared" si="24"/>
        <v>0.883295194508009</v>
      </c>
    </row>
    <row r="390" spans="1:18">
      <c r="A390" s="15">
        <v>389</v>
      </c>
      <c r="B390" s="27" t="s">
        <v>1694</v>
      </c>
      <c r="C390" s="15" t="s">
        <v>1695</v>
      </c>
      <c r="D390" s="15">
        <v>2023</v>
      </c>
      <c r="E390" s="15" t="s">
        <v>136</v>
      </c>
      <c r="F390" s="15" t="s">
        <v>1615</v>
      </c>
      <c r="G390" s="15">
        <v>83</v>
      </c>
      <c r="H390" s="15">
        <v>68.8</v>
      </c>
      <c r="I390" s="15">
        <v>70.5</v>
      </c>
      <c r="J390" s="15">
        <v>60</v>
      </c>
      <c r="K390" s="130">
        <f t="shared" si="22"/>
        <v>70.66</v>
      </c>
      <c r="L390" s="15">
        <v>1.88</v>
      </c>
      <c r="M390" s="15" t="s">
        <v>1684</v>
      </c>
      <c r="N390" s="15">
        <v>437</v>
      </c>
      <c r="O390" s="15">
        <f t="shared" si="25"/>
        <v>399</v>
      </c>
      <c r="P390" s="34">
        <f t="shared" si="23"/>
        <v>0.91304347826087</v>
      </c>
      <c r="Q390" s="15">
        <f t="shared" si="26"/>
        <v>400</v>
      </c>
      <c r="R390" s="38">
        <f t="shared" si="24"/>
        <v>0.91533180778032</v>
      </c>
    </row>
    <row r="391" spans="1:18">
      <c r="A391" s="15">
        <v>390</v>
      </c>
      <c r="B391" s="27" t="s">
        <v>1696</v>
      </c>
      <c r="C391" s="15" t="s">
        <v>1697</v>
      </c>
      <c r="D391" s="15">
        <v>2023</v>
      </c>
      <c r="E391" s="15" t="s">
        <v>136</v>
      </c>
      <c r="F391" s="15" t="s">
        <v>1615</v>
      </c>
      <c r="G391" s="15">
        <v>80</v>
      </c>
      <c r="H391" s="15">
        <v>68.7</v>
      </c>
      <c r="I391" s="15">
        <v>70</v>
      </c>
      <c r="J391" s="15">
        <v>60</v>
      </c>
      <c r="K391" s="130">
        <f t="shared" si="22"/>
        <v>70.09</v>
      </c>
      <c r="L391" s="15">
        <v>1.87</v>
      </c>
      <c r="M391" s="15" t="s">
        <v>1698</v>
      </c>
      <c r="N391" s="15">
        <v>437</v>
      </c>
      <c r="O391" s="15">
        <f t="shared" si="25"/>
        <v>400</v>
      </c>
      <c r="P391" s="34">
        <f t="shared" si="23"/>
        <v>0.91533180778032</v>
      </c>
      <c r="Q391" s="15">
        <f t="shared" si="26"/>
        <v>407</v>
      </c>
      <c r="R391" s="38">
        <f t="shared" si="24"/>
        <v>0.931350114416476</v>
      </c>
    </row>
    <row r="392" spans="1:18">
      <c r="A392" s="15">
        <v>391</v>
      </c>
      <c r="B392" s="27" t="s">
        <v>1699</v>
      </c>
      <c r="C392" s="15" t="s">
        <v>1700</v>
      </c>
      <c r="D392" s="15">
        <v>2023</v>
      </c>
      <c r="E392" s="15" t="s">
        <v>136</v>
      </c>
      <c r="F392" s="15" t="s">
        <v>1615</v>
      </c>
      <c r="G392" s="15">
        <v>87</v>
      </c>
      <c r="H392" s="15">
        <v>67.1</v>
      </c>
      <c r="I392" s="15">
        <v>70</v>
      </c>
      <c r="J392" s="15">
        <v>60</v>
      </c>
      <c r="K392" s="130">
        <f t="shared" si="22"/>
        <v>70.02</v>
      </c>
      <c r="L392" s="15">
        <v>1.71</v>
      </c>
      <c r="M392" s="15" t="s">
        <v>1698</v>
      </c>
      <c r="N392" s="15">
        <v>437</v>
      </c>
      <c r="O392" s="15">
        <f t="shared" si="25"/>
        <v>412</v>
      </c>
      <c r="P392" s="34">
        <f t="shared" si="23"/>
        <v>0.94279176201373</v>
      </c>
      <c r="Q392" s="15">
        <f t="shared" si="26"/>
        <v>409</v>
      </c>
      <c r="R392" s="38">
        <f t="shared" si="24"/>
        <v>0.935926773455378</v>
      </c>
    </row>
    <row r="393" spans="1:18">
      <c r="A393" s="15">
        <v>392</v>
      </c>
      <c r="B393" s="27" t="s">
        <v>1701</v>
      </c>
      <c r="C393" s="15" t="s">
        <v>1702</v>
      </c>
      <c r="D393" s="15">
        <v>2023</v>
      </c>
      <c r="E393" s="15" t="s">
        <v>136</v>
      </c>
      <c r="F393" s="15" t="s">
        <v>1615</v>
      </c>
      <c r="G393" s="15">
        <v>80</v>
      </c>
      <c r="H393" s="15">
        <v>66.1</v>
      </c>
      <c r="I393" s="15">
        <v>70</v>
      </c>
      <c r="J393" s="15">
        <v>60</v>
      </c>
      <c r="K393" s="130">
        <f t="shared" si="22"/>
        <v>68.27</v>
      </c>
      <c r="L393" s="15">
        <v>1.61</v>
      </c>
      <c r="M393" s="15" t="s">
        <v>1703</v>
      </c>
      <c r="N393" s="15">
        <v>437</v>
      </c>
      <c r="O393" s="15">
        <f t="shared" si="25"/>
        <v>426</v>
      </c>
      <c r="P393" s="34">
        <f t="shared" si="23"/>
        <v>0.974828375286041</v>
      </c>
      <c r="Q393" s="15">
        <f t="shared" si="26"/>
        <v>426</v>
      </c>
      <c r="R393" s="38">
        <f t="shared" si="24"/>
        <v>0.974828375286041</v>
      </c>
    </row>
    <row r="394" spans="1:18">
      <c r="A394" s="15">
        <v>393</v>
      </c>
      <c r="B394" s="27" t="s">
        <v>1704</v>
      </c>
      <c r="C394" s="15" t="s">
        <v>1705</v>
      </c>
      <c r="D394" s="15">
        <v>2023</v>
      </c>
      <c r="E394" s="15" t="s">
        <v>136</v>
      </c>
      <c r="F394" s="15" t="s">
        <v>1615</v>
      </c>
      <c r="G394" s="15">
        <v>83</v>
      </c>
      <c r="H394" s="15">
        <v>59.4</v>
      </c>
      <c r="I394" s="15">
        <v>70</v>
      </c>
      <c r="J394" s="15">
        <v>60</v>
      </c>
      <c r="K394" s="130">
        <f t="shared" si="22"/>
        <v>64.03</v>
      </c>
      <c r="L394" s="15">
        <v>0.94</v>
      </c>
      <c r="M394" s="15" t="s">
        <v>1706</v>
      </c>
      <c r="N394" s="15">
        <v>437</v>
      </c>
      <c r="O394" s="15">
        <f t="shared" si="25"/>
        <v>435</v>
      </c>
      <c r="P394" s="34">
        <f t="shared" si="23"/>
        <v>0.995423340961098</v>
      </c>
      <c r="Q394" s="15">
        <f t="shared" si="26"/>
        <v>435</v>
      </c>
      <c r="R394" s="38">
        <f t="shared" si="24"/>
        <v>0.995423340961098</v>
      </c>
    </row>
    <row r="395" spans="1:18">
      <c r="A395" s="15">
        <v>394</v>
      </c>
      <c r="B395" s="27" t="s">
        <v>1707</v>
      </c>
      <c r="C395" s="15" t="s">
        <v>1708</v>
      </c>
      <c r="D395" s="15">
        <v>2023</v>
      </c>
      <c r="E395" s="15" t="s">
        <v>136</v>
      </c>
      <c r="F395" s="15" t="s">
        <v>1709</v>
      </c>
      <c r="G395" s="15">
        <v>100</v>
      </c>
      <c r="H395" s="15">
        <v>87.3</v>
      </c>
      <c r="I395" s="15">
        <v>100</v>
      </c>
      <c r="J395" s="15">
        <v>95</v>
      </c>
      <c r="K395" s="130">
        <f t="shared" si="22"/>
        <v>90.86</v>
      </c>
      <c r="L395" s="15">
        <v>3.73</v>
      </c>
      <c r="M395" s="15">
        <v>0</v>
      </c>
      <c r="N395" s="15">
        <v>437</v>
      </c>
      <c r="O395" s="15">
        <f t="shared" si="25"/>
        <v>22</v>
      </c>
      <c r="P395" s="34">
        <f t="shared" si="23"/>
        <v>0.0503432494279176</v>
      </c>
      <c r="Q395" s="15">
        <f t="shared" si="26"/>
        <v>4</v>
      </c>
      <c r="R395" s="38">
        <f t="shared" si="24"/>
        <v>0.0091533180778032</v>
      </c>
    </row>
    <row r="396" spans="1:18">
      <c r="A396" s="15">
        <v>395</v>
      </c>
      <c r="B396" s="27" t="s">
        <v>1710</v>
      </c>
      <c r="C396" s="15" t="s">
        <v>1711</v>
      </c>
      <c r="D396" s="15">
        <v>2023</v>
      </c>
      <c r="E396" s="15" t="s">
        <v>136</v>
      </c>
      <c r="F396" s="15" t="s">
        <v>1709</v>
      </c>
      <c r="G396" s="15">
        <v>98</v>
      </c>
      <c r="H396" s="15">
        <v>85.3</v>
      </c>
      <c r="I396" s="15">
        <v>84</v>
      </c>
      <c r="J396" s="15">
        <v>61.5</v>
      </c>
      <c r="K396" s="130">
        <f t="shared" si="22"/>
        <v>85.885</v>
      </c>
      <c r="L396" s="15">
        <v>3.53</v>
      </c>
      <c r="M396" s="15">
        <v>0</v>
      </c>
      <c r="N396" s="15">
        <v>437</v>
      </c>
      <c r="O396" s="15">
        <f t="shared" si="25"/>
        <v>42</v>
      </c>
      <c r="P396" s="34">
        <f t="shared" si="23"/>
        <v>0.0961098398169336</v>
      </c>
      <c r="Q396" s="15">
        <f t="shared" si="26"/>
        <v>20</v>
      </c>
      <c r="R396" s="38">
        <f t="shared" si="24"/>
        <v>0.045766590389016</v>
      </c>
    </row>
    <row r="397" spans="1:18">
      <c r="A397" s="15">
        <v>396</v>
      </c>
      <c r="B397" s="27" t="s">
        <v>1712</v>
      </c>
      <c r="C397" s="15" t="s">
        <v>1713</v>
      </c>
      <c r="D397" s="15">
        <v>2023</v>
      </c>
      <c r="E397" s="15" t="s">
        <v>136</v>
      </c>
      <c r="F397" s="15" t="s">
        <v>1709</v>
      </c>
      <c r="G397" s="15">
        <v>85</v>
      </c>
      <c r="H397" s="15">
        <v>88.4</v>
      </c>
      <c r="I397" s="15">
        <v>71</v>
      </c>
      <c r="J397" s="15">
        <v>61.5</v>
      </c>
      <c r="K397" s="130">
        <f t="shared" si="22"/>
        <v>84.805</v>
      </c>
      <c r="L397" s="15">
        <v>3.84</v>
      </c>
      <c r="M397" s="15">
        <v>0</v>
      </c>
      <c r="N397" s="15">
        <v>437</v>
      </c>
      <c r="O397" s="15">
        <f t="shared" si="25"/>
        <v>13</v>
      </c>
      <c r="P397" s="34">
        <f t="shared" si="23"/>
        <v>0.0297482837528604</v>
      </c>
      <c r="Q397" s="15">
        <f t="shared" si="26"/>
        <v>32</v>
      </c>
      <c r="R397" s="38">
        <f t="shared" si="24"/>
        <v>0.0732265446224256</v>
      </c>
    </row>
    <row r="398" spans="1:18">
      <c r="A398" s="15">
        <v>397</v>
      </c>
      <c r="B398" s="27" t="s">
        <v>1714</v>
      </c>
      <c r="C398" s="15" t="s">
        <v>1715</v>
      </c>
      <c r="D398" s="15">
        <v>2023</v>
      </c>
      <c r="E398" s="15" t="s">
        <v>136</v>
      </c>
      <c r="F398" s="15" t="s">
        <v>1709</v>
      </c>
      <c r="G398" s="15">
        <v>85</v>
      </c>
      <c r="H398" s="15">
        <v>85.6</v>
      </c>
      <c r="I398" s="15">
        <v>81</v>
      </c>
      <c r="J398" s="15">
        <v>60.5</v>
      </c>
      <c r="K398" s="130">
        <f t="shared" si="22"/>
        <v>83.795</v>
      </c>
      <c r="L398" s="15">
        <v>3.56</v>
      </c>
      <c r="M398" s="15">
        <v>0</v>
      </c>
      <c r="N398" s="15">
        <v>437</v>
      </c>
      <c r="O398" s="15">
        <f t="shared" si="25"/>
        <v>39</v>
      </c>
      <c r="P398" s="34">
        <f t="shared" si="23"/>
        <v>0.0892448512585812</v>
      </c>
      <c r="Q398" s="15">
        <f t="shared" si="26"/>
        <v>51</v>
      </c>
      <c r="R398" s="38">
        <f t="shared" si="24"/>
        <v>0.116704805491991</v>
      </c>
    </row>
    <row r="399" spans="1:18">
      <c r="A399" s="15">
        <v>398</v>
      </c>
      <c r="B399" s="27" t="s">
        <v>1716</v>
      </c>
      <c r="C399" s="15" t="s">
        <v>1717</v>
      </c>
      <c r="D399" s="15">
        <v>2023</v>
      </c>
      <c r="E399" s="15" t="s">
        <v>136</v>
      </c>
      <c r="F399" s="15" t="s">
        <v>1709</v>
      </c>
      <c r="G399" s="15">
        <v>85</v>
      </c>
      <c r="H399" s="15">
        <v>85</v>
      </c>
      <c r="I399" s="15">
        <v>82</v>
      </c>
      <c r="J399" s="15">
        <v>63.5</v>
      </c>
      <c r="K399" s="130">
        <f t="shared" si="22"/>
        <v>83.625</v>
      </c>
      <c r="L399" s="15">
        <v>3.5</v>
      </c>
      <c r="M399" s="15">
        <v>0</v>
      </c>
      <c r="N399" s="15">
        <v>437</v>
      </c>
      <c r="O399" s="15">
        <f t="shared" si="25"/>
        <v>44</v>
      </c>
      <c r="P399" s="34">
        <f t="shared" si="23"/>
        <v>0.100686498855835</v>
      </c>
      <c r="Q399" s="15">
        <f t="shared" si="26"/>
        <v>54</v>
      </c>
      <c r="R399" s="38">
        <f t="shared" si="24"/>
        <v>0.123569794050343</v>
      </c>
    </row>
    <row r="400" spans="1:18">
      <c r="A400" s="15">
        <v>399</v>
      </c>
      <c r="B400" s="27" t="s">
        <v>1718</v>
      </c>
      <c r="C400" s="15" t="s">
        <v>1719</v>
      </c>
      <c r="D400" s="15">
        <v>2023</v>
      </c>
      <c r="E400" s="15" t="s">
        <v>136</v>
      </c>
      <c r="F400" s="15" t="s">
        <v>1709</v>
      </c>
      <c r="G400" s="15">
        <v>92</v>
      </c>
      <c r="H400" s="15">
        <v>84.8</v>
      </c>
      <c r="I400" s="15">
        <v>70</v>
      </c>
      <c r="J400" s="15">
        <v>60</v>
      </c>
      <c r="K400" s="130">
        <f t="shared" si="22"/>
        <v>83.16</v>
      </c>
      <c r="L400" s="15">
        <v>3.48</v>
      </c>
      <c r="M400" s="15">
        <v>0</v>
      </c>
      <c r="N400" s="15">
        <v>437</v>
      </c>
      <c r="O400" s="15">
        <f t="shared" si="25"/>
        <v>48</v>
      </c>
      <c r="P400" s="34">
        <f t="shared" si="23"/>
        <v>0.109839816933638</v>
      </c>
      <c r="Q400" s="15">
        <f t="shared" si="26"/>
        <v>62</v>
      </c>
      <c r="R400" s="38">
        <f t="shared" si="24"/>
        <v>0.14187643020595</v>
      </c>
    </row>
    <row r="401" spans="1:18">
      <c r="A401" s="15">
        <v>400</v>
      </c>
      <c r="B401" s="27" t="s">
        <v>1720</v>
      </c>
      <c r="C401" s="15" t="s">
        <v>1721</v>
      </c>
      <c r="D401" s="15">
        <v>2023</v>
      </c>
      <c r="E401" s="15" t="s">
        <v>136</v>
      </c>
      <c r="F401" s="15" t="s">
        <v>1709</v>
      </c>
      <c r="G401" s="15">
        <v>82</v>
      </c>
      <c r="H401" s="15">
        <v>83.7</v>
      </c>
      <c r="I401" s="15">
        <v>71.5</v>
      </c>
      <c r="J401" s="15">
        <v>60</v>
      </c>
      <c r="K401" s="130">
        <f t="shared" si="22"/>
        <v>81.04</v>
      </c>
      <c r="L401" s="15">
        <v>3.37</v>
      </c>
      <c r="M401" s="15">
        <v>0</v>
      </c>
      <c r="N401" s="15">
        <v>437</v>
      </c>
      <c r="O401" s="15">
        <f t="shared" si="25"/>
        <v>71</v>
      </c>
      <c r="P401" s="34">
        <f t="shared" si="23"/>
        <v>0.162471395881007</v>
      </c>
      <c r="Q401" s="15">
        <f t="shared" si="26"/>
        <v>105</v>
      </c>
      <c r="R401" s="38">
        <f t="shared" si="24"/>
        <v>0.240274599542334</v>
      </c>
    </row>
    <row r="402" spans="1:18">
      <c r="A402" s="15">
        <v>401</v>
      </c>
      <c r="B402" s="27" t="s">
        <v>1722</v>
      </c>
      <c r="C402" s="15" t="s">
        <v>1723</v>
      </c>
      <c r="D402" s="15">
        <v>2023</v>
      </c>
      <c r="E402" s="15" t="s">
        <v>136</v>
      </c>
      <c r="F402" s="15" t="s">
        <v>1709</v>
      </c>
      <c r="G402" s="15">
        <v>82.5</v>
      </c>
      <c r="H402" s="15">
        <v>82.1</v>
      </c>
      <c r="I402" s="15">
        <v>71.5</v>
      </c>
      <c r="J402" s="15">
        <v>67.5</v>
      </c>
      <c r="K402" s="130">
        <f t="shared" si="22"/>
        <v>80.37</v>
      </c>
      <c r="L402" s="15">
        <v>3.21</v>
      </c>
      <c r="M402" s="15">
        <v>0</v>
      </c>
      <c r="N402" s="15">
        <v>437</v>
      </c>
      <c r="O402" s="15">
        <f t="shared" si="25"/>
        <v>109</v>
      </c>
      <c r="P402" s="34">
        <f t="shared" si="23"/>
        <v>0.249427917620137</v>
      </c>
      <c r="Q402" s="15">
        <f t="shared" si="26"/>
        <v>128</v>
      </c>
      <c r="R402" s="38">
        <f t="shared" si="24"/>
        <v>0.292906178489703</v>
      </c>
    </row>
    <row r="403" spans="1:18">
      <c r="A403" s="15">
        <v>402</v>
      </c>
      <c r="B403" s="27" t="s">
        <v>1724</v>
      </c>
      <c r="C403" s="15" t="s">
        <v>1725</v>
      </c>
      <c r="D403" s="15">
        <v>2023</v>
      </c>
      <c r="E403" s="15" t="s">
        <v>136</v>
      </c>
      <c r="F403" s="15" t="s">
        <v>1709</v>
      </c>
      <c r="G403" s="15">
        <v>90</v>
      </c>
      <c r="H403" s="15">
        <v>79.3</v>
      </c>
      <c r="I403" s="15">
        <v>70</v>
      </c>
      <c r="J403" s="15">
        <v>80</v>
      </c>
      <c r="K403" s="130">
        <f t="shared" si="22"/>
        <v>80.01</v>
      </c>
      <c r="L403" s="15">
        <v>2.93</v>
      </c>
      <c r="M403" s="15">
        <v>0</v>
      </c>
      <c r="N403" s="15">
        <v>437</v>
      </c>
      <c r="O403" s="15">
        <f t="shared" si="25"/>
        <v>176</v>
      </c>
      <c r="P403" s="34">
        <f t="shared" si="23"/>
        <v>0.402745995423341</v>
      </c>
      <c r="Q403" s="15">
        <f t="shared" si="26"/>
        <v>139</v>
      </c>
      <c r="R403" s="38">
        <f t="shared" si="24"/>
        <v>0.318077803203661</v>
      </c>
    </row>
    <row r="404" spans="1:18">
      <c r="A404" s="15">
        <v>403</v>
      </c>
      <c r="B404" s="27" t="s">
        <v>1726</v>
      </c>
      <c r="C404" s="15" t="s">
        <v>1727</v>
      </c>
      <c r="D404" s="15">
        <v>2023</v>
      </c>
      <c r="E404" s="15" t="s">
        <v>136</v>
      </c>
      <c r="F404" s="15" t="s">
        <v>1709</v>
      </c>
      <c r="G404" s="15">
        <v>87</v>
      </c>
      <c r="H404" s="15">
        <v>80.7</v>
      </c>
      <c r="I404" s="15">
        <v>72</v>
      </c>
      <c r="J404" s="15">
        <v>60.5</v>
      </c>
      <c r="K404" s="130">
        <f t="shared" si="22"/>
        <v>79.765</v>
      </c>
      <c r="L404" s="15">
        <v>3.07</v>
      </c>
      <c r="M404" s="15">
        <v>0</v>
      </c>
      <c r="N404" s="15">
        <v>437</v>
      </c>
      <c r="O404" s="15">
        <f t="shared" si="25"/>
        <v>140</v>
      </c>
      <c r="P404" s="34">
        <f t="shared" si="23"/>
        <v>0.320366132723112</v>
      </c>
      <c r="Q404" s="15">
        <f t="shared" si="26"/>
        <v>143</v>
      </c>
      <c r="R404" s="38">
        <f t="shared" si="24"/>
        <v>0.327231121281465</v>
      </c>
    </row>
    <row r="405" spans="1:18">
      <c r="A405" s="15">
        <v>404</v>
      </c>
      <c r="B405" s="27" t="s">
        <v>1728</v>
      </c>
      <c r="C405" s="15" t="s">
        <v>1729</v>
      </c>
      <c r="D405" s="15">
        <v>2023</v>
      </c>
      <c r="E405" s="15" t="s">
        <v>136</v>
      </c>
      <c r="F405" s="15" t="s">
        <v>1709</v>
      </c>
      <c r="G405" s="15">
        <v>88</v>
      </c>
      <c r="H405" s="15">
        <v>80.8</v>
      </c>
      <c r="I405" s="15">
        <v>70</v>
      </c>
      <c r="J405" s="15">
        <v>60</v>
      </c>
      <c r="K405" s="130">
        <f t="shared" si="22"/>
        <v>79.76</v>
      </c>
      <c r="L405" s="15">
        <v>3.08</v>
      </c>
      <c r="M405" s="15">
        <v>0</v>
      </c>
      <c r="N405" s="15">
        <v>437</v>
      </c>
      <c r="O405" s="15">
        <f t="shared" si="25"/>
        <v>135</v>
      </c>
      <c r="P405" s="34">
        <f t="shared" si="23"/>
        <v>0.308924485125858</v>
      </c>
      <c r="Q405" s="15">
        <f t="shared" si="26"/>
        <v>144</v>
      </c>
      <c r="R405" s="38">
        <f t="shared" si="24"/>
        <v>0.329519450800915</v>
      </c>
    </row>
    <row r="406" spans="1:18">
      <c r="A406" s="15">
        <v>405</v>
      </c>
      <c r="B406" s="27" t="s">
        <v>1730</v>
      </c>
      <c r="C406" s="15" t="s">
        <v>1731</v>
      </c>
      <c r="D406" s="15">
        <v>2023</v>
      </c>
      <c r="E406" s="15" t="s">
        <v>136</v>
      </c>
      <c r="F406" s="15" t="s">
        <v>1709</v>
      </c>
      <c r="G406" s="15">
        <v>88</v>
      </c>
      <c r="H406" s="15">
        <v>80.1</v>
      </c>
      <c r="I406" s="15">
        <v>70</v>
      </c>
      <c r="J406" s="15">
        <v>66.5</v>
      </c>
      <c r="K406" s="130">
        <f t="shared" si="22"/>
        <v>79.595</v>
      </c>
      <c r="L406" s="15">
        <v>3.01</v>
      </c>
      <c r="M406" s="15">
        <v>0</v>
      </c>
      <c r="N406" s="15">
        <v>437</v>
      </c>
      <c r="O406" s="15">
        <f t="shared" si="25"/>
        <v>158</v>
      </c>
      <c r="P406" s="34">
        <f t="shared" si="23"/>
        <v>0.361556064073227</v>
      </c>
      <c r="Q406" s="15">
        <f t="shared" si="26"/>
        <v>150</v>
      </c>
      <c r="R406" s="38">
        <f t="shared" si="24"/>
        <v>0.34324942791762</v>
      </c>
    </row>
    <row r="407" spans="1:18">
      <c r="A407" s="15">
        <v>406</v>
      </c>
      <c r="B407" s="27" t="s">
        <v>1732</v>
      </c>
      <c r="C407" s="15" t="s">
        <v>1733</v>
      </c>
      <c r="D407" s="15">
        <v>2023</v>
      </c>
      <c r="E407" s="15" t="s">
        <v>136</v>
      </c>
      <c r="F407" s="15" t="s">
        <v>1709</v>
      </c>
      <c r="G407" s="15">
        <v>99</v>
      </c>
      <c r="H407" s="15">
        <v>76.2</v>
      </c>
      <c r="I407" s="15">
        <v>70</v>
      </c>
      <c r="J407" s="15">
        <v>71</v>
      </c>
      <c r="K407" s="130">
        <f t="shared" si="22"/>
        <v>78.74</v>
      </c>
      <c r="L407" s="15">
        <v>2.62</v>
      </c>
      <c r="M407" s="15">
        <v>0</v>
      </c>
      <c r="N407" s="15">
        <v>437</v>
      </c>
      <c r="O407" s="15">
        <f t="shared" si="25"/>
        <v>254</v>
      </c>
      <c r="P407" s="34">
        <f t="shared" si="23"/>
        <v>0.581235697940503</v>
      </c>
      <c r="Q407" s="15">
        <f t="shared" si="26"/>
        <v>171</v>
      </c>
      <c r="R407" s="38">
        <f t="shared" si="24"/>
        <v>0.391304347826087</v>
      </c>
    </row>
    <row r="408" spans="1:18">
      <c r="A408" s="15">
        <v>407</v>
      </c>
      <c r="B408" s="27" t="s">
        <v>1734</v>
      </c>
      <c r="C408" s="15" t="s">
        <v>1735</v>
      </c>
      <c r="D408" s="15">
        <v>2023</v>
      </c>
      <c r="E408" s="15" t="s">
        <v>136</v>
      </c>
      <c r="F408" s="15" t="s">
        <v>1709</v>
      </c>
      <c r="G408" s="15">
        <v>81</v>
      </c>
      <c r="H408" s="15">
        <v>80.4</v>
      </c>
      <c r="I408" s="15">
        <v>70.5</v>
      </c>
      <c r="J408" s="15">
        <v>64.5</v>
      </c>
      <c r="K408" s="130">
        <f t="shared" si="22"/>
        <v>78.705</v>
      </c>
      <c r="L408" s="15">
        <v>3.04</v>
      </c>
      <c r="M408" s="15">
        <v>0</v>
      </c>
      <c r="N408" s="15">
        <v>437</v>
      </c>
      <c r="O408" s="15">
        <f t="shared" si="25"/>
        <v>147</v>
      </c>
      <c r="P408" s="34">
        <f t="shared" si="23"/>
        <v>0.336384439359268</v>
      </c>
      <c r="Q408" s="15">
        <f t="shared" si="26"/>
        <v>173</v>
      </c>
      <c r="R408" s="38">
        <f t="shared" si="24"/>
        <v>0.395881006864989</v>
      </c>
    </row>
    <row r="409" spans="1:18">
      <c r="A409" s="15">
        <v>408</v>
      </c>
      <c r="B409" s="27" t="s">
        <v>1736</v>
      </c>
      <c r="C409" s="15" t="s">
        <v>1737</v>
      </c>
      <c r="D409" s="15">
        <v>2023</v>
      </c>
      <c r="E409" s="15" t="s">
        <v>136</v>
      </c>
      <c r="F409" s="15" t="s">
        <v>1709</v>
      </c>
      <c r="G409" s="15">
        <v>85</v>
      </c>
      <c r="H409" s="15">
        <v>79.8</v>
      </c>
      <c r="I409" s="15">
        <v>70</v>
      </c>
      <c r="J409" s="15">
        <v>61</v>
      </c>
      <c r="K409" s="130">
        <f t="shared" si="22"/>
        <v>78.66</v>
      </c>
      <c r="L409" s="15">
        <v>2.98</v>
      </c>
      <c r="M409" s="15">
        <v>0</v>
      </c>
      <c r="N409" s="15">
        <v>437</v>
      </c>
      <c r="O409" s="15">
        <f t="shared" si="25"/>
        <v>169</v>
      </c>
      <c r="P409" s="34">
        <f t="shared" si="23"/>
        <v>0.386727688787185</v>
      </c>
      <c r="Q409" s="15">
        <f t="shared" si="26"/>
        <v>178</v>
      </c>
      <c r="R409" s="38">
        <f t="shared" si="24"/>
        <v>0.407322654462243</v>
      </c>
    </row>
    <row r="410" spans="1:18">
      <c r="A410" s="15">
        <v>409</v>
      </c>
      <c r="B410" s="27" t="s">
        <v>1738</v>
      </c>
      <c r="C410" s="15" t="s">
        <v>1739</v>
      </c>
      <c r="D410" s="15">
        <v>2023</v>
      </c>
      <c r="E410" s="15" t="s">
        <v>136</v>
      </c>
      <c r="F410" s="15" t="s">
        <v>1709</v>
      </c>
      <c r="G410" s="15">
        <v>82</v>
      </c>
      <c r="H410" s="15">
        <v>80.3</v>
      </c>
      <c r="I410" s="15">
        <v>71</v>
      </c>
      <c r="J410" s="15">
        <v>60.5</v>
      </c>
      <c r="K410" s="130">
        <f t="shared" si="22"/>
        <v>78.635</v>
      </c>
      <c r="L410" s="15">
        <v>3.03</v>
      </c>
      <c r="M410" s="15">
        <v>0</v>
      </c>
      <c r="N410" s="15">
        <v>437</v>
      </c>
      <c r="O410" s="15">
        <f t="shared" si="25"/>
        <v>152</v>
      </c>
      <c r="P410" s="34">
        <f t="shared" si="23"/>
        <v>0.347826086956522</v>
      </c>
      <c r="Q410" s="15">
        <f t="shared" si="26"/>
        <v>180</v>
      </c>
      <c r="R410" s="38">
        <f t="shared" si="24"/>
        <v>0.411899313501144</v>
      </c>
    </row>
    <row r="411" spans="1:18">
      <c r="A411" s="15">
        <v>410</v>
      </c>
      <c r="B411" s="27" t="s">
        <v>1740</v>
      </c>
      <c r="C411" s="15" t="s">
        <v>1741</v>
      </c>
      <c r="D411" s="15">
        <v>2023</v>
      </c>
      <c r="E411" s="15" t="s">
        <v>136</v>
      </c>
      <c r="F411" s="15" t="s">
        <v>1709</v>
      </c>
      <c r="G411" s="15">
        <v>93</v>
      </c>
      <c r="H411" s="15">
        <v>78</v>
      </c>
      <c r="I411" s="15">
        <v>70</v>
      </c>
      <c r="J411" s="15">
        <v>60.5</v>
      </c>
      <c r="K411" s="130">
        <f t="shared" si="22"/>
        <v>78.575</v>
      </c>
      <c r="L411" s="15">
        <v>2.8</v>
      </c>
      <c r="M411" s="15" t="s">
        <v>1672</v>
      </c>
      <c r="N411" s="15">
        <v>437</v>
      </c>
      <c r="O411" s="15">
        <f t="shared" si="25"/>
        <v>215</v>
      </c>
      <c r="P411" s="34">
        <f t="shared" si="23"/>
        <v>0.491990846681922</v>
      </c>
      <c r="Q411" s="15">
        <f t="shared" si="26"/>
        <v>182</v>
      </c>
      <c r="R411" s="38">
        <f t="shared" si="24"/>
        <v>0.416475972540046</v>
      </c>
    </row>
    <row r="412" spans="1:18">
      <c r="A412" s="15">
        <v>411</v>
      </c>
      <c r="B412" s="27" t="s">
        <v>1742</v>
      </c>
      <c r="C412" s="15" t="s">
        <v>1743</v>
      </c>
      <c r="D412" s="15">
        <v>2023</v>
      </c>
      <c r="E412" s="15" t="s">
        <v>136</v>
      </c>
      <c r="F412" s="15" t="s">
        <v>1709</v>
      </c>
      <c r="G412" s="15">
        <v>80</v>
      </c>
      <c r="H412" s="15">
        <v>80.3</v>
      </c>
      <c r="I412" s="15">
        <v>71.5</v>
      </c>
      <c r="J412" s="15">
        <v>63</v>
      </c>
      <c r="K412" s="130">
        <f t="shared" si="22"/>
        <v>78.51</v>
      </c>
      <c r="L412" s="15">
        <v>3.03</v>
      </c>
      <c r="M412" s="15">
        <v>0</v>
      </c>
      <c r="N412" s="15">
        <v>437</v>
      </c>
      <c r="O412" s="15">
        <f t="shared" si="25"/>
        <v>152</v>
      </c>
      <c r="P412" s="34">
        <f t="shared" si="23"/>
        <v>0.347826086956522</v>
      </c>
      <c r="Q412" s="15">
        <f t="shared" si="26"/>
        <v>183</v>
      </c>
      <c r="R412" s="38">
        <f t="shared" si="24"/>
        <v>0.418764302059497</v>
      </c>
    </row>
    <row r="413" spans="1:18">
      <c r="A413" s="15">
        <v>412</v>
      </c>
      <c r="B413" s="27" t="s">
        <v>1744</v>
      </c>
      <c r="C413" s="15" t="s">
        <v>1745</v>
      </c>
      <c r="D413" s="15">
        <v>2023</v>
      </c>
      <c r="E413" s="15" t="s">
        <v>136</v>
      </c>
      <c r="F413" s="15" t="s">
        <v>1709</v>
      </c>
      <c r="G413" s="15">
        <v>80</v>
      </c>
      <c r="H413" s="15">
        <v>80.2</v>
      </c>
      <c r="I413" s="15">
        <v>71.5</v>
      </c>
      <c r="J413" s="15">
        <v>60</v>
      </c>
      <c r="K413" s="130">
        <f t="shared" si="22"/>
        <v>78.29</v>
      </c>
      <c r="L413" s="15">
        <v>3.02</v>
      </c>
      <c r="M413" s="15">
        <v>0</v>
      </c>
      <c r="N413" s="15">
        <v>437</v>
      </c>
      <c r="O413" s="15">
        <f t="shared" si="25"/>
        <v>156</v>
      </c>
      <c r="P413" s="34">
        <f t="shared" si="23"/>
        <v>0.356979405034325</v>
      </c>
      <c r="Q413" s="15">
        <f t="shared" si="26"/>
        <v>195</v>
      </c>
      <c r="R413" s="38">
        <f t="shared" si="24"/>
        <v>0.446224256292906</v>
      </c>
    </row>
    <row r="414" spans="1:18">
      <c r="A414" s="15">
        <v>413</v>
      </c>
      <c r="B414" s="27" t="s">
        <v>1746</v>
      </c>
      <c r="C414" s="15" t="s">
        <v>1747</v>
      </c>
      <c r="D414" s="15">
        <v>2023</v>
      </c>
      <c r="E414" s="15" t="s">
        <v>136</v>
      </c>
      <c r="F414" s="15" t="s">
        <v>1709</v>
      </c>
      <c r="G414" s="15">
        <v>96</v>
      </c>
      <c r="H414" s="15">
        <v>74.3</v>
      </c>
      <c r="I414" s="15">
        <v>88</v>
      </c>
      <c r="J414" s="15">
        <v>60.5</v>
      </c>
      <c r="K414" s="130">
        <f t="shared" si="22"/>
        <v>78.235</v>
      </c>
      <c r="L414" s="15">
        <v>2.43</v>
      </c>
      <c r="M414" s="15" t="s">
        <v>1672</v>
      </c>
      <c r="N414" s="15">
        <v>437</v>
      </c>
      <c r="O414" s="15">
        <f t="shared" si="25"/>
        <v>309</v>
      </c>
      <c r="P414" s="34">
        <f t="shared" si="23"/>
        <v>0.707093821510298</v>
      </c>
      <c r="Q414" s="15">
        <f t="shared" si="26"/>
        <v>197</v>
      </c>
      <c r="R414" s="38">
        <f t="shared" si="24"/>
        <v>0.450800915331808</v>
      </c>
    </row>
    <row r="415" spans="1:18">
      <c r="A415" s="15">
        <v>414</v>
      </c>
      <c r="B415" s="27" t="s">
        <v>1748</v>
      </c>
      <c r="C415" s="15" t="s">
        <v>1749</v>
      </c>
      <c r="D415" s="15">
        <v>2023</v>
      </c>
      <c r="E415" s="15" t="s">
        <v>136</v>
      </c>
      <c r="F415" s="15" t="s">
        <v>1709</v>
      </c>
      <c r="G415" s="15">
        <v>97</v>
      </c>
      <c r="H415" s="15">
        <v>76</v>
      </c>
      <c r="I415" s="15">
        <v>70.5</v>
      </c>
      <c r="J415" s="15">
        <v>64</v>
      </c>
      <c r="K415" s="130">
        <f t="shared" ref="K415:K438" si="27">G415*0.15+H415*0.7+I415*0.1+J415*0.05</f>
        <v>78</v>
      </c>
      <c r="L415" s="15">
        <v>2.6</v>
      </c>
      <c r="M415" s="15">
        <v>0</v>
      </c>
      <c r="N415" s="15">
        <v>437</v>
      </c>
      <c r="O415" s="15">
        <f t="shared" si="25"/>
        <v>260</v>
      </c>
      <c r="P415" s="34">
        <f t="shared" ref="P415:P438" si="28">O415/N415</f>
        <v>0.594965675057208</v>
      </c>
      <c r="Q415" s="15">
        <f t="shared" si="26"/>
        <v>207</v>
      </c>
      <c r="R415" s="38">
        <f t="shared" ref="R415:R438" si="29">Q415/N415</f>
        <v>0.473684210526316</v>
      </c>
    </row>
    <row r="416" spans="1:18">
      <c r="A416" s="15">
        <v>415</v>
      </c>
      <c r="B416" s="27" t="s">
        <v>1750</v>
      </c>
      <c r="C416" s="15" t="s">
        <v>1751</v>
      </c>
      <c r="D416" s="15">
        <v>2023</v>
      </c>
      <c r="E416" s="15" t="s">
        <v>136</v>
      </c>
      <c r="F416" s="15" t="s">
        <v>1709</v>
      </c>
      <c r="G416" s="15">
        <v>80</v>
      </c>
      <c r="H416" s="15">
        <v>78.7</v>
      </c>
      <c r="I416" s="15">
        <v>74.5</v>
      </c>
      <c r="J416" s="15">
        <v>61</v>
      </c>
      <c r="K416" s="130">
        <f t="shared" si="27"/>
        <v>77.59</v>
      </c>
      <c r="L416" s="15">
        <v>2.87</v>
      </c>
      <c r="M416" s="15">
        <v>0</v>
      </c>
      <c r="N416" s="15">
        <v>437</v>
      </c>
      <c r="O416" s="15">
        <f t="shared" si="25"/>
        <v>191</v>
      </c>
      <c r="P416" s="34">
        <f t="shared" si="28"/>
        <v>0.437070938215103</v>
      </c>
      <c r="Q416" s="15">
        <f t="shared" si="26"/>
        <v>218</v>
      </c>
      <c r="R416" s="38">
        <f t="shared" si="29"/>
        <v>0.498855835240275</v>
      </c>
    </row>
    <row r="417" spans="1:18">
      <c r="A417" s="15">
        <v>416</v>
      </c>
      <c r="B417" s="27" t="s">
        <v>1752</v>
      </c>
      <c r="C417" s="15" t="s">
        <v>1753</v>
      </c>
      <c r="D417" s="15">
        <v>2023</v>
      </c>
      <c r="E417" s="15" t="s">
        <v>136</v>
      </c>
      <c r="F417" s="15" t="s">
        <v>1709</v>
      </c>
      <c r="G417" s="15">
        <v>89</v>
      </c>
      <c r="H417" s="15">
        <v>75.9</v>
      </c>
      <c r="I417" s="15">
        <v>70</v>
      </c>
      <c r="J417" s="15">
        <v>65</v>
      </c>
      <c r="K417" s="130">
        <f t="shared" si="27"/>
        <v>76.73</v>
      </c>
      <c r="L417" s="15">
        <v>2.59</v>
      </c>
      <c r="M417" s="15">
        <v>0</v>
      </c>
      <c r="N417" s="15">
        <v>437</v>
      </c>
      <c r="O417" s="15">
        <f t="shared" si="25"/>
        <v>264</v>
      </c>
      <c r="P417" s="34">
        <f t="shared" si="28"/>
        <v>0.604118993135011</v>
      </c>
      <c r="Q417" s="15">
        <f t="shared" si="26"/>
        <v>240</v>
      </c>
      <c r="R417" s="38">
        <f t="shared" si="29"/>
        <v>0.549199084668192</v>
      </c>
    </row>
    <row r="418" spans="1:18">
      <c r="A418" s="15">
        <v>417</v>
      </c>
      <c r="B418" s="27" t="s">
        <v>1754</v>
      </c>
      <c r="C418" s="15" t="s">
        <v>1755</v>
      </c>
      <c r="D418" s="15">
        <v>2023</v>
      </c>
      <c r="E418" s="15" t="s">
        <v>136</v>
      </c>
      <c r="F418" s="15" t="s">
        <v>1709</v>
      </c>
      <c r="G418" s="15">
        <v>83</v>
      </c>
      <c r="H418" s="15">
        <v>75.9</v>
      </c>
      <c r="I418" s="15">
        <v>71</v>
      </c>
      <c r="J418" s="15">
        <v>67.5</v>
      </c>
      <c r="K418" s="130">
        <f t="shared" si="27"/>
        <v>76.055</v>
      </c>
      <c r="L418" s="15">
        <v>2.59</v>
      </c>
      <c r="M418" s="15">
        <v>0</v>
      </c>
      <c r="N418" s="15">
        <v>437</v>
      </c>
      <c r="O418" s="15">
        <f t="shared" si="25"/>
        <v>264</v>
      </c>
      <c r="P418" s="34">
        <f t="shared" si="28"/>
        <v>0.604118993135011</v>
      </c>
      <c r="Q418" s="15">
        <f t="shared" si="26"/>
        <v>267</v>
      </c>
      <c r="R418" s="38">
        <f t="shared" si="29"/>
        <v>0.610983981693364</v>
      </c>
    </row>
    <row r="419" spans="1:18">
      <c r="A419" s="15">
        <v>418</v>
      </c>
      <c r="B419" s="127" t="s">
        <v>1756</v>
      </c>
      <c r="C419" s="126" t="s">
        <v>1757</v>
      </c>
      <c r="D419" s="15">
        <v>2023</v>
      </c>
      <c r="E419" s="126" t="s">
        <v>136</v>
      </c>
      <c r="F419" s="126" t="s">
        <v>1709</v>
      </c>
      <c r="G419" s="126">
        <v>86</v>
      </c>
      <c r="H419" s="126">
        <v>75</v>
      </c>
      <c r="I419" s="126">
        <v>71</v>
      </c>
      <c r="J419" s="126">
        <v>61</v>
      </c>
      <c r="K419" s="130">
        <f t="shared" si="27"/>
        <v>75.55</v>
      </c>
      <c r="L419" s="126">
        <v>2.5</v>
      </c>
      <c r="M419" s="126">
        <v>0</v>
      </c>
      <c r="N419" s="15">
        <v>437</v>
      </c>
      <c r="O419" s="15">
        <f t="shared" si="25"/>
        <v>288</v>
      </c>
      <c r="P419" s="131">
        <f t="shared" si="28"/>
        <v>0.659038901601831</v>
      </c>
      <c r="Q419" s="15">
        <f t="shared" si="26"/>
        <v>283</v>
      </c>
      <c r="R419" s="133">
        <f t="shared" si="29"/>
        <v>0.647597254004577</v>
      </c>
    </row>
    <row r="420" spans="1:18">
      <c r="A420" s="15">
        <v>419</v>
      </c>
      <c r="B420" s="27" t="s">
        <v>1758</v>
      </c>
      <c r="C420" s="15" t="s">
        <v>1759</v>
      </c>
      <c r="D420" s="15">
        <v>2023</v>
      </c>
      <c r="E420" s="15" t="s">
        <v>136</v>
      </c>
      <c r="F420" s="15" t="s">
        <v>1709</v>
      </c>
      <c r="G420" s="15">
        <v>88</v>
      </c>
      <c r="H420" s="15">
        <v>74.1</v>
      </c>
      <c r="I420" s="15">
        <v>71</v>
      </c>
      <c r="J420" s="15">
        <v>66</v>
      </c>
      <c r="K420" s="130">
        <f t="shared" si="27"/>
        <v>75.47</v>
      </c>
      <c r="L420" s="15">
        <v>2.41</v>
      </c>
      <c r="M420" s="15">
        <v>0</v>
      </c>
      <c r="N420" s="15">
        <v>437</v>
      </c>
      <c r="O420" s="15">
        <f t="shared" si="25"/>
        <v>312</v>
      </c>
      <c r="P420" s="34">
        <f t="shared" si="28"/>
        <v>0.71395881006865</v>
      </c>
      <c r="Q420" s="15">
        <f t="shared" si="26"/>
        <v>285</v>
      </c>
      <c r="R420" s="38">
        <f t="shared" si="29"/>
        <v>0.652173913043478</v>
      </c>
    </row>
    <row r="421" spans="1:18">
      <c r="A421" s="15">
        <v>420</v>
      </c>
      <c r="B421" s="27" t="s">
        <v>1760</v>
      </c>
      <c r="C421" s="15" t="s">
        <v>1761</v>
      </c>
      <c r="D421" s="15">
        <v>2023</v>
      </c>
      <c r="E421" s="15" t="s">
        <v>136</v>
      </c>
      <c r="F421" s="15" t="s">
        <v>1709</v>
      </c>
      <c r="G421" s="15">
        <v>80</v>
      </c>
      <c r="H421" s="15">
        <v>75.8</v>
      </c>
      <c r="I421" s="15">
        <v>70</v>
      </c>
      <c r="J421" s="15">
        <v>60</v>
      </c>
      <c r="K421" s="130">
        <f t="shared" si="27"/>
        <v>75.06</v>
      </c>
      <c r="L421" s="15">
        <v>2.58</v>
      </c>
      <c r="M421" s="15">
        <v>0</v>
      </c>
      <c r="N421" s="15">
        <v>437</v>
      </c>
      <c r="O421" s="15">
        <f t="shared" si="25"/>
        <v>269</v>
      </c>
      <c r="P421" s="34">
        <f t="shared" si="28"/>
        <v>0.615560640732265</v>
      </c>
      <c r="Q421" s="15">
        <f t="shared" si="26"/>
        <v>292</v>
      </c>
      <c r="R421" s="38">
        <f t="shared" si="29"/>
        <v>0.668192219679634</v>
      </c>
    </row>
    <row r="422" spans="1:18">
      <c r="A422" s="15">
        <v>421</v>
      </c>
      <c r="B422" s="27" t="s">
        <v>1762</v>
      </c>
      <c r="C422" s="15" t="s">
        <v>1763</v>
      </c>
      <c r="D422" s="15">
        <v>2023</v>
      </c>
      <c r="E422" s="15" t="s">
        <v>136</v>
      </c>
      <c r="F422" s="15" t="s">
        <v>1709</v>
      </c>
      <c r="G422" s="15">
        <v>90</v>
      </c>
      <c r="H422" s="15">
        <v>73.5</v>
      </c>
      <c r="I422" s="15">
        <v>70</v>
      </c>
      <c r="J422" s="15">
        <v>60</v>
      </c>
      <c r="K422" s="130">
        <f t="shared" si="27"/>
        <v>74.95</v>
      </c>
      <c r="L422" s="15">
        <v>2.35</v>
      </c>
      <c r="M422" s="15" t="s">
        <v>1672</v>
      </c>
      <c r="N422" s="15">
        <v>437</v>
      </c>
      <c r="O422" s="15">
        <f t="shared" si="25"/>
        <v>321</v>
      </c>
      <c r="P422" s="34">
        <f t="shared" si="28"/>
        <v>0.734553775743707</v>
      </c>
      <c r="Q422" s="15">
        <f t="shared" si="26"/>
        <v>294</v>
      </c>
      <c r="R422" s="38">
        <f t="shared" si="29"/>
        <v>0.672768878718536</v>
      </c>
    </row>
    <row r="423" spans="1:18">
      <c r="A423" s="15">
        <v>422</v>
      </c>
      <c r="B423" s="27" t="s">
        <v>1764</v>
      </c>
      <c r="C423" s="15" t="s">
        <v>1765</v>
      </c>
      <c r="D423" s="15">
        <v>2023</v>
      </c>
      <c r="E423" s="15" t="s">
        <v>136</v>
      </c>
      <c r="F423" s="15" t="s">
        <v>1709</v>
      </c>
      <c r="G423" s="15">
        <v>80</v>
      </c>
      <c r="H423" s="15">
        <v>75.2</v>
      </c>
      <c r="I423" s="15">
        <v>70</v>
      </c>
      <c r="J423" s="15">
        <v>60</v>
      </c>
      <c r="K423" s="130">
        <f t="shared" si="27"/>
        <v>74.64</v>
      </c>
      <c r="L423" s="15">
        <v>2.52</v>
      </c>
      <c r="M423" s="15">
        <v>0</v>
      </c>
      <c r="N423" s="15">
        <v>437</v>
      </c>
      <c r="O423" s="15">
        <f t="shared" si="25"/>
        <v>283</v>
      </c>
      <c r="P423" s="34">
        <f t="shared" si="28"/>
        <v>0.647597254004577</v>
      </c>
      <c r="Q423" s="15">
        <f t="shared" si="26"/>
        <v>303</v>
      </c>
      <c r="R423" s="38">
        <f t="shared" si="29"/>
        <v>0.693363844393593</v>
      </c>
    </row>
    <row r="424" spans="1:18">
      <c r="A424" s="15">
        <v>423</v>
      </c>
      <c r="B424" s="27" t="s">
        <v>1766</v>
      </c>
      <c r="C424" s="15" t="s">
        <v>1767</v>
      </c>
      <c r="D424" s="15">
        <v>2023</v>
      </c>
      <c r="E424" s="15" t="s">
        <v>136</v>
      </c>
      <c r="F424" s="15" t="s">
        <v>1709</v>
      </c>
      <c r="G424" s="15">
        <v>80</v>
      </c>
      <c r="H424" s="15">
        <v>74.5</v>
      </c>
      <c r="I424" s="15">
        <v>70</v>
      </c>
      <c r="J424" s="15">
        <v>60</v>
      </c>
      <c r="K424" s="130">
        <f t="shared" si="27"/>
        <v>74.15</v>
      </c>
      <c r="L424" s="15">
        <v>2.45</v>
      </c>
      <c r="M424" s="15" t="s">
        <v>1672</v>
      </c>
      <c r="N424" s="15">
        <v>437</v>
      </c>
      <c r="O424" s="15">
        <f t="shared" si="25"/>
        <v>304</v>
      </c>
      <c r="P424" s="34">
        <f t="shared" si="28"/>
        <v>0.695652173913043</v>
      </c>
      <c r="Q424" s="15">
        <f t="shared" si="26"/>
        <v>319</v>
      </c>
      <c r="R424" s="38">
        <f t="shared" si="29"/>
        <v>0.729977116704805</v>
      </c>
    </row>
    <row r="425" spans="1:18">
      <c r="A425" s="15">
        <v>424</v>
      </c>
      <c r="B425" s="27" t="s">
        <v>1768</v>
      </c>
      <c r="C425" s="15" t="s">
        <v>1769</v>
      </c>
      <c r="D425" s="15">
        <v>2023</v>
      </c>
      <c r="E425" s="15" t="s">
        <v>136</v>
      </c>
      <c r="F425" s="15" t="s">
        <v>1709</v>
      </c>
      <c r="G425" s="15">
        <v>88</v>
      </c>
      <c r="H425" s="15">
        <v>72</v>
      </c>
      <c r="I425" s="15">
        <v>70.5</v>
      </c>
      <c r="J425" s="15">
        <v>64</v>
      </c>
      <c r="K425" s="130">
        <f t="shared" si="27"/>
        <v>73.85</v>
      </c>
      <c r="L425" s="15">
        <v>2.2</v>
      </c>
      <c r="M425" s="15">
        <v>0</v>
      </c>
      <c r="N425" s="15">
        <v>437</v>
      </c>
      <c r="O425" s="15">
        <f t="shared" si="25"/>
        <v>351</v>
      </c>
      <c r="P425" s="34">
        <f t="shared" si="28"/>
        <v>0.803203661327231</v>
      </c>
      <c r="Q425" s="15">
        <f t="shared" si="26"/>
        <v>333</v>
      </c>
      <c r="R425" s="38">
        <f t="shared" si="29"/>
        <v>0.762013729977117</v>
      </c>
    </row>
    <row r="426" spans="1:18">
      <c r="A426" s="15">
        <v>425</v>
      </c>
      <c r="B426" s="27" t="s">
        <v>1770</v>
      </c>
      <c r="C426" s="15" t="s">
        <v>1771</v>
      </c>
      <c r="D426" s="15">
        <v>2023</v>
      </c>
      <c r="E426" s="15" t="s">
        <v>136</v>
      </c>
      <c r="F426" s="15" t="s">
        <v>1709</v>
      </c>
      <c r="G426" s="15">
        <v>80</v>
      </c>
      <c r="H426" s="15">
        <v>73.8</v>
      </c>
      <c r="I426" s="15">
        <v>70</v>
      </c>
      <c r="J426" s="15">
        <v>60</v>
      </c>
      <c r="K426" s="130">
        <f t="shared" si="27"/>
        <v>73.66</v>
      </c>
      <c r="L426" s="15">
        <v>2.38</v>
      </c>
      <c r="M426" s="15">
        <v>0</v>
      </c>
      <c r="N426" s="15">
        <v>437</v>
      </c>
      <c r="O426" s="15">
        <f t="shared" si="25"/>
        <v>320</v>
      </c>
      <c r="P426" s="34">
        <f t="shared" si="28"/>
        <v>0.732265446224256</v>
      </c>
      <c r="Q426" s="15">
        <f t="shared" si="26"/>
        <v>339</v>
      </c>
      <c r="R426" s="38">
        <f t="shared" si="29"/>
        <v>0.775743707093821</v>
      </c>
    </row>
    <row r="427" spans="1:18">
      <c r="A427" s="15">
        <v>426</v>
      </c>
      <c r="B427" s="27" t="s">
        <v>1772</v>
      </c>
      <c r="C427" s="15" t="s">
        <v>1773</v>
      </c>
      <c r="D427" s="15">
        <v>2023</v>
      </c>
      <c r="E427" s="15" t="s">
        <v>136</v>
      </c>
      <c r="F427" s="15" t="s">
        <v>1709</v>
      </c>
      <c r="G427" s="15">
        <v>80</v>
      </c>
      <c r="H427" s="15">
        <v>73.5</v>
      </c>
      <c r="I427" s="15">
        <v>71.5</v>
      </c>
      <c r="J427" s="15">
        <v>60</v>
      </c>
      <c r="K427" s="130">
        <f t="shared" si="27"/>
        <v>73.6</v>
      </c>
      <c r="L427" s="15">
        <v>2.35</v>
      </c>
      <c r="M427" s="15" t="s">
        <v>1672</v>
      </c>
      <c r="N427" s="15">
        <v>437</v>
      </c>
      <c r="O427" s="15">
        <f t="shared" si="25"/>
        <v>321</v>
      </c>
      <c r="P427" s="34">
        <f t="shared" si="28"/>
        <v>0.734553775743707</v>
      </c>
      <c r="Q427" s="15">
        <f t="shared" si="26"/>
        <v>340</v>
      </c>
      <c r="R427" s="38">
        <f t="shared" si="29"/>
        <v>0.778032036613272</v>
      </c>
    </row>
    <row r="428" spans="1:18">
      <c r="A428" s="15">
        <v>427</v>
      </c>
      <c r="B428" s="27" t="s">
        <v>1774</v>
      </c>
      <c r="C428" s="15" t="s">
        <v>1775</v>
      </c>
      <c r="D428" s="15">
        <v>2023</v>
      </c>
      <c r="E428" s="15" t="s">
        <v>136</v>
      </c>
      <c r="F428" s="15" t="s">
        <v>1709</v>
      </c>
      <c r="G428" s="15">
        <v>85</v>
      </c>
      <c r="H428" s="15">
        <v>72.2</v>
      </c>
      <c r="I428" s="15">
        <v>71</v>
      </c>
      <c r="J428" s="15">
        <v>62</v>
      </c>
      <c r="K428" s="130">
        <f t="shared" si="27"/>
        <v>73.49</v>
      </c>
      <c r="L428" s="15">
        <v>2.22</v>
      </c>
      <c r="M428" s="15">
        <v>0</v>
      </c>
      <c r="N428" s="15">
        <v>437</v>
      </c>
      <c r="O428" s="15">
        <f t="shared" si="25"/>
        <v>345</v>
      </c>
      <c r="P428" s="34">
        <f t="shared" si="28"/>
        <v>0.789473684210526</v>
      </c>
      <c r="Q428" s="15">
        <f t="shared" si="26"/>
        <v>341</v>
      </c>
      <c r="R428" s="38">
        <f t="shared" si="29"/>
        <v>0.780320366132723</v>
      </c>
    </row>
    <row r="429" spans="1:18">
      <c r="A429" s="15">
        <v>428</v>
      </c>
      <c r="B429" s="27" t="s">
        <v>1776</v>
      </c>
      <c r="C429" s="15" t="s">
        <v>1777</v>
      </c>
      <c r="D429" s="15">
        <v>2023</v>
      </c>
      <c r="E429" s="15" t="s">
        <v>136</v>
      </c>
      <c r="F429" s="15" t="s">
        <v>1709</v>
      </c>
      <c r="G429" s="15">
        <v>83</v>
      </c>
      <c r="H429" s="15">
        <v>72.7</v>
      </c>
      <c r="I429" s="15">
        <v>70</v>
      </c>
      <c r="J429" s="15">
        <v>60</v>
      </c>
      <c r="K429" s="130">
        <f t="shared" si="27"/>
        <v>73.34</v>
      </c>
      <c r="L429" s="15">
        <v>2.27</v>
      </c>
      <c r="M429" s="15">
        <v>0</v>
      </c>
      <c r="N429" s="15">
        <v>437</v>
      </c>
      <c r="O429" s="15">
        <f t="shared" si="25"/>
        <v>337</v>
      </c>
      <c r="P429" s="34">
        <f t="shared" si="28"/>
        <v>0.77116704805492</v>
      </c>
      <c r="Q429" s="15">
        <f t="shared" si="26"/>
        <v>345</v>
      </c>
      <c r="R429" s="38">
        <f t="shared" si="29"/>
        <v>0.789473684210526</v>
      </c>
    </row>
    <row r="430" spans="1:18">
      <c r="A430" s="15">
        <v>429</v>
      </c>
      <c r="B430" s="27" t="s">
        <v>1778</v>
      </c>
      <c r="C430" s="15" t="s">
        <v>1779</v>
      </c>
      <c r="D430" s="15">
        <v>2023</v>
      </c>
      <c r="E430" s="15" t="s">
        <v>136</v>
      </c>
      <c r="F430" s="15" t="s">
        <v>1709</v>
      </c>
      <c r="G430" s="15">
        <v>83</v>
      </c>
      <c r="H430" s="15">
        <v>72.2</v>
      </c>
      <c r="I430" s="15">
        <v>72</v>
      </c>
      <c r="J430" s="15">
        <v>60.5</v>
      </c>
      <c r="K430" s="130">
        <f t="shared" si="27"/>
        <v>73.215</v>
      </c>
      <c r="L430" s="15">
        <v>2.22</v>
      </c>
      <c r="M430" s="15">
        <v>0</v>
      </c>
      <c r="N430" s="15">
        <v>437</v>
      </c>
      <c r="O430" s="15">
        <f t="shared" si="25"/>
        <v>345</v>
      </c>
      <c r="P430" s="34">
        <f t="shared" si="28"/>
        <v>0.789473684210526</v>
      </c>
      <c r="Q430" s="15">
        <f t="shared" si="26"/>
        <v>351</v>
      </c>
      <c r="R430" s="38">
        <f t="shared" si="29"/>
        <v>0.803203661327231</v>
      </c>
    </row>
    <row r="431" spans="1:18">
      <c r="A431" s="15">
        <v>430</v>
      </c>
      <c r="B431" s="27" t="s">
        <v>1780</v>
      </c>
      <c r="C431" s="15" t="s">
        <v>1781</v>
      </c>
      <c r="D431" s="15">
        <v>2023</v>
      </c>
      <c r="E431" s="15" t="s">
        <v>136</v>
      </c>
      <c r="F431" s="15" t="s">
        <v>1709</v>
      </c>
      <c r="G431" s="15">
        <v>86</v>
      </c>
      <c r="H431" s="15">
        <v>71.8</v>
      </c>
      <c r="I431" s="15">
        <v>70</v>
      </c>
      <c r="J431" s="15">
        <v>60</v>
      </c>
      <c r="K431" s="130">
        <f t="shared" si="27"/>
        <v>73.16</v>
      </c>
      <c r="L431" s="15">
        <v>2.18</v>
      </c>
      <c r="M431" s="15">
        <v>0</v>
      </c>
      <c r="N431" s="15">
        <v>437</v>
      </c>
      <c r="O431" s="15">
        <f t="shared" si="25"/>
        <v>357</v>
      </c>
      <c r="P431" s="34">
        <f t="shared" si="28"/>
        <v>0.816933638443936</v>
      </c>
      <c r="Q431" s="15">
        <f t="shared" si="26"/>
        <v>352</v>
      </c>
      <c r="R431" s="38">
        <f t="shared" si="29"/>
        <v>0.805491990846682</v>
      </c>
    </row>
    <row r="432" spans="1:18">
      <c r="A432" s="15">
        <v>431</v>
      </c>
      <c r="B432" s="27" t="s">
        <v>1782</v>
      </c>
      <c r="C432" s="15" t="s">
        <v>1783</v>
      </c>
      <c r="D432" s="15">
        <v>2023</v>
      </c>
      <c r="E432" s="15" t="s">
        <v>136</v>
      </c>
      <c r="F432" s="15" t="s">
        <v>1709</v>
      </c>
      <c r="G432" s="15">
        <v>82</v>
      </c>
      <c r="H432" s="15">
        <v>72.1</v>
      </c>
      <c r="I432" s="15">
        <v>71</v>
      </c>
      <c r="J432" s="15">
        <v>60</v>
      </c>
      <c r="K432" s="130">
        <f t="shared" si="27"/>
        <v>72.87</v>
      </c>
      <c r="L432" s="15">
        <v>2.21</v>
      </c>
      <c r="M432" s="15" t="s">
        <v>1689</v>
      </c>
      <c r="N432" s="15">
        <v>437</v>
      </c>
      <c r="O432" s="15">
        <f t="shared" si="25"/>
        <v>347</v>
      </c>
      <c r="P432" s="34">
        <f t="shared" si="28"/>
        <v>0.794050343249428</v>
      </c>
      <c r="Q432" s="15">
        <f t="shared" si="26"/>
        <v>358</v>
      </c>
      <c r="R432" s="38">
        <f t="shared" si="29"/>
        <v>0.819221967963387</v>
      </c>
    </row>
    <row r="433" spans="1:18">
      <c r="A433" s="15">
        <v>432</v>
      </c>
      <c r="B433" s="27" t="s">
        <v>1784</v>
      </c>
      <c r="C433" s="15" t="s">
        <v>1785</v>
      </c>
      <c r="D433" s="15">
        <v>2023</v>
      </c>
      <c r="E433" s="15" t="s">
        <v>136</v>
      </c>
      <c r="F433" s="15" t="s">
        <v>1709</v>
      </c>
      <c r="G433" s="15">
        <v>90</v>
      </c>
      <c r="H433" s="15">
        <v>69</v>
      </c>
      <c r="I433" s="15">
        <v>70.5</v>
      </c>
      <c r="J433" s="15">
        <v>60</v>
      </c>
      <c r="K433" s="130">
        <f t="shared" si="27"/>
        <v>71.85</v>
      </c>
      <c r="L433" s="15">
        <v>1.9</v>
      </c>
      <c r="M433" s="15" t="s">
        <v>1672</v>
      </c>
      <c r="N433" s="15">
        <v>437</v>
      </c>
      <c r="O433" s="15">
        <f t="shared" si="25"/>
        <v>397</v>
      </c>
      <c r="P433" s="34">
        <f t="shared" si="28"/>
        <v>0.908466819221968</v>
      </c>
      <c r="Q433" s="15">
        <f t="shared" si="26"/>
        <v>374</v>
      </c>
      <c r="R433" s="38">
        <f t="shared" si="29"/>
        <v>0.8558352402746</v>
      </c>
    </row>
    <row r="434" spans="1:18">
      <c r="A434" s="15">
        <v>433</v>
      </c>
      <c r="B434" s="27" t="s">
        <v>1786</v>
      </c>
      <c r="C434" s="15" t="s">
        <v>1787</v>
      </c>
      <c r="D434" s="15">
        <v>2023</v>
      </c>
      <c r="E434" s="15" t="s">
        <v>136</v>
      </c>
      <c r="F434" s="15" t="s">
        <v>1709</v>
      </c>
      <c r="G434" s="15">
        <v>91</v>
      </c>
      <c r="H434" s="15">
        <v>68.4</v>
      </c>
      <c r="I434" s="15">
        <v>70</v>
      </c>
      <c r="J434" s="15">
        <v>60</v>
      </c>
      <c r="K434" s="130">
        <f t="shared" si="27"/>
        <v>71.53</v>
      </c>
      <c r="L434" s="15">
        <v>1.84</v>
      </c>
      <c r="M434" s="15" t="s">
        <v>1689</v>
      </c>
      <c r="N434" s="15">
        <v>437</v>
      </c>
      <c r="O434" s="15">
        <f t="shared" si="25"/>
        <v>403</v>
      </c>
      <c r="P434" s="34">
        <f t="shared" si="28"/>
        <v>0.922196796338673</v>
      </c>
      <c r="Q434" s="15">
        <f t="shared" si="26"/>
        <v>381</v>
      </c>
      <c r="R434" s="38">
        <f t="shared" si="29"/>
        <v>0.871853546910755</v>
      </c>
    </row>
    <row r="435" spans="1:18">
      <c r="A435" s="15">
        <v>434</v>
      </c>
      <c r="B435" s="27" t="s">
        <v>1788</v>
      </c>
      <c r="C435" s="15" t="s">
        <v>1789</v>
      </c>
      <c r="D435" s="15">
        <v>2023</v>
      </c>
      <c r="E435" s="15" t="s">
        <v>136</v>
      </c>
      <c r="F435" s="15" t="s">
        <v>1709</v>
      </c>
      <c r="G435" s="15">
        <v>80</v>
      </c>
      <c r="H435" s="15">
        <v>70.4</v>
      </c>
      <c r="I435" s="15">
        <v>70</v>
      </c>
      <c r="J435" s="15">
        <v>60</v>
      </c>
      <c r="K435" s="130">
        <f t="shared" si="27"/>
        <v>71.28</v>
      </c>
      <c r="L435" s="15">
        <v>2.04</v>
      </c>
      <c r="M435" s="15">
        <v>0</v>
      </c>
      <c r="N435" s="15">
        <v>437</v>
      </c>
      <c r="O435" s="15">
        <f t="shared" si="25"/>
        <v>379</v>
      </c>
      <c r="P435" s="34">
        <f t="shared" si="28"/>
        <v>0.867276887871854</v>
      </c>
      <c r="Q435" s="15">
        <f t="shared" si="26"/>
        <v>389</v>
      </c>
      <c r="R435" s="38">
        <f t="shared" si="29"/>
        <v>0.890160183066362</v>
      </c>
    </row>
    <row r="436" spans="1:18">
      <c r="A436" s="15">
        <v>435</v>
      </c>
      <c r="B436" s="27" t="s">
        <v>1790</v>
      </c>
      <c r="C436" s="15" t="s">
        <v>1791</v>
      </c>
      <c r="D436" s="15">
        <v>2023</v>
      </c>
      <c r="E436" s="15" t="s">
        <v>136</v>
      </c>
      <c r="F436" s="15" t="s">
        <v>1709</v>
      </c>
      <c r="G436" s="15">
        <v>87</v>
      </c>
      <c r="H436" s="15">
        <v>68.2</v>
      </c>
      <c r="I436" s="15">
        <v>71</v>
      </c>
      <c r="J436" s="15">
        <v>61</v>
      </c>
      <c r="K436" s="130">
        <f t="shared" si="27"/>
        <v>70.94</v>
      </c>
      <c r="L436" s="15">
        <v>1.82</v>
      </c>
      <c r="M436" s="15" t="s">
        <v>1672</v>
      </c>
      <c r="N436" s="15">
        <v>437</v>
      </c>
      <c r="O436" s="15">
        <f t="shared" si="25"/>
        <v>406</v>
      </c>
      <c r="P436" s="34">
        <f t="shared" si="28"/>
        <v>0.929061784897025</v>
      </c>
      <c r="Q436" s="15">
        <f t="shared" si="26"/>
        <v>395</v>
      </c>
      <c r="R436" s="38">
        <f t="shared" si="29"/>
        <v>0.903890160183066</v>
      </c>
    </row>
    <row r="437" spans="1:18">
      <c r="A437" s="15">
        <v>436</v>
      </c>
      <c r="B437" s="27" t="s">
        <v>1792</v>
      </c>
      <c r="C437" s="15" t="s">
        <v>1793</v>
      </c>
      <c r="D437" s="15">
        <v>2023</v>
      </c>
      <c r="E437" s="15" t="s">
        <v>136</v>
      </c>
      <c r="F437" s="15" t="s">
        <v>1709</v>
      </c>
      <c r="G437" s="15">
        <v>83</v>
      </c>
      <c r="H437" s="15">
        <v>66.9</v>
      </c>
      <c r="I437" s="15">
        <v>70.5</v>
      </c>
      <c r="J437" s="15">
        <v>61</v>
      </c>
      <c r="K437" s="130">
        <f t="shared" si="27"/>
        <v>69.38</v>
      </c>
      <c r="L437" s="15">
        <v>1.69</v>
      </c>
      <c r="M437" s="15" t="s">
        <v>1698</v>
      </c>
      <c r="N437" s="15">
        <v>437</v>
      </c>
      <c r="O437" s="15">
        <f t="shared" si="25"/>
        <v>416</v>
      </c>
      <c r="P437" s="34">
        <f t="shared" si="28"/>
        <v>0.951945080091533</v>
      </c>
      <c r="Q437" s="15">
        <f t="shared" si="26"/>
        <v>414</v>
      </c>
      <c r="R437" s="38">
        <f t="shared" si="29"/>
        <v>0.947368421052632</v>
      </c>
    </row>
    <row r="438" spans="1:18">
      <c r="A438" s="15">
        <v>437</v>
      </c>
      <c r="B438" s="27" t="s">
        <v>1794</v>
      </c>
      <c r="C438" s="15" t="s">
        <v>1795</v>
      </c>
      <c r="D438" s="15">
        <v>2023</v>
      </c>
      <c r="E438" s="15" t="s">
        <v>136</v>
      </c>
      <c r="F438" s="15" t="s">
        <v>1709</v>
      </c>
      <c r="G438" s="15">
        <v>80</v>
      </c>
      <c r="H438" s="15">
        <v>66.6</v>
      </c>
      <c r="I438" s="15">
        <v>70</v>
      </c>
      <c r="J438" s="15">
        <v>60</v>
      </c>
      <c r="K438" s="130">
        <f t="shared" si="27"/>
        <v>68.62</v>
      </c>
      <c r="L438" s="15">
        <v>1.66</v>
      </c>
      <c r="M438" s="15" t="s">
        <v>1796</v>
      </c>
      <c r="N438" s="15">
        <v>437</v>
      </c>
      <c r="O438" s="15">
        <f t="shared" si="25"/>
        <v>420</v>
      </c>
      <c r="P438" s="34">
        <f t="shared" si="28"/>
        <v>0.961098398169336</v>
      </c>
      <c r="Q438" s="15">
        <f t="shared" si="26"/>
        <v>422</v>
      </c>
      <c r="R438" s="38">
        <f t="shared" si="29"/>
        <v>0.965675057208238</v>
      </c>
    </row>
  </sheetData>
  <autoFilter xmlns:etc="http://www.wps.cn/officeDocument/2017/etCustomData" ref="A1:R438" etc:filterBottomFollowUsedRange="0">
    <extLst/>
  </autoFilter>
  <conditionalFormatting sqref="B$1:C$1048576">
    <cfRule type="duplicateValues" dxfId="0" priority="1"/>
    <cfRule type="duplicateValues" dxfId="0" priority="2"/>
  </conditionalFormatting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1"/>
  <sheetViews>
    <sheetView workbookViewId="0">
      <selection activeCell="A1" sqref="$A1:$XFD1048576"/>
    </sheetView>
  </sheetViews>
  <sheetFormatPr defaultColWidth="9" defaultRowHeight="14.25"/>
  <cols>
    <col min="1" max="1" width="4.4" style="11" customWidth="1"/>
    <col min="2" max="2" width="14.3166666666667" style="99" customWidth="1"/>
    <col min="3" max="3" width="7.1" style="11" customWidth="1"/>
    <col min="4" max="4" width="5.5" style="11" customWidth="1"/>
    <col min="5" max="6" width="9" style="11"/>
    <col min="7" max="8" width="7.5" style="11" customWidth="1"/>
    <col min="9" max="9" width="7.9" style="11" customWidth="1"/>
    <col min="10" max="10" width="8.5" style="11" customWidth="1"/>
    <col min="11" max="11" width="7.1" style="125" customWidth="1"/>
    <col min="12" max="12" width="8" style="11" customWidth="1"/>
    <col min="13" max="13" width="8.4" style="11" customWidth="1"/>
    <col min="14" max="14" width="5.2" style="11" customWidth="1"/>
    <col min="15" max="15" width="5.1" style="11" customWidth="1"/>
    <col min="16" max="16" width="8.1" style="11" customWidth="1"/>
    <col min="17" max="17" width="6.6" style="11" customWidth="1"/>
    <col min="18" max="18" width="8.2" style="11" customWidth="1"/>
    <col min="19" max="16384" width="9" style="11"/>
  </cols>
  <sheetData>
    <row r="1" ht="37.5" customHeight="1" spans="1:18">
      <c r="A1" s="13" t="s">
        <v>0</v>
      </c>
      <c r="B1" s="100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29" t="s">
        <v>10</v>
      </c>
      <c r="L1" s="13" t="s">
        <v>11</v>
      </c>
      <c r="M1" s="13" t="s">
        <v>12</v>
      </c>
      <c r="N1" s="13" t="s">
        <v>13</v>
      </c>
      <c r="O1" s="31" t="s">
        <v>14</v>
      </c>
      <c r="P1" s="31" t="s">
        <v>15</v>
      </c>
      <c r="Q1" s="31" t="s">
        <v>16</v>
      </c>
      <c r="R1" s="31" t="s">
        <v>17</v>
      </c>
    </row>
    <row r="2" s="124" customFormat="1" spans="1:18">
      <c r="A2" s="126">
        <v>1</v>
      </c>
      <c r="B2" s="127" t="s">
        <v>1797</v>
      </c>
      <c r="C2" s="126" t="s">
        <v>1798</v>
      </c>
      <c r="D2" s="126">
        <v>2023</v>
      </c>
      <c r="E2" s="126" t="s">
        <v>881</v>
      </c>
      <c r="F2" s="126" t="s">
        <v>1799</v>
      </c>
      <c r="G2" s="126">
        <v>100</v>
      </c>
      <c r="H2" s="126">
        <v>86.9</v>
      </c>
      <c r="I2" s="126">
        <v>100</v>
      </c>
      <c r="J2" s="126">
        <v>100</v>
      </c>
      <c r="K2" s="130">
        <f t="shared" ref="K2:K65" si="0">G2*0.15+H2*0.7+I2*0.1+J2*0.05</f>
        <v>90.83</v>
      </c>
      <c r="L2" s="126">
        <v>3.69</v>
      </c>
      <c r="M2" s="126">
        <v>0</v>
      </c>
      <c r="N2" s="126">
        <v>80</v>
      </c>
      <c r="O2" s="126">
        <f>RANK(L2,$L$2:$L$90)</f>
        <v>6</v>
      </c>
      <c r="P2" s="131">
        <f t="shared" ref="P2:P65" si="1">O2/N2</f>
        <v>0.075</v>
      </c>
      <c r="Q2" s="126">
        <f>RANK(K2,$K$2:$K$90)</f>
        <v>1</v>
      </c>
      <c r="R2" s="133">
        <f t="shared" ref="R2:R65" si="2">Q2/N2</f>
        <v>0.0125</v>
      </c>
    </row>
    <row r="3" spans="1:18">
      <c r="A3" s="15">
        <v>2</v>
      </c>
      <c r="B3" s="27" t="s">
        <v>1800</v>
      </c>
      <c r="C3" s="15" t="s">
        <v>1801</v>
      </c>
      <c r="D3" s="126">
        <v>2023</v>
      </c>
      <c r="E3" s="126" t="s">
        <v>881</v>
      </c>
      <c r="F3" s="126" t="s">
        <v>1799</v>
      </c>
      <c r="G3" s="15">
        <v>100</v>
      </c>
      <c r="H3" s="15">
        <v>87.7</v>
      </c>
      <c r="I3" s="15">
        <v>100</v>
      </c>
      <c r="J3" s="15">
        <v>85.5</v>
      </c>
      <c r="K3" s="130">
        <f t="shared" si="0"/>
        <v>90.665</v>
      </c>
      <c r="L3" s="15">
        <v>3.77</v>
      </c>
      <c r="M3" s="15">
        <v>0</v>
      </c>
      <c r="N3" s="126">
        <v>80</v>
      </c>
      <c r="O3" s="126">
        <f t="shared" ref="O3:O34" si="3">RANK(L3,$L$2:$L$90)</f>
        <v>2</v>
      </c>
      <c r="P3" s="34">
        <f t="shared" si="1"/>
        <v>0.025</v>
      </c>
      <c r="Q3" s="126">
        <f t="shared" ref="Q3:Q34" si="4">RANK(K3,$K$2:$K$90)</f>
        <v>2</v>
      </c>
      <c r="R3" s="38">
        <f t="shared" si="2"/>
        <v>0.025</v>
      </c>
    </row>
    <row r="4" spans="1:18">
      <c r="A4" s="126">
        <v>3</v>
      </c>
      <c r="B4" s="27" t="s">
        <v>1802</v>
      </c>
      <c r="C4" s="15" t="s">
        <v>1803</v>
      </c>
      <c r="D4" s="126">
        <v>2023</v>
      </c>
      <c r="E4" s="126" t="s">
        <v>881</v>
      </c>
      <c r="F4" s="126" t="s">
        <v>1799</v>
      </c>
      <c r="G4" s="15">
        <v>100</v>
      </c>
      <c r="H4" s="15">
        <v>87.4</v>
      </c>
      <c r="I4" s="15">
        <v>92.5</v>
      </c>
      <c r="J4" s="15">
        <v>93</v>
      </c>
      <c r="K4" s="130">
        <f t="shared" si="0"/>
        <v>90.08</v>
      </c>
      <c r="L4" s="15">
        <v>3.74</v>
      </c>
      <c r="M4" s="15">
        <v>0</v>
      </c>
      <c r="N4" s="126">
        <v>80</v>
      </c>
      <c r="O4" s="126">
        <f t="shared" si="3"/>
        <v>4</v>
      </c>
      <c r="P4" s="34">
        <f t="shared" si="1"/>
        <v>0.05</v>
      </c>
      <c r="Q4" s="126">
        <f t="shared" si="4"/>
        <v>3</v>
      </c>
      <c r="R4" s="38">
        <f t="shared" si="2"/>
        <v>0.0375</v>
      </c>
    </row>
    <row r="5" spans="1:18">
      <c r="A5" s="15">
        <v>4</v>
      </c>
      <c r="B5" s="27" t="s">
        <v>1804</v>
      </c>
      <c r="C5" s="15" t="s">
        <v>1805</v>
      </c>
      <c r="D5" s="126">
        <v>2023</v>
      </c>
      <c r="E5" s="126" t="s">
        <v>881</v>
      </c>
      <c r="F5" s="126" t="s">
        <v>1799</v>
      </c>
      <c r="G5" s="15">
        <v>100</v>
      </c>
      <c r="H5" s="15">
        <v>83.9</v>
      </c>
      <c r="I5" s="15">
        <v>100</v>
      </c>
      <c r="J5" s="15">
        <v>71.5</v>
      </c>
      <c r="K5" s="130">
        <f t="shared" si="0"/>
        <v>87.305</v>
      </c>
      <c r="L5" s="15">
        <v>3.39</v>
      </c>
      <c r="M5" s="15">
        <v>0</v>
      </c>
      <c r="N5" s="126">
        <v>80</v>
      </c>
      <c r="O5" s="126">
        <f t="shared" si="3"/>
        <v>14</v>
      </c>
      <c r="P5" s="34">
        <f t="shared" si="1"/>
        <v>0.175</v>
      </c>
      <c r="Q5" s="126">
        <f t="shared" si="4"/>
        <v>4</v>
      </c>
      <c r="R5" s="38">
        <f t="shared" si="2"/>
        <v>0.05</v>
      </c>
    </row>
    <row r="6" spans="1:18">
      <c r="A6" s="126">
        <v>5</v>
      </c>
      <c r="B6" s="27" t="s">
        <v>1806</v>
      </c>
      <c r="C6" s="15" t="s">
        <v>1807</v>
      </c>
      <c r="D6" s="126">
        <v>2023</v>
      </c>
      <c r="E6" s="126" t="s">
        <v>881</v>
      </c>
      <c r="F6" s="126" t="s">
        <v>1799</v>
      </c>
      <c r="G6" s="15">
        <v>94</v>
      </c>
      <c r="H6" s="15">
        <v>84.6</v>
      </c>
      <c r="I6" s="15">
        <v>100</v>
      </c>
      <c r="J6" s="15">
        <v>71.5</v>
      </c>
      <c r="K6" s="130">
        <f t="shared" si="0"/>
        <v>86.895</v>
      </c>
      <c r="L6" s="15">
        <v>3.46</v>
      </c>
      <c r="M6" s="15">
        <v>0</v>
      </c>
      <c r="N6" s="126">
        <v>80</v>
      </c>
      <c r="O6" s="126">
        <f t="shared" si="3"/>
        <v>12</v>
      </c>
      <c r="P6" s="34">
        <f t="shared" si="1"/>
        <v>0.15</v>
      </c>
      <c r="Q6" s="126">
        <f t="shared" si="4"/>
        <v>5</v>
      </c>
      <c r="R6" s="38">
        <f t="shared" si="2"/>
        <v>0.0625</v>
      </c>
    </row>
    <row r="7" spans="1:18">
      <c r="A7" s="15">
        <v>6</v>
      </c>
      <c r="B7" s="27" t="s">
        <v>1808</v>
      </c>
      <c r="C7" s="15" t="s">
        <v>1809</v>
      </c>
      <c r="D7" s="126">
        <v>2023</v>
      </c>
      <c r="E7" s="126" t="s">
        <v>881</v>
      </c>
      <c r="F7" s="126" t="s">
        <v>1799</v>
      </c>
      <c r="G7" s="15">
        <v>90.5</v>
      </c>
      <c r="H7" s="15">
        <v>89.1</v>
      </c>
      <c r="I7" s="15">
        <v>73</v>
      </c>
      <c r="J7" s="15">
        <v>64.5</v>
      </c>
      <c r="K7" s="130">
        <f t="shared" si="0"/>
        <v>86.47</v>
      </c>
      <c r="L7" s="15">
        <v>3.91</v>
      </c>
      <c r="M7" s="15">
        <v>0</v>
      </c>
      <c r="N7" s="126">
        <v>80</v>
      </c>
      <c r="O7" s="126">
        <f t="shared" si="3"/>
        <v>1</v>
      </c>
      <c r="P7" s="34">
        <f t="shared" si="1"/>
        <v>0.0125</v>
      </c>
      <c r="Q7" s="126">
        <f t="shared" si="4"/>
        <v>6</v>
      </c>
      <c r="R7" s="38">
        <f t="shared" si="2"/>
        <v>0.075</v>
      </c>
    </row>
    <row r="8" spans="1:18">
      <c r="A8" s="126">
        <v>7</v>
      </c>
      <c r="B8" s="27" t="s">
        <v>1810</v>
      </c>
      <c r="C8" s="15" t="s">
        <v>1811</v>
      </c>
      <c r="D8" s="126">
        <v>2023</v>
      </c>
      <c r="E8" s="126" t="s">
        <v>881</v>
      </c>
      <c r="F8" s="126" t="s">
        <v>1799</v>
      </c>
      <c r="G8" s="15">
        <v>92.5</v>
      </c>
      <c r="H8" s="15">
        <v>86.6</v>
      </c>
      <c r="I8" s="15">
        <v>75</v>
      </c>
      <c r="J8" s="15">
        <v>67.5</v>
      </c>
      <c r="K8" s="130">
        <f t="shared" si="0"/>
        <v>85.37</v>
      </c>
      <c r="L8" s="15">
        <v>3.66</v>
      </c>
      <c r="M8" s="15">
        <v>0</v>
      </c>
      <c r="N8" s="126">
        <v>80</v>
      </c>
      <c r="O8" s="126">
        <f t="shared" si="3"/>
        <v>7</v>
      </c>
      <c r="P8" s="34">
        <f t="shared" si="1"/>
        <v>0.0875</v>
      </c>
      <c r="Q8" s="126">
        <f t="shared" si="4"/>
        <v>9</v>
      </c>
      <c r="R8" s="38">
        <f t="shared" si="2"/>
        <v>0.1125</v>
      </c>
    </row>
    <row r="9" spans="1:18">
      <c r="A9" s="15">
        <v>8</v>
      </c>
      <c r="B9" s="27" t="s">
        <v>1812</v>
      </c>
      <c r="C9" s="15" t="s">
        <v>1813</v>
      </c>
      <c r="D9" s="126">
        <v>2023</v>
      </c>
      <c r="E9" s="126" t="s">
        <v>881</v>
      </c>
      <c r="F9" s="126" t="s">
        <v>1799</v>
      </c>
      <c r="G9" s="15">
        <v>91</v>
      </c>
      <c r="H9" s="15">
        <v>87.1</v>
      </c>
      <c r="I9" s="15">
        <v>75</v>
      </c>
      <c r="J9" s="15">
        <v>64.5</v>
      </c>
      <c r="K9" s="130">
        <f t="shared" si="0"/>
        <v>85.345</v>
      </c>
      <c r="L9" s="15">
        <v>3.71</v>
      </c>
      <c r="M9" s="15">
        <v>0</v>
      </c>
      <c r="N9" s="126">
        <v>80</v>
      </c>
      <c r="O9" s="126">
        <f t="shared" si="3"/>
        <v>5</v>
      </c>
      <c r="P9" s="34">
        <f t="shared" si="1"/>
        <v>0.0625</v>
      </c>
      <c r="Q9" s="126">
        <f t="shared" si="4"/>
        <v>10</v>
      </c>
      <c r="R9" s="38">
        <f t="shared" si="2"/>
        <v>0.125</v>
      </c>
    </row>
    <row r="10" spans="1:18">
      <c r="A10" s="126">
        <v>9</v>
      </c>
      <c r="B10" s="27" t="s">
        <v>1814</v>
      </c>
      <c r="C10" s="15" t="s">
        <v>1815</v>
      </c>
      <c r="D10" s="126">
        <v>2023</v>
      </c>
      <c r="E10" s="126" t="s">
        <v>881</v>
      </c>
      <c r="F10" s="126" t="s">
        <v>1799</v>
      </c>
      <c r="G10" s="15">
        <v>95</v>
      </c>
      <c r="H10" s="15">
        <v>83.8</v>
      </c>
      <c r="I10" s="15">
        <v>88</v>
      </c>
      <c r="J10" s="15">
        <v>66</v>
      </c>
      <c r="K10" s="130">
        <f t="shared" si="0"/>
        <v>85.01</v>
      </c>
      <c r="L10" s="15">
        <v>3.38</v>
      </c>
      <c r="M10" s="15">
        <v>0</v>
      </c>
      <c r="N10" s="126">
        <v>80</v>
      </c>
      <c r="O10" s="126">
        <f t="shared" si="3"/>
        <v>15</v>
      </c>
      <c r="P10" s="34">
        <f t="shared" si="1"/>
        <v>0.1875</v>
      </c>
      <c r="Q10" s="126">
        <f t="shared" si="4"/>
        <v>11</v>
      </c>
      <c r="R10" s="38">
        <f t="shared" si="2"/>
        <v>0.1375</v>
      </c>
    </row>
    <row r="11" spans="1:18">
      <c r="A11" s="15">
        <v>10</v>
      </c>
      <c r="B11" s="27" t="s">
        <v>1816</v>
      </c>
      <c r="C11" s="15" t="s">
        <v>1817</v>
      </c>
      <c r="D11" s="126">
        <v>2023</v>
      </c>
      <c r="E11" s="126" t="s">
        <v>881</v>
      </c>
      <c r="F11" s="126" t="s">
        <v>1799</v>
      </c>
      <c r="G11" s="15">
        <v>83</v>
      </c>
      <c r="H11" s="15">
        <v>83.5</v>
      </c>
      <c r="I11" s="15">
        <v>96.5</v>
      </c>
      <c r="J11" s="15">
        <v>61.5</v>
      </c>
      <c r="K11" s="130">
        <f t="shared" si="0"/>
        <v>83.625</v>
      </c>
      <c r="L11" s="15">
        <v>3.35</v>
      </c>
      <c r="M11" s="15">
        <v>0</v>
      </c>
      <c r="N11" s="126">
        <v>80</v>
      </c>
      <c r="O11" s="126">
        <f t="shared" si="3"/>
        <v>18</v>
      </c>
      <c r="P11" s="34">
        <f t="shared" si="1"/>
        <v>0.225</v>
      </c>
      <c r="Q11" s="126">
        <f t="shared" si="4"/>
        <v>14</v>
      </c>
      <c r="R11" s="38">
        <f t="shared" si="2"/>
        <v>0.175</v>
      </c>
    </row>
    <row r="12" spans="1:18">
      <c r="A12" s="126">
        <v>11</v>
      </c>
      <c r="B12" s="27" t="s">
        <v>1818</v>
      </c>
      <c r="C12" s="15" t="s">
        <v>1819</v>
      </c>
      <c r="D12" s="126">
        <v>2023</v>
      </c>
      <c r="E12" s="126" t="s">
        <v>881</v>
      </c>
      <c r="F12" s="126" t="s">
        <v>1799</v>
      </c>
      <c r="G12" s="15">
        <v>89</v>
      </c>
      <c r="H12" s="15">
        <v>83.5</v>
      </c>
      <c r="I12" s="15">
        <v>77</v>
      </c>
      <c r="J12" s="15">
        <v>62</v>
      </c>
      <c r="K12" s="130">
        <f t="shared" si="0"/>
        <v>82.6</v>
      </c>
      <c r="L12" s="15">
        <v>3.35</v>
      </c>
      <c r="M12" s="15">
        <v>0</v>
      </c>
      <c r="N12" s="126">
        <v>80</v>
      </c>
      <c r="O12" s="126">
        <f t="shared" si="3"/>
        <v>18</v>
      </c>
      <c r="P12" s="34">
        <f t="shared" si="1"/>
        <v>0.225</v>
      </c>
      <c r="Q12" s="126">
        <f t="shared" si="4"/>
        <v>16</v>
      </c>
      <c r="R12" s="38">
        <f t="shared" si="2"/>
        <v>0.2</v>
      </c>
    </row>
    <row r="13" spans="1:18">
      <c r="A13" s="15">
        <v>12</v>
      </c>
      <c r="B13" s="27" t="s">
        <v>1820</v>
      </c>
      <c r="C13" s="15" t="s">
        <v>1821</v>
      </c>
      <c r="D13" s="126">
        <v>2023</v>
      </c>
      <c r="E13" s="126" t="s">
        <v>881</v>
      </c>
      <c r="F13" s="126" t="s">
        <v>1799</v>
      </c>
      <c r="G13" s="15">
        <v>84</v>
      </c>
      <c r="H13" s="15">
        <v>83.7</v>
      </c>
      <c r="I13" s="15">
        <v>75</v>
      </c>
      <c r="J13" s="15">
        <v>62</v>
      </c>
      <c r="K13" s="130">
        <f t="shared" si="0"/>
        <v>81.79</v>
      </c>
      <c r="L13" s="15">
        <v>3.37</v>
      </c>
      <c r="M13" s="15">
        <v>0</v>
      </c>
      <c r="N13" s="126">
        <v>80</v>
      </c>
      <c r="O13" s="126">
        <f t="shared" si="3"/>
        <v>16</v>
      </c>
      <c r="P13" s="34">
        <f t="shared" si="1"/>
        <v>0.2</v>
      </c>
      <c r="Q13" s="126">
        <f t="shared" si="4"/>
        <v>18</v>
      </c>
      <c r="R13" s="38">
        <f t="shared" si="2"/>
        <v>0.225</v>
      </c>
    </row>
    <row r="14" spans="1:18">
      <c r="A14" s="126">
        <v>13</v>
      </c>
      <c r="B14" s="27" t="s">
        <v>1822</v>
      </c>
      <c r="C14" s="15" t="s">
        <v>1823</v>
      </c>
      <c r="D14" s="126">
        <v>2023</v>
      </c>
      <c r="E14" s="126" t="s">
        <v>881</v>
      </c>
      <c r="F14" s="126" t="s">
        <v>1799</v>
      </c>
      <c r="G14" s="15">
        <v>91</v>
      </c>
      <c r="H14" s="15">
        <v>80.3</v>
      </c>
      <c r="I14" s="15">
        <v>80.5</v>
      </c>
      <c r="J14" s="15">
        <v>65</v>
      </c>
      <c r="K14" s="130">
        <f t="shared" si="0"/>
        <v>81.16</v>
      </c>
      <c r="L14" s="15">
        <v>3.03</v>
      </c>
      <c r="M14" s="15">
        <v>0</v>
      </c>
      <c r="N14" s="126">
        <v>80</v>
      </c>
      <c r="O14" s="126">
        <f t="shared" si="3"/>
        <v>23</v>
      </c>
      <c r="P14" s="34">
        <f t="shared" si="1"/>
        <v>0.2875</v>
      </c>
      <c r="Q14" s="126">
        <f t="shared" si="4"/>
        <v>20</v>
      </c>
      <c r="R14" s="38">
        <f t="shared" si="2"/>
        <v>0.25</v>
      </c>
    </row>
    <row r="15" spans="1:18">
      <c r="A15" s="15">
        <v>14</v>
      </c>
      <c r="B15" s="27" t="s">
        <v>1824</v>
      </c>
      <c r="C15" s="15" t="s">
        <v>1825</v>
      </c>
      <c r="D15" s="126">
        <v>2023</v>
      </c>
      <c r="E15" s="126" t="s">
        <v>881</v>
      </c>
      <c r="F15" s="126" t="s">
        <v>1799</v>
      </c>
      <c r="G15" s="15">
        <v>93</v>
      </c>
      <c r="H15" s="15">
        <v>78.8</v>
      </c>
      <c r="I15" s="15">
        <v>73.5</v>
      </c>
      <c r="J15" s="15">
        <v>79.5</v>
      </c>
      <c r="K15" s="130">
        <f t="shared" si="0"/>
        <v>80.435</v>
      </c>
      <c r="L15" s="15">
        <v>2.88</v>
      </c>
      <c r="M15" s="15">
        <v>0</v>
      </c>
      <c r="N15" s="126">
        <v>80</v>
      </c>
      <c r="O15" s="126">
        <f t="shared" si="3"/>
        <v>29</v>
      </c>
      <c r="P15" s="34">
        <f t="shared" si="1"/>
        <v>0.3625</v>
      </c>
      <c r="Q15" s="126">
        <f t="shared" si="4"/>
        <v>21</v>
      </c>
      <c r="R15" s="38">
        <f t="shared" si="2"/>
        <v>0.2625</v>
      </c>
    </row>
    <row r="16" spans="1:18">
      <c r="A16" s="126">
        <v>15</v>
      </c>
      <c r="B16" s="27" t="s">
        <v>1826</v>
      </c>
      <c r="C16" s="15" t="s">
        <v>1827</v>
      </c>
      <c r="D16" s="126">
        <v>2023</v>
      </c>
      <c r="E16" s="126" t="s">
        <v>881</v>
      </c>
      <c r="F16" s="126" t="s">
        <v>1799</v>
      </c>
      <c r="G16" s="15">
        <v>84</v>
      </c>
      <c r="H16" s="15">
        <v>81.6</v>
      </c>
      <c r="I16" s="15">
        <v>72</v>
      </c>
      <c r="J16" s="15">
        <v>60</v>
      </c>
      <c r="K16" s="130">
        <f t="shared" si="0"/>
        <v>79.92</v>
      </c>
      <c r="L16" s="15">
        <v>3.16</v>
      </c>
      <c r="M16" s="15">
        <v>0</v>
      </c>
      <c r="N16" s="126">
        <v>80</v>
      </c>
      <c r="O16" s="126">
        <f t="shared" si="3"/>
        <v>21</v>
      </c>
      <c r="P16" s="34">
        <f t="shared" si="1"/>
        <v>0.2625</v>
      </c>
      <c r="Q16" s="126">
        <f t="shared" si="4"/>
        <v>24</v>
      </c>
      <c r="R16" s="38">
        <f t="shared" si="2"/>
        <v>0.3</v>
      </c>
    </row>
    <row r="17" spans="1:18">
      <c r="A17" s="15">
        <v>16</v>
      </c>
      <c r="B17" s="27" t="s">
        <v>1828</v>
      </c>
      <c r="C17" s="15" t="s">
        <v>1829</v>
      </c>
      <c r="D17" s="126">
        <v>2023</v>
      </c>
      <c r="E17" s="126" t="s">
        <v>881</v>
      </c>
      <c r="F17" s="126" t="s">
        <v>1799</v>
      </c>
      <c r="G17" s="15">
        <v>80</v>
      </c>
      <c r="H17" s="15">
        <v>80.1</v>
      </c>
      <c r="I17" s="15">
        <v>71.5</v>
      </c>
      <c r="J17" s="15">
        <v>60.5</v>
      </c>
      <c r="K17" s="130">
        <f t="shared" si="0"/>
        <v>78.245</v>
      </c>
      <c r="L17" s="15">
        <v>3.01</v>
      </c>
      <c r="M17" s="15">
        <v>0</v>
      </c>
      <c r="N17" s="126">
        <v>80</v>
      </c>
      <c r="O17" s="126">
        <f t="shared" si="3"/>
        <v>25</v>
      </c>
      <c r="P17" s="34">
        <f t="shared" si="1"/>
        <v>0.3125</v>
      </c>
      <c r="Q17" s="126">
        <f t="shared" si="4"/>
        <v>26</v>
      </c>
      <c r="R17" s="38">
        <f t="shared" si="2"/>
        <v>0.325</v>
      </c>
    </row>
    <row r="18" spans="1:18">
      <c r="A18" s="126">
        <v>17</v>
      </c>
      <c r="B18" s="27" t="s">
        <v>1830</v>
      </c>
      <c r="C18" s="15" t="s">
        <v>1831</v>
      </c>
      <c r="D18" s="126">
        <v>2023</v>
      </c>
      <c r="E18" s="126" t="s">
        <v>881</v>
      </c>
      <c r="F18" s="126" t="s">
        <v>1799</v>
      </c>
      <c r="G18" s="15">
        <v>82</v>
      </c>
      <c r="H18" s="15">
        <v>79.7</v>
      </c>
      <c r="I18" s="15">
        <v>70</v>
      </c>
      <c r="J18" s="15">
        <v>60</v>
      </c>
      <c r="K18" s="130">
        <f t="shared" si="0"/>
        <v>78.09</v>
      </c>
      <c r="L18" s="15">
        <v>2.97</v>
      </c>
      <c r="M18" s="15">
        <v>0</v>
      </c>
      <c r="N18" s="126">
        <v>80</v>
      </c>
      <c r="O18" s="126">
        <f t="shared" si="3"/>
        <v>26</v>
      </c>
      <c r="P18" s="34">
        <f t="shared" si="1"/>
        <v>0.325</v>
      </c>
      <c r="Q18" s="126">
        <f t="shared" si="4"/>
        <v>27</v>
      </c>
      <c r="R18" s="38">
        <f t="shared" si="2"/>
        <v>0.3375</v>
      </c>
    </row>
    <row r="19" spans="1:18">
      <c r="A19" s="15">
        <v>18</v>
      </c>
      <c r="B19" s="27" t="s">
        <v>1832</v>
      </c>
      <c r="C19" s="15" t="s">
        <v>1833</v>
      </c>
      <c r="D19" s="126">
        <v>2023</v>
      </c>
      <c r="E19" s="126" t="s">
        <v>881</v>
      </c>
      <c r="F19" s="126" t="s">
        <v>1799</v>
      </c>
      <c r="G19" s="15">
        <v>90</v>
      </c>
      <c r="H19" s="15">
        <v>77.4</v>
      </c>
      <c r="I19" s="15">
        <v>71</v>
      </c>
      <c r="J19" s="15">
        <v>60</v>
      </c>
      <c r="K19" s="130">
        <f t="shared" si="0"/>
        <v>77.78</v>
      </c>
      <c r="L19" s="15">
        <v>2.74</v>
      </c>
      <c r="M19" s="15">
        <v>0</v>
      </c>
      <c r="N19" s="126">
        <v>80</v>
      </c>
      <c r="O19" s="126">
        <f t="shared" si="3"/>
        <v>36</v>
      </c>
      <c r="P19" s="34">
        <f t="shared" si="1"/>
        <v>0.45</v>
      </c>
      <c r="Q19" s="126">
        <f t="shared" si="4"/>
        <v>28</v>
      </c>
      <c r="R19" s="38">
        <f t="shared" si="2"/>
        <v>0.35</v>
      </c>
    </row>
    <row r="20" spans="1:18">
      <c r="A20" s="126">
        <v>19</v>
      </c>
      <c r="B20" s="27" t="s">
        <v>1834</v>
      </c>
      <c r="C20" s="15" t="s">
        <v>1835</v>
      </c>
      <c r="D20" s="126">
        <v>2023</v>
      </c>
      <c r="E20" s="126" t="s">
        <v>881</v>
      </c>
      <c r="F20" s="126" t="s">
        <v>1799</v>
      </c>
      <c r="G20" s="15">
        <v>83</v>
      </c>
      <c r="H20" s="15">
        <v>78.6</v>
      </c>
      <c r="I20" s="15">
        <v>70.5</v>
      </c>
      <c r="J20" s="15">
        <v>60</v>
      </c>
      <c r="K20" s="130">
        <f t="shared" si="0"/>
        <v>77.52</v>
      </c>
      <c r="L20" s="15">
        <v>2.86</v>
      </c>
      <c r="M20" s="15">
        <v>0</v>
      </c>
      <c r="N20" s="126">
        <v>80</v>
      </c>
      <c r="O20" s="126">
        <f t="shared" si="3"/>
        <v>31</v>
      </c>
      <c r="P20" s="34">
        <f t="shared" si="1"/>
        <v>0.3875</v>
      </c>
      <c r="Q20" s="126">
        <f t="shared" si="4"/>
        <v>31</v>
      </c>
      <c r="R20" s="38">
        <f t="shared" si="2"/>
        <v>0.3875</v>
      </c>
    </row>
    <row r="21" spans="1:18">
      <c r="A21" s="15">
        <v>20</v>
      </c>
      <c r="B21" s="27" t="s">
        <v>1836</v>
      </c>
      <c r="C21" s="15" t="s">
        <v>1837</v>
      </c>
      <c r="D21" s="126">
        <v>2023</v>
      </c>
      <c r="E21" s="126" t="s">
        <v>881</v>
      </c>
      <c r="F21" s="126" t="s">
        <v>1799</v>
      </c>
      <c r="G21" s="15">
        <v>80</v>
      </c>
      <c r="H21" s="15">
        <v>78.5</v>
      </c>
      <c r="I21" s="15">
        <v>70</v>
      </c>
      <c r="J21" s="15">
        <v>60.5</v>
      </c>
      <c r="K21" s="130">
        <f t="shared" si="0"/>
        <v>76.975</v>
      </c>
      <c r="L21" s="15">
        <v>2.85</v>
      </c>
      <c r="M21" s="15">
        <v>0</v>
      </c>
      <c r="N21" s="126">
        <v>80</v>
      </c>
      <c r="O21" s="126">
        <f t="shared" si="3"/>
        <v>32</v>
      </c>
      <c r="P21" s="34">
        <f t="shared" si="1"/>
        <v>0.4</v>
      </c>
      <c r="Q21" s="126">
        <f t="shared" si="4"/>
        <v>35</v>
      </c>
      <c r="R21" s="38">
        <f t="shared" si="2"/>
        <v>0.4375</v>
      </c>
    </row>
    <row r="22" spans="1:18">
      <c r="A22" s="126">
        <v>21</v>
      </c>
      <c r="B22" s="27" t="s">
        <v>1838</v>
      </c>
      <c r="C22" s="15" t="s">
        <v>1839</v>
      </c>
      <c r="D22" s="126">
        <v>2023</v>
      </c>
      <c r="E22" s="126" t="s">
        <v>881</v>
      </c>
      <c r="F22" s="126" t="s">
        <v>1799</v>
      </c>
      <c r="G22" s="15">
        <v>80.5</v>
      </c>
      <c r="H22" s="15">
        <v>78.1</v>
      </c>
      <c r="I22" s="15">
        <v>71</v>
      </c>
      <c r="J22" s="15">
        <v>60</v>
      </c>
      <c r="K22" s="130">
        <f t="shared" si="0"/>
        <v>76.845</v>
      </c>
      <c r="L22" s="15">
        <v>2.81</v>
      </c>
      <c r="M22" s="15">
        <v>0</v>
      </c>
      <c r="N22" s="126">
        <v>80</v>
      </c>
      <c r="O22" s="126">
        <f t="shared" si="3"/>
        <v>33</v>
      </c>
      <c r="P22" s="34">
        <f t="shared" si="1"/>
        <v>0.4125</v>
      </c>
      <c r="Q22" s="126">
        <f t="shared" si="4"/>
        <v>36</v>
      </c>
      <c r="R22" s="38">
        <f t="shared" si="2"/>
        <v>0.45</v>
      </c>
    </row>
    <row r="23" spans="1:18">
      <c r="A23" s="15">
        <v>22</v>
      </c>
      <c r="B23" s="27" t="s">
        <v>1840</v>
      </c>
      <c r="C23" s="15" t="s">
        <v>1841</v>
      </c>
      <c r="D23" s="126">
        <v>2023</v>
      </c>
      <c r="E23" s="126" t="s">
        <v>881</v>
      </c>
      <c r="F23" s="126" t="s">
        <v>1799</v>
      </c>
      <c r="G23" s="15">
        <v>80</v>
      </c>
      <c r="H23" s="15">
        <v>77.5</v>
      </c>
      <c r="I23" s="15">
        <v>72</v>
      </c>
      <c r="J23" s="15">
        <v>60</v>
      </c>
      <c r="K23" s="130">
        <f t="shared" si="0"/>
        <v>76.45</v>
      </c>
      <c r="L23" s="15">
        <v>2.75</v>
      </c>
      <c r="M23" s="15">
        <v>0</v>
      </c>
      <c r="N23" s="126">
        <v>80</v>
      </c>
      <c r="O23" s="126">
        <f t="shared" si="3"/>
        <v>35</v>
      </c>
      <c r="P23" s="34">
        <f t="shared" si="1"/>
        <v>0.4375</v>
      </c>
      <c r="Q23" s="126">
        <f t="shared" si="4"/>
        <v>37</v>
      </c>
      <c r="R23" s="38">
        <f t="shared" si="2"/>
        <v>0.4625</v>
      </c>
    </row>
    <row r="24" spans="1:18">
      <c r="A24" s="126">
        <v>23</v>
      </c>
      <c r="B24" s="27" t="s">
        <v>1842</v>
      </c>
      <c r="C24" s="15" t="s">
        <v>1843</v>
      </c>
      <c r="D24" s="126">
        <v>2023</v>
      </c>
      <c r="E24" s="126" t="s">
        <v>881</v>
      </c>
      <c r="F24" s="126" t="s">
        <v>1799</v>
      </c>
      <c r="G24" s="15">
        <v>83</v>
      </c>
      <c r="H24" s="15">
        <v>76.6</v>
      </c>
      <c r="I24" s="15">
        <v>73</v>
      </c>
      <c r="J24" s="15">
        <v>61</v>
      </c>
      <c r="K24" s="130">
        <f t="shared" si="0"/>
        <v>76.42</v>
      </c>
      <c r="L24" s="15">
        <v>2.66</v>
      </c>
      <c r="M24" s="15" t="s">
        <v>1672</v>
      </c>
      <c r="N24" s="126">
        <v>80</v>
      </c>
      <c r="O24" s="126">
        <f t="shared" si="3"/>
        <v>40</v>
      </c>
      <c r="P24" s="34">
        <f t="shared" si="1"/>
        <v>0.5</v>
      </c>
      <c r="Q24" s="126">
        <f t="shared" si="4"/>
        <v>38</v>
      </c>
      <c r="R24" s="38">
        <f t="shared" si="2"/>
        <v>0.475</v>
      </c>
    </row>
    <row r="25" spans="1:18">
      <c r="A25" s="15">
        <v>24</v>
      </c>
      <c r="B25" s="27" t="s">
        <v>1844</v>
      </c>
      <c r="C25" s="15" t="s">
        <v>1845</v>
      </c>
      <c r="D25" s="126">
        <v>2023</v>
      </c>
      <c r="E25" s="126" t="s">
        <v>881</v>
      </c>
      <c r="F25" s="126" t="s">
        <v>1799</v>
      </c>
      <c r="G25" s="15">
        <v>81</v>
      </c>
      <c r="H25" s="15">
        <v>77.1</v>
      </c>
      <c r="I25" s="15">
        <v>71</v>
      </c>
      <c r="J25" s="15">
        <v>60</v>
      </c>
      <c r="K25" s="130">
        <f t="shared" si="0"/>
        <v>76.22</v>
      </c>
      <c r="L25" s="15">
        <v>2.71</v>
      </c>
      <c r="M25" s="15">
        <v>0</v>
      </c>
      <c r="N25" s="126">
        <v>80</v>
      </c>
      <c r="O25" s="126">
        <f t="shared" si="3"/>
        <v>37</v>
      </c>
      <c r="P25" s="34">
        <f t="shared" si="1"/>
        <v>0.4625</v>
      </c>
      <c r="Q25" s="126">
        <f t="shared" si="4"/>
        <v>39</v>
      </c>
      <c r="R25" s="38">
        <f t="shared" si="2"/>
        <v>0.4875</v>
      </c>
    </row>
    <row r="26" spans="1:18">
      <c r="A26" s="126">
        <v>25</v>
      </c>
      <c r="B26" s="27" t="s">
        <v>1846</v>
      </c>
      <c r="C26" s="15" t="s">
        <v>1847</v>
      </c>
      <c r="D26" s="126">
        <v>2023</v>
      </c>
      <c r="E26" s="126" t="s">
        <v>881</v>
      </c>
      <c r="F26" s="126" t="s">
        <v>1799</v>
      </c>
      <c r="G26" s="15">
        <v>82</v>
      </c>
      <c r="H26" s="15">
        <v>76.9</v>
      </c>
      <c r="I26" s="15">
        <v>70</v>
      </c>
      <c r="J26" s="15">
        <v>60</v>
      </c>
      <c r="K26" s="130">
        <f t="shared" si="0"/>
        <v>76.13</v>
      </c>
      <c r="L26" s="15">
        <v>2.69</v>
      </c>
      <c r="M26" s="15">
        <v>0</v>
      </c>
      <c r="N26" s="126">
        <v>80</v>
      </c>
      <c r="O26" s="126">
        <f t="shared" si="3"/>
        <v>39</v>
      </c>
      <c r="P26" s="34">
        <f t="shared" si="1"/>
        <v>0.4875</v>
      </c>
      <c r="Q26" s="126">
        <f t="shared" si="4"/>
        <v>40</v>
      </c>
      <c r="R26" s="38">
        <f t="shared" si="2"/>
        <v>0.5</v>
      </c>
    </row>
    <row r="27" spans="1:18">
      <c r="A27" s="15">
        <v>26</v>
      </c>
      <c r="B27" s="27" t="s">
        <v>1848</v>
      </c>
      <c r="C27" s="15" t="s">
        <v>1849</v>
      </c>
      <c r="D27" s="126">
        <v>2023</v>
      </c>
      <c r="E27" s="126" t="s">
        <v>881</v>
      </c>
      <c r="F27" s="126" t="s">
        <v>1799</v>
      </c>
      <c r="G27" s="15">
        <v>85</v>
      </c>
      <c r="H27" s="15">
        <v>74.5</v>
      </c>
      <c r="I27" s="15">
        <v>71</v>
      </c>
      <c r="J27" s="15">
        <v>60.5</v>
      </c>
      <c r="K27" s="130">
        <f t="shared" si="0"/>
        <v>75.025</v>
      </c>
      <c r="L27" s="15">
        <v>2.45</v>
      </c>
      <c r="M27" s="15">
        <v>0</v>
      </c>
      <c r="N27" s="126">
        <v>80</v>
      </c>
      <c r="O27" s="126">
        <f t="shared" si="3"/>
        <v>48</v>
      </c>
      <c r="P27" s="34">
        <f t="shared" si="1"/>
        <v>0.6</v>
      </c>
      <c r="Q27" s="126">
        <f t="shared" si="4"/>
        <v>45</v>
      </c>
      <c r="R27" s="38">
        <f t="shared" si="2"/>
        <v>0.5625</v>
      </c>
    </row>
    <row r="28" spans="1:18">
      <c r="A28" s="126">
        <v>27</v>
      </c>
      <c r="B28" s="27" t="s">
        <v>1850</v>
      </c>
      <c r="C28" s="15" t="s">
        <v>1851</v>
      </c>
      <c r="D28" s="126">
        <v>2023</v>
      </c>
      <c r="E28" s="126" t="s">
        <v>881</v>
      </c>
      <c r="F28" s="126" t="s">
        <v>1799</v>
      </c>
      <c r="G28" s="15">
        <v>80</v>
      </c>
      <c r="H28" s="15">
        <v>75.3</v>
      </c>
      <c r="I28" s="15">
        <v>70</v>
      </c>
      <c r="J28" s="15">
        <v>60</v>
      </c>
      <c r="K28" s="130">
        <f t="shared" si="0"/>
        <v>74.71</v>
      </c>
      <c r="L28" s="15">
        <v>2.53</v>
      </c>
      <c r="M28" s="15">
        <v>0</v>
      </c>
      <c r="N28" s="126">
        <v>80</v>
      </c>
      <c r="O28" s="126">
        <f t="shared" si="3"/>
        <v>45</v>
      </c>
      <c r="P28" s="34">
        <f t="shared" si="1"/>
        <v>0.5625</v>
      </c>
      <c r="Q28" s="126">
        <f t="shared" si="4"/>
        <v>46</v>
      </c>
      <c r="R28" s="38">
        <f t="shared" si="2"/>
        <v>0.575</v>
      </c>
    </row>
    <row r="29" spans="1:18">
      <c r="A29" s="15">
        <v>28</v>
      </c>
      <c r="B29" s="27" t="s">
        <v>1852</v>
      </c>
      <c r="C29" s="15" t="s">
        <v>1853</v>
      </c>
      <c r="D29" s="126">
        <v>2023</v>
      </c>
      <c r="E29" s="126" t="s">
        <v>881</v>
      </c>
      <c r="F29" s="126" t="s">
        <v>1799</v>
      </c>
      <c r="G29" s="15">
        <v>80</v>
      </c>
      <c r="H29" s="15">
        <v>75.1</v>
      </c>
      <c r="I29" s="15">
        <v>70</v>
      </c>
      <c r="J29" s="15">
        <v>60</v>
      </c>
      <c r="K29" s="130">
        <f t="shared" si="0"/>
        <v>74.57</v>
      </c>
      <c r="L29" s="15">
        <v>2.51</v>
      </c>
      <c r="M29" s="15">
        <v>0</v>
      </c>
      <c r="N29" s="126">
        <v>80</v>
      </c>
      <c r="O29" s="126">
        <f t="shared" si="3"/>
        <v>46</v>
      </c>
      <c r="P29" s="34">
        <f t="shared" si="1"/>
        <v>0.575</v>
      </c>
      <c r="Q29" s="126">
        <f t="shared" si="4"/>
        <v>47</v>
      </c>
      <c r="R29" s="38">
        <f t="shared" si="2"/>
        <v>0.5875</v>
      </c>
    </row>
    <row r="30" spans="1:18">
      <c r="A30" s="126">
        <v>29</v>
      </c>
      <c r="B30" s="27" t="s">
        <v>1854</v>
      </c>
      <c r="C30" s="15" t="s">
        <v>1855</v>
      </c>
      <c r="D30" s="126">
        <v>2023</v>
      </c>
      <c r="E30" s="126" t="s">
        <v>881</v>
      </c>
      <c r="F30" s="126" t="s">
        <v>1799</v>
      </c>
      <c r="G30" s="15">
        <v>80</v>
      </c>
      <c r="H30" s="15">
        <v>74.6</v>
      </c>
      <c r="I30" s="15">
        <v>70.5</v>
      </c>
      <c r="J30" s="15">
        <v>60</v>
      </c>
      <c r="K30" s="130">
        <f t="shared" si="0"/>
        <v>74.27</v>
      </c>
      <c r="L30" s="15">
        <v>2.46</v>
      </c>
      <c r="M30" s="15" t="s">
        <v>1672</v>
      </c>
      <c r="N30" s="126">
        <v>80</v>
      </c>
      <c r="O30" s="126">
        <f t="shared" si="3"/>
        <v>47</v>
      </c>
      <c r="P30" s="34">
        <f t="shared" si="1"/>
        <v>0.5875</v>
      </c>
      <c r="Q30" s="126">
        <f t="shared" si="4"/>
        <v>50</v>
      </c>
      <c r="R30" s="38">
        <f t="shared" si="2"/>
        <v>0.625</v>
      </c>
    </row>
    <row r="31" spans="1:18">
      <c r="A31" s="15">
        <v>30</v>
      </c>
      <c r="B31" s="27" t="s">
        <v>1856</v>
      </c>
      <c r="C31" s="15" t="s">
        <v>1857</v>
      </c>
      <c r="D31" s="126">
        <v>2023</v>
      </c>
      <c r="E31" s="126" t="s">
        <v>881</v>
      </c>
      <c r="F31" s="126" t="s">
        <v>1799</v>
      </c>
      <c r="G31" s="15">
        <v>90</v>
      </c>
      <c r="H31" s="15">
        <v>69.5</v>
      </c>
      <c r="I31" s="15">
        <v>70.5</v>
      </c>
      <c r="J31" s="15">
        <v>89.5</v>
      </c>
      <c r="K31" s="130">
        <f t="shared" si="0"/>
        <v>73.675</v>
      </c>
      <c r="L31" s="15">
        <v>1.95</v>
      </c>
      <c r="M31" s="15" t="s">
        <v>1689</v>
      </c>
      <c r="N31" s="126">
        <v>80</v>
      </c>
      <c r="O31" s="126">
        <f t="shared" si="3"/>
        <v>72</v>
      </c>
      <c r="P31" s="34">
        <f t="shared" si="1"/>
        <v>0.9</v>
      </c>
      <c r="Q31" s="126">
        <f t="shared" si="4"/>
        <v>56</v>
      </c>
      <c r="R31" s="38">
        <f t="shared" si="2"/>
        <v>0.7</v>
      </c>
    </row>
    <row r="32" spans="1:18">
      <c r="A32" s="126">
        <v>31</v>
      </c>
      <c r="B32" s="27" t="s">
        <v>1858</v>
      </c>
      <c r="C32" s="15" t="s">
        <v>1859</v>
      </c>
      <c r="D32" s="126">
        <v>2023</v>
      </c>
      <c r="E32" s="126" t="s">
        <v>881</v>
      </c>
      <c r="F32" s="126" t="s">
        <v>1799</v>
      </c>
      <c r="G32" s="15">
        <v>80</v>
      </c>
      <c r="H32" s="15">
        <v>73.8</v>
      </c>
      <c r="I32" s="15">
        <v>70</v>
      </c>
      <c r="J32" s="15">
        <v>60</v>
      </c>
      <c r="K32" s="130">
        <f t="shared" si="0"/>
        <v>73.66</v>
      </c>
      <c r="L32" s="15">
        <v>2.38</v>
      </c>
      <c r="M32" s="15">
        <v>0</v>
      </c>
      <c r="N32" s="126">
        <v>80</v>
      </c>
      <c r="O32" s="126">
        <f t="shared" si="3"/>
        <v>51</v>
      </c>
      <c r="P32" s="34">
        <f t="shared" si="1"/>
        <v>0.6375</v>
      </c>
      <c r="Q32" s="126">
        <f t="shared" si="4"/>
        <v>57</v>
      </c>
      <c r="R32" s="38">
        <f t="shared" si="2"/>
        <v>0.7125</v>
      </c>
    </row>
    <row r="33" spans="1:18">
      <c r="A33" s="15">
        <v>32</v>
      </c>
      <c r="B33" s="27" t="s">
        <v>1860</v>
      </c>
      <c r="C33" s="15" t="s">
        <v>1861</v>
      </c>
      <c r="D33" s="126">
        <v>2023</v>
      </c>
      <c r="E33" s="126" t="s">
        <v>881</v>
      </c>
      <c r="F33" s="126" t="s">
        <v>1799</v>
      </c>
      <c r="G33" s="15">
        <v>82</v>
      </c>
      <c r="H33" s="15">
        <v>73.1</v>
      </c>
      <c r="I33" s="15">
        <v>70</v>
      </c>
      <c r="J33" s="15">
        <v>60</v>
      </c>
      <c r="K33" s="130">
        <f t="shared" si="0"/>
        <v>73.47</v>
      </c>
      <c r="L33" s="15">
        <v>2.31</v>
      </c>
      <c r="M33" s="15">
        <v>0</v>
      </c>
      <c r="N33" s="126">
        <v>80</v>
      </c>
      <c r="O33" s="126">
        <f t="shared" si="3"/>
        <v>57</v>
      </c>
      <c r="P33" s="34">
        <f t="shared" si="1"/>
        <v>0.7125</v>
      </c>
      <c r="Q33" s="126">
        <f t="shared" si="4"/>
        <v>59</v>
      </c>
      <c r="R33" s="38">
        <f t="shared" si="2"/>
        <v>0.7375</v>
      </c>
    </row>
    <row r="34" spans="1:18">
      <c r="A34" s="126">
        <v>33</v>
      </c>
      <c r="B34" s="27" t="s">
        <v>1862</v>
      </c>
      <c r="C34" s="15" t="s">
        <v>1863</v>
      </c>
      <c r="D34" s="126">
        <v>2023</v>
      </c>
      <c r="E34" s="126" t="s">
        <v>881</v>
      </c>
      <c r="F34" s="126" t="s">
        <v>1799</v>
      </c>
      <c r="G34" s="15">
        <v>83</v>
      </c>
      <c r="H34" s="15">
        <v>72.5</v>
      </c>
      <c r="I34" s="15">
        <v>71</v>
      </c>
      <c r="J34" s="15">
        <v>60</v>
      </c>
      <c r="K34" s="130">
        <f t="shared" si="0"/>
        <v>73.3</v>
      </c>
      <c r="L34" s="15">
        <v>2.25</v>
      </c>
      <c r="M34" s="15" t="s">
        <v>1672</v>
      </c>
      <c r="N34" s="126">
        <v>80</v>
      </c>
      <c r="O34" s="126">
        <f t="shared" si="3"/>
        <v>60</v>
      </c>
      <c r="P34" s="34">
        <f t="shared" si="1"/>
        <v>0.75</v>
      </c>
      <c r="Q34" s="126">
        <f t="shared" si="4"/>
        <v>60</v>
      </c>
      <c r="R34" s="38">
        <f t="shared" si="2"/>
        <v>0.75</v>
      </c>
    </row>
    <row r="35" spans="1:18">
      <c r="A35" s="15">
        <v>34</v>
      </c>
      <c r="B35" s="27" t="s">
        <v>1864</v>
      </c>
      <c r="C35" s="15" t="s">
        <v>1865</v>
      </c>
      <c r="D35" s="126">
        <v>2023</v>
      </c>
      <c r="E35" s="126" t="s">
        <v>881</v>
      </c>
      <c r="F35" s="126" t="s">
        <v>1799</v>
      </c>
      <c r="G35" s="15">
        <v>81</v>
      </c>
      <c r="H35" s="15">
        <v>72.2</v>
      </c>
      <c r="I35" s="15">
        <v>73</v>
      </c>
      <c r="J35" s="15">
        <v>60.5</v>
      </c>
      <c r="K35" s="130">
        <f t="shared" si="0"/>
        <v>73.015</v>
      </c>
      <c r="L35" s="15">
        <v>2.22</v>
      </c>
      <c r="M35" s="15" t="s">
        <v>1689</v>
      </c>
      <c r="N35" s="126">
        <v>80</v>
      </c>
      <c r="O35" s="126">
        <f t="shared" ref="O35:O81" si="5">RANK(L35,$L$2:$L$90)</f>
        <v>62</v>
      </c>
      <c r="P35" s="34">
        <f t="shared" si="1"/>
        <v>0.775</v>
      </c>
      <c r="Q35" s="126">
        <f t="shared" ref="Q35:Q81" si="6">RANK(K35,$K$2:$K$90)</f>
        <v>63</v>
      </c>
      <c r="R35" s="38">
        <f t="shared" si="2"/>
        <v>0.7875</v>
      </c>
    </row>
    <row r="36" spans="1:18">
      <c r="A36" s="126">
        <v>35</v>
      </c>
      <c r="B36" s="27" t="s">
        <v>1866</v>
      </c>
      <c r="C36" s="15" t="s">
        <v>1867</v>
      </c>
      <c r="D36" s="126">
        <v>2023</v>
      </c>
      <c r="E36" s="126" t="s">
        <v>881</v>
      </c>
      <c r="F36" s="126" t="s">
        <v>1799</v>
      </c>
      <c r="G36" s="15">
        <v>80</v>
      </c>
      <c r="H36" s="15">
        <v>70.8</v>
      </c>
      <c r="I36" s="15">
        <v>70</v>
      </c>
      <c r="J36" s="15">
        <v>60</v>
      </c>
      <c r="K36" s="130">
        <f t="shared" si="0"/>
        <v>71.56</v>
      </c>
      <c r="L36" s="15">
        <v>2.08</v>
      </c>
      <c r="M36" s="15" t="s">
        <v>1689</v>
      </c>
      <c r="N36" s="126">
        <v>80</v>
      </c>
      <c r="O36" s="126">
        <f t="shared" si="5"/>
        <v>65</v>
      </c>
      <c r="P36" s="34">
        <f t="shared" si="1"/>
        <v>0.8125</v>
      </c>
      <c r="Q36" s="126">
        <f t="shared" si="6"/>
        <v>66</v>
      </c>
      <c r="R36" s="38">
        <f t="shared" si="2"/>
        <v>0.825</v>
      </c>
    </row>
    <row r="37" spans="1:18">
      <c r="A37" s="15">
        <v>36</v>
      </c>
      <c r="B37" s="27" t="s">
        <v>1868</v>
      </c>
      <c r="C37" s="15" t="s">
        <v>1869</v>
      </c>
      <c r="D37" s="126">
        <v>2023</v>
      </c>
      <c r="E37" s="126" t="s">
        <v>881</v>
      </c>
      <c r="F37" s="126" t="s">
        <v>1799</v>
      </c>
      <c r="G37" s="15">
        <v>80</v>
      </c>
      <c r="H37" s="15">
        <v>69.7</v>
      </c>
      <c r="I37" s="15">
        <v>70</v>
      </c>
      <c r="J37" s="15">
        <v>60</v>
      </c>
      <c r="K37" s="130">
        <f t="shared" si="0"/>
        <v>70.79</v>
      </c>
      <c r="L37" s="15">
        <v>1.97</v>
      </c>
      <c r="M37" s="15">
        <v>0</v>
      </c>
      <c r="N37" s="126">
        <v>80</v>
      </c>
      <c r="O37" s="126">
        <f t="shared" si="5"/>
        <v>69</v>
      </c>
      <c r="P37" s="34">
        <f t="shared" si="1"/>
        <v>0.8625</v>
      </c>
      <c r="Q37" s="126">
        <f t="shared" si="6"/>
        <v>72</v>
      </c>
      <c r="R37" s="38">
        <f t="shared" si="2"/>
        <v>0.9</v>
      </c>
    </row>
    <row r="38" spans="1:18">
      <c r="A38" s="126">
        <v>37</v>
      </c>
      <c r="B38" s="27" t="s">
        <v>1870</v>
      </c>
      <c r="C38" s="15" t="s">
        <v>1871</v>
      </c>
      <c r="D38" s="126">
        <v>2023</v>
      </c>
      <c r="E38" s="126" t="s">
        <v>881</v>
      </c>
      <c r="F38" s="126" t="s">
        <v>1799</v>
      </c>
      <c r="G38" s="15">
        <v>80</v>
      </c>
      <c r="H38" s="15">
        <v>68.7</v>
      </c>
      <c r="I38" s="15">
        <v>70</v>
      </c>
      <c r="J38" s="15">
        <v>60</v>
      </c>
      <c r="K38" s="130">
        <f t="shared" si="0"/>
        <v>70.09</v>
      </c>
      <c r="L38" s="15">
        <v>1.87</v>
      </c>
      <c r="M38" s="15" t="s">
        <v>1672</v>
      </c>
      <c r="N38" s="126">
        <v>80</v>
      </c>
      <c r="O38" s="126">
        <f t="shared" si="5"/>
        <v>74</v>
      </c>
      <c r="P38" s="34">
        <f t="shared" si="1"/>
        <v>0.925</v>
      </c>
      <c r="Q38" s="126">
        <f t="shared" si="6"/>
        <v>74</v>
      </c>
      <c r="R38" s="38">
        <f t="shared" si="2"/>
        <v>0.925</v>
      </c>
    </row>
    <row r="39" spans="1:18">
      <c r="A39" s="15">
        <v>38</v>
      </c>
      <c r="B39" s="27" t="s">
        <v>1872</v>
      </c>
      <c r="C39" s="15" t="s">
        <v>1873</v>
      </c>
      <c r="D39" s="126">
        <v>2023</v>
      </c>
      <c r="E39" s="126" t="s">
        <v>881</v>
      </c>
      <c r="F39" s="126" t="s">
        <v>1799</v>
      </c>
      <c r="G39" s="15">
        <v>80</v>
      </c>
      <c r="H39" s="15">
        <v>68.5</v>
      </c>
      <c r="I39" s="15">
        <v>70</v>
      </c>
      <c r="J39" s="15">
        <v>60</v>
      </c>
      <c r="K39" s="130">
        <f t="shared" si="0"/>
        <v>69.95</v>
      </c>
      <c r="L39" s="15">
        <v>1.85</v>
      </c>
      <c r="M39" s="15" t="s">
        <v>1796</v>
      </c>
      <c r="N39" s="126">
        <v>80</v>
      </c>
      <c r="O39" s="126">
        <f t="shared" si="5"/>
        <v>76</v>
      </c>
      <c r="P39" s="34">
        <f t="shared" si="1"/>
        <v>0.95</v>
      </c>
      <c r="Q39" s="126">
        <f t="shared" si="6"/>
        <v>76</v>
      </c>
      <c r="R39" s="38">
        <f t="shared" si="2"/>
        <v>0.95</v>
      </c>
    </row>
    <row r="40" spans="1:18">
      <c r="A40" s="126">
        <v>39</v>
      </c>
      <c r="B40" s="27" t="s">
        <v>1874</v>
      </c>
      <c r="C40" s="15" t="s">
        <v>1875</v>
      </c>
      <c r="D40" s="126">
        <v>2023</v>
      </c>
      <c r="E40" s="126" t="s">
        <v>881</v>
      </c>
      <c r="F40" s="126" t="s">
        <v>1799</v>
      </c>
      <c r="G40" s="15">
        <v>80</v>
      </c>
      <c r="H40" s="15">
        <v>68.4</v>
      </c>
      <c r="I40" s="15">
        <v>70</v>
      </c>
      <c r="J40" s="15">
        <v>60</v>
      </c>
      <c r="K40" s="130">
        <f t="shared" si="0"/>
        <v>69.88</v>
      </c>
      <c r="L40" s="15">
        <v>1.84</v>
      </c>
      <c r="M40" s="15" t="s">
        <v>1689</v>
      </c>
      <c r="N40" s="126">
        <v>80</v>
      </c>
      <c r="O40" s="126">
        <f t="shared" si="5"/>
        <v>77</v>
      </c>
      <c r="P40" s="34">
        <f t="shared" si="1"/>
        <v>0.9625</v>
      </c>
      <c r="Q40" s="126">
        <f t="shared" si="6"/>
        <v>77</v>
      </c>
      <c r="R40" s="38">
        <f t="shared" si="2"/>
        <v>0.9625</v>
      </c>
    </row>
    <row r="41" spans="1:18">
      <c r="A41" s="15">
        <v>40</v>
      </c>
      <c r="B41" s="27" t="s">
        <v>1876</v>
      </c>
      <c r="C41" s="15" t="s">
        <v>1877</v>
      </c>
      <c r="D41" s="126">
        <v>2023</v>
      </c>
      <c r="E41" s="126" t="s">
        <v>881</v>
      </c>
      <c r="F41" s="126" t="s">
        <v>1799</v>
      </c>
      <c r="G41" s="15">
        <v>80</v>
      </c>
      <c r="H41" s="15">
        <v>67.2</v>
      </c>
      <c r="I41" s="15">
        <v>70</v>
      </c>
      <c r="J41" s="15">
        <v>60</v>
      </c>
      <c r="K41" s="130">
        <f t="shared" si="0"/>
        <v>69.04</v>
      </c>
      <c r="L41" s="15">
        <v>1.72</v>
      </c>
      <c r="M41" s="15" t="s">
        <v>1796</v>
      </c>
      <c r="N41" s="126">
        <v>80</v>
      </c>
      <c r="O41" s="126">
        <f t="shared" si="5"/>
        <v>78</v>
      </c>
      <c r="P41" s="34">
        <f t="shared" si="1"/>
        <v>0.975</v>
      </c>
      <c r="Q41" s="126">
        <f t="shared" si="6"/>
        <v>78</v>
      </c>
      <c r="R41" s="38">
        <f t="shared" si="2"/>
        <v>0.975</v>
      </c>
    </row>
    <row r="42" spans="1:18">
      <c r="A42" s="126">
        <v>41</v>
      </c>
      <c r="B42" s="127" t="s">
        <v>1878</v>
      </c>
      <c r="C42" s="126" t="s">
        <v>1879</v>
      </c>
      <c r="D42" s="126">
        <v>2023</v>
      </c>
      <c r="E42" s="126" t="s">
        <v>881</v>
      </c>
      <c r="F42" s="126" t="s">
        <v>1880</v>
      </c>
      <c r="G42" s="126">
        <v>99.5</v>
      </c>
      <c r="H42" s="126">
        <v>84</v>
      </c>
      <c r="I42" s="126">
        <v>88</v>
      </c>
      <c r="J42" s="126">
        <v>72</v>
      </c>
      <c r="K42" s="130">
        <f t="shared" si="0"/>
        <v>86.125</v>
      </c>
      <c r="L42" s="126">
        <v>3.4</v>
      </c>
      <c r="M42" s="126">
        <v>0</v>
      </c>
      <c r="N42" s="126">
        <v>80</v>
      </c>
      <c r="O42" s="126">
        <f t="shared" si="5"/>
        <v>13</v>
      </c>
      <c r="P42" s="131">
        <f t="shared" si="1"/>
        <v>0.1625</v>
      </c>
      <c r="Q42" s="126">
        <f t="shared" si="6"/>
        <v>7</v>
      </c>
      <c r="R42" s="133">
        <f t="shared" si="2"/>
        <v>0.0875</v>
      </c>
    </row>
    <row r="43" spans="1:18">
      <c r="A43" s="15">
        <v>42</v>
      </c>
      <c r="B43" s="27" t="s">
        <v>1881</v>
      </c>
      <c r="C43" s="15" t="s">
        <v>1882</v>
      </c>
      <c r="D43" s="126">
        <v>2023</v>
      </c>
      <c r="E43" s="126" t="s">
        <v>881</v>
      </c>
      <c r="F43" s="126" t="s">
        <v>1880</v>
      </c>
      <c r="G43" s="15">
        <v>92.5</v>
      </c>
      <c r="H43" s="15">
        <v>87.5</v>
      </c>
      <c r="I43" s="15">
        <v>73</v>
      </c>
      <c r="J43" s="15">
        <v>63.5</v>
      </c>
      <c r="K43" s="132">
        <f t="shared" si="0"/>
        <v>85.6</v>
      </c>
      <c r="L43" s="15">
        <v>3.75</v>
      </c>
      <c r="M43" s="15">
        <v>0</v>
      </c>
      <c r="N43" s="126">
        <v>80</v>
      </c>
      <c r="O43" s="126">
        <f t="shared" si="5"/>
        <v>3</v>
      </c>
      <c r="P43" s="34">
        <f t="shared" si="1"/>
        <v>0.0375</v>
      </c>
      <c r="Q43" s="126">
        <f t="shared" si="6"/>
        <v>8</v>
      </c>
      <c r="R43" s="38">
        <f t="shared" si="2"/>
        <v>0.1</v>
      </c>
    </row>
    <row r="44" spans="1:18">
      <c r="A44" s="126">
        <v>43</v>
      </c>
      <c r="B44" s="27" t="s">
        <v>1883</v>
      </c>
      <c r="C44" s="15" t="s">
        <v>1884</v>
      </c>
      <c r="D44" s="126">
        <v>2023</v>
      </c>
      <c r="E44" s="126" t="s">
        <v>881</v>
      </c>
      <c r="F44" s="126" t="s">
        <v>1880</v>
      </c>
      <c r="G44" s="15">
        <v>94</v>
      </c>
      <c r="H44" s="15">
        <v>85.7</v>
      </c>
      <c r="I44" s="15">
        <v>72</v>
      </c>
      <c r="J44" s="15">
        <v>67.5</v>
      </c>
      <c r="K44" s="132">
        <f t="shared" si="0"/>
        <v>84.665</v>
      </c>
      <c r="L44" s="15">
        <v>3.57</v>
      </c>
      <c r="M44" s="15">
        <v>0</v>
      </c>
      <c r="N44" s="126">
        <v>80</v>
      </c>
      <c r="O44" s="126">
        <f t="shared" si="5"/>
        <v>9</v>
      </c>
      <c r="P44" s="34">
        <f t="shared" si="1"/>
        <v>0.1125</v>
      </c>
      <c r="Q44" s="126">
        <f t="shared" si="6"/>
        <v>12</v>
      </c>
      <c r="R44" s="38">
        <f t="shared" si="2"/>
        <v>0.15</v>
      </c>
    </row>
    <row r="45" spans="1:18">
      <c r="A45" s="15">
        <v>44</v>
      </c>
      <c r="B45" s="27" t="s">
        <v>1885</v>
      </c>
      <c r="C45" s="15" t="s">
        <v>1886</v>
      </c>
      <c r="D45" s="126">
        <v>2023</v>
      </c>
      <c r="E45" s="126" t="s">
        <v>881</v>
      </c>
      <c r="F45" s="126" t="s">
        <v>1880</v>
      </c>
      <c r="G45" s="15">
        <v>100</v>
      </c>
      <c r="H45" s="15">
        <v>83.7</v>
      </c>
      <c r="I45" s="15">
        <v>74</v>
      </c>
      <c r="J45" s="15">
        <v>68</v>
      </c>
      <c r="K45" s="132">
        <f t="shared" si="0"/>
        <v>84.39</v>
      </c>
      <c r="L45" s="15">
        <v>3.37</v>
      </c>
      <c r="M45" s="15">
        <v>0</v>
      </c>
      <c r="N45" s="126">
        <v>80</v>
      </c>
      <c r="O45" s="126">
        <f t="shared" si="5"/>
        <v>16</v>
      </c>
      <c r="P45" s="34">
        <f t="shared" si="1"/>
        <v>0.2</v>
      </c>
      <c r="Q45" s="126">
        <f t="shared" si="6"/>
        <v>13</v>
      </c>
      <c r="R45" s="38">
        <f t="shared" si="2"/>
        <v>0.1625</v>
      </c>
    </row>
    <row r="46" spans="1:18">
      <c r="A46" s="126">
        <v>45</v>
      </c>
      <c r="B46" s="27" t="s">
        <v>1887</v>
      </c>
      <c r="C46" s="15" t="s">
        <v>1888</v>
      </c>
      <c r="D46" s="126">
        <v>2023</v>
      </c>
      <c r="E46" s="126" t="s">
        <v>881</v>
      </c>
      <c r="F46" s="126" t="s">
        <v>1880</v>
      </c>
      <c r="G46" s="15">
        <v>81</v>
      </c>
      <c r="H46" s="15">
        <v>86.2</v>
      </c>
      <c r="I46" s="15">
        <v>72</v>
      </c>
      <c r="J46" s="15">
        <v>63</v>
      </c>
      <c r="K46" s="132">
        <f t="shared" si="0"/>
        <v>82.84</v>
      </c>
      <c r="L46" s="15">
        <v>3.62</v>
      </c>
      <c r="M46" s="15">
        <v>0</v>
      </c>
      <c r="N46" s="126">
        <v>80</v>
      </c>
      <c r="O46" s="126">
        <f t="shared" si="5"/>
        <v>8</v>
      </c>
      <c r="P46" s="34">
        <f t="shared" si="1"/>
        <v>0.1</v>
      </c>
      <c r="Q46" s="126">
        <f t="shared" si="6"/>
        <v>15</v>
      </c>
      <c r="R46" s="38">
        <f t="shared" si="2"/>
        <v>0.1875</v>
      </c>
    </row>
    <row r="47" spans="1:18">
      <c r="A47" s="15">
        <v>46</v>
      </c>
      <c r="B47" s="27" t="s">
        <v>1889</v>
      </c>
      <c r="C47" s="15" t="s">
        <v>1890</v>
      </c>
      <c r="D47" s="126">
        <v>2023</v>
      </c>
      <c r="E47" s="126" t="s">
        <v>881</v>
      </c>
      <c r="F47" s="126" t="s">
        <v>1880</v>
      </c>
      <c r="G47" s="15">
        <v>80</v>
      </c>
      <c r="H47" s="15">
        <v>85.6</v>
      </c>
      <c r="I47" s="15">
        <v>71.5</v>
      </c>
      <c r="J47" s="15">
        <v>60</v>
      </c>
      <c r="K47" s="132">
        <f t="shared" si="0"/>
        <v>82.07</v>
      </c>
      <c r="L47" s="15">
        <v>3.56</v>
      </c>
      <c r="M47" s="15">
        <v>0</v>
      </c>
      <c r="N47" s="126">
        <v>80</v>
      </c>
      <c r="O47" s="126">
        <f t="shared" si="5"/>
        <v>10</v>
      </c>
      <c r="P47" s="34">
        <f t="shared" si="1"/>
        <v>0.125</v>
      </c>
      <c r="Q47" s="126">
        <f t="shared" si="6"/>
        <v>17</v>
      </c>
      <c r="R47" s="38">
        <f t="shared" si="2"/>
        <v>0.2125</v>
      </c>
    </row>
    <row r="48" spans="1:18">
      <c r="A48" s="126">
        <v>47</v>
      </c>
      <c r="B48" s="27" t="s">
        <v>1891</v>
      </c>
      <c r="C48" s="15" t="s">
        <v>1892</v>
      </c>
      <c r="D48" s="126">
        <v>2023</v>
      </c>
      <c r="E48" s="126" t="s">
        <v>881</v>
      </c>
      <c r="F48" s="126" t="s">
        <v>1880</v>
      </c>
      <c r="G48" s="15">
        <v>80</v>
      </c>
      <c r="H48" s="15">
        <v>84.8</v>
      </c>
      <c r="I48" s="15">
        <v>70</v>
      </c>
      <c r="J48" s="15">
        <v>60</v>
      </c>
      <c r="K48" s="132">
        <f t="shared" si="0"/>
        <v>81.36</v>
      </c>
      <c r="L48" s="15">
        <v>3.48</v>
      </c>
      <c r="M48" s="15">
        <v>0</v>
      </c>
      <c r="N48" s="126">
        <v>80</v>
      </c>
      <c r="O48" s="126">
        <f t="shared" si="5"/>
        <v>11</v>
      </c>
      <c r="P48" s="34">
        <f t="shared" si="1"/>
        <v>0.1375</v>
      </c>
      <c r="Q48" s="126">
        <f t="shared" si="6"/>
        <v>19</v>
      </c>
      <c r="R48" s="38">
        <f t="shared" si="2"/>
        <v>0.2375</v>
      </c>
    </row>
    <row r="49" spans="1:18">
      <c r="A49" s="15">
        <v>48</v>
      </c>
      <c r="B49" s="27" t="s">
        <v>1893</v>
      </c>
      <c r="C49" s="15" t="s">
        <v>1894</v>
      </c>
      <c r="D49" s="126">
        <v>2023</v>
      </c>
      <c r="E49" s="126" t="s">
        <v>881</v>
      </c>
      <c r="F49" s="126" t="s">
        <v>1880</v>
      </c>
      <c r="G49" s="15">
        <v>82</v>
      </c>
      <c r="H49" s="15">
        <v>82.4</v>
      </c>
      <c r="I49" s="15">
        <v>72</v>
      </c>
      <c r="J49" s="15">
        <v>63</v>
      </c>
      <c r="K49" s="132">
        <f t="shared" si="0"/>
        <v>80.33</v>
      </c>
      <c r="L49" s="15">
        <v>3.24</v>
      </c>
      <c r="M49" s="15">
        <v>0</v>
      </c>
      <c r="N49" s="126">
        <v>80</v>
      </c>
      <c r="O49" s="126">
        <f t="shared" si="5"/>
        <v>20</v>
      </c>
      <c r="P49" s="34">
        <f t="shared" si="1"/>
        <v>0.25</v>
      </c>
      <c r="Q49" s="126">
        <f t="shared" si="6"/>
        <v>22</v>
      </c>
      <c r="R49" s="38">
        <f t="shared" si="2"/>
        <v>0.275</v>
      </c>
    </row>
    <row r="50" spans="1:18">
      <c r="A50" s="126">
        <v>49</v>
      </c>
      <c r="B50" s="27" t="s">
        <v>1895</v>
      </c>
      <c r="C50" s="15" t="s">
        <v>1896</v>
      </c>
      <c r="D50" s="126">
        <v>2023</v>
      </c>
      <c r="E50" s="126" t="s">
        <v>881</v>
      </c>
      <c r="F50" s="126" t="s">
        <v>1880</v>
      </c>
      <c r="G50" s="15">
        <v>88</v>
      </c>
      <c r="H50" s="15">
        <v>80.8</v>
      </c>
      <c r="I50" s="15">
        <v>70.5</v>
      </c>
      <c r="J50" s="15">
        <v>66</v>
      </c>
      <c r="K50" s="132">
        <f t="shared" si="0"/>
        <v>80.11</v>
      </c>
      <c r="L50" s="15">
        <v>3.08</v>
      </c>
      <c r="M50" s="15">
        <v>0</v>
      </c>
      <c r="N50" s="126">
        <v>80</v>
      </c>
      <c r="O50" s="126">
        <f t="shared" si="5"/>
        <v>22</v>
      </c>
      <c r="P50" s="34">
        <f t="shared" si="1"/>
        <v>0.275</v>
      </c>
      <c r="Q50" s="126">
        <f t="shared" si="6"/>
        <v>23</v>
      </c>
      <c r="R50" s="38">
        <f t="shared" si="2"/>
        <v>0.2875</v>
      </c>
    </row>
    <row r="51" spans="1:18">
      <c r="A51" s="15">
        <v>50</v>
      </c>
      <c r="B51" s="27" t="s">
        <v>1897</v>
      </c>
      <c r="C51" s="15" t="s">
        <v>1898</v>
      </c>
      <c r="D51" s="126">
        <v>2023</v>
      </c>
      <c r="E51" s="126" t="s">
        <v>881</v>
      </c>
      <c r="F51" s="126" t="s">
        <v>1880</v>
      </c>
      <c r="G51" s="15">
        <v>86</v>
      </c>
      <c r="H51" s="128">
        <v>80.2</v>
      </c>
      <c r="I51" s="15">
        <v>71</v>
      </c>
      <c r="J51" s="15">
        <v>61</v>
      </c>
      <c r="K51" s="132">
        <f t="shared" si="0"/>
        <v>79.19</v>
      </c>
      <c r="L51" s="15">
        <v>3.02</v>
      </c>
      <c r="M51" s="15">
        <v>0</v>
      </c>
      <c r="N51" s="126">
        <v>80</v>
      </c>
      <c r="O51" s="126">
        <f t="shared" si="5"/>
        <v>24</v>
      </c>
      <c r="P51" s="34">
        <f t="shared" si="1"/>
        <v>0.3</v>
      </c>
      <c r="Q51" s="126">
        <f t="shared" si="6"/>
        <v>25</v>
      </c>
      <c r="R51" s="38">
        <f t="shared" si="2"/>
        <v>0.3125</v>
      </c>
    </row>
    <row r="52" spans="1:18">
      <c r="A52" s="126">
        <v>51</v>
      </c>
      <c r="B52" s="27" t="s">
        <v>1899</v>
      </c>
      <c r="C52" s="15" t="s">
        <v>1900</v>
      </c>
      <c r="D52" s="126">
        <v>2023</v>
      </c>
      <c r="E52" s="126" t="s">
        <v>881</v>
      </c>
      <c r="F52" s="126" t="s">
        <v>1880</v>
      </c>
      <c r="G52" s="15">
        <v>95</v>
      </c>
      <c r="H52" s="15">
        <v>76</v>
      </c>
      <c r="I52" s="15">
        <v>70</v>
      </c>
      <c r="J52" s="15">
        <v>63</v>
      </c>
      <c r="K52" s="132">
        <f t="shared" si="0"/>
        <v>77.6</v>
      </c>
      <c r="L52" s="15">
        <v>2.6</v>
      </c>
      <c r="M52" s="15">
        <v>0</v>
      </c>
      <c r="N52" s="126">
        <v>80</v>
      </c>
      <c r="O52" s="126">
        <f t="shared" si="5"/>
        <v>43</v>
      </c>
      <c r="P52" s="34">
        <f t="shared" si="1"/>
        <v>0.5375</v>
      </c>
      <c r="Q52" s="126">
        <f t="shared" si="6"/>
        <v>29</v>
      </c>
      <c r="R52" s="38">
        <f t="shared" si="2"/>
        <v>0.3625</v>
      </c>
    </row>
    <row r="53" spans="1:18">
      <c r="A53" s="15">
        <v>52</v>
      </c>
      <c r="B53" s="27" t="s">
        <v>1901</v>
      </c>
      <c r="C53" s="15" t="s">
        <v>1902</v>
      </c>
      <c r="D53" s="126">
        <v>2023</v>
      </c>
      <c r="E53" s="126" t="s">
        <v>881</v>
      </c>
      <c r="F53" s="126" t="s">
        <v>1880</v>
      </c>
      <c r="G53" s="15">
        <v>80</v>
      </c>
      <c r="H53" s="15">
        <v>79.4</v>
      </c>
      <c r="I53" s="15">
        <v>70</v>
      </c>
      <c r="J53" s="15">
        <v>60</v>
      </c>
      <c r="K53" s="132">
        <f t="shared" si="0"/>
        <v>77.58</v>
      </c>
      <c r="L53" s="15">
        <v>2.94</v>
      </c>
      <c r="M53" s="15">
        <v>0</v>
      </c>
      <c r="N53" s="126">
        <v>80</v>
      </c>
      <c r="O53" s="126">
        <f t="shared" si="5"/>
        <v>27</v>
      </c>
      <c r="P53" s="34">
        <f t="shared" si="1"/>
        <v>0.3375</v>
      </c>
      <c r="Q53" s="126">
        <f t="shared" si="6"/>
        <v>30</v>
      </c>
      <c r="R53" s="38">
        <f t="shared" si="2"/>
        <v>0.375</v>
      </c>
    </row>
    <row r="54" spans="1:18">
      <c r="A54" s="126">
        <v>53</v>
      </c>
      <c r="B54" s="27" t="s">
        <v>1903</v>
      </c>
      <c r="C54" s="15" t="s">
        <v>1904</v>
      </c>
      <c r="D54" s="126">
        <v>2023</v>
      </c>
      <c r="E54" s="126" t="s">
        <v>881</v>
      </c>
      <c r="F54" s="126" t="s">
        <v>1880</v>
      </c>
      <c r="G54" s="15">
        <v>83</v>
      </c>
      <c r="H54" s="15">
        <v>78.1</v>
      </c>
      <c r="I54" s="15">
        <v>72</v>
      </c>
      <c r="J54" s="15">
        <v>62</v>
      </c>
      <c r="K54" s="132">
        <f t="shared" si="0"/>
        <v>77.42</v>
      </c>
      <c r="L54" s="15">
        <v>2.81</v>
      </c>
      <c r="M54" s="15">
        <v>0</v>
      </c>
      <c r="N54" s="126">
        <v>80</v>
      </c>
      <c r="O54" s="126">
        <f t="shared" si="5"/>
        <v>33</v>
      </c>
      <c r="P54" s="34">
        <f t="shared" si="1"/>
        <v>0.4125</v>
      </c>
      <c r="Q54" s="126">
        <f t="shared" si="6"/>
        <v>32</v>
      </c>
      <c r="R54" s="38">
        <f t="shared" si="2"/>
        <v>0.4</v>
      </c>
    </row>
    <row r="55" spans="1:18">
      <c r="A55" s="15">
        <v>54</v>
      </c>
      <c r="B55" s="27" t="s">
        <v>1905</v>
      </c>
      <c r="C55" s="15" t="s">
        <v>1906</v>
      </c>
      <c r="D55" s="126">
        <v>2023</v>
      </c>
      <c r="E55" s="126" t="s">
        <v>881</v>
      </c>
      <c r="F55" s="126" t="s">
        <v>1880</v>
      </c>
      <c r="G55" s="15">
        <v>80</v>
      </c>
      <c r="H55" s="60">
        <v>78.9</v>
      </c>
      <c r="I55" s="15">
        <v>70</v>
      </c>
      <c r="J55" s="15">
        <v>60</v>
      </c>
      <c r="K55" s="132">
        <f t="shared" si="0"/>
        <v>77.23</v>
      </c>
      <c r="L55" s="15">
        <v>2.89</v>
      </c>
      <c r="M55" s="15">
        <v>0</v>
      </c>
      <c r="N55" s="126">
        <v>80</v>
      </c>
      <c r="O55" s="126">
        <f t="shared" si="5"/>
        <v>28</v>
      </c>
      <c r="P55" s="34">
        <f t="shared" si="1"/>
        <v>0.35</v>
      </c>
      <c r="Q55" s="126">
        <f t="shared" si="6"/>
        <v>33</v>
      </c>
      <c r="R55" s="38">
        <f t="shared" si="2"/>
        <v>0.4125</v>
      </c>
    </row>
    <row r="56" spans="1:18">
      <c r="A56" s="126">
        <v>55</v>
      </c>
      <c r="B56" s="27" t="s">
        <v>1907</v>
      </c>
      <c r="C56" s="15" t="s">
        <v>1908</v>
      </c>
      <c r="D56" s="126">
        <v>2023</v>
      </c>
      <c r="E56" s="126" t="s">
        <v>881</v>
      </c>
      <c r="F56" s="126" t="s">
        <v>1880</v>
      </c>
      <c r="G56" s="15">
        <v>80</v>
      </c>
      <c r="H56" s="15">
        <v>78.7</v>
      </c>
      <c r="I56" s="15">
        <v>70</v>
      </c>
      <c r="J56" s="15">
        <v>60.5</v>
      </c>
      <c r="K56" s="132">
        <f t="shared" si="0"/>
        <v>77.115</v>
      </c>
      <c r="L56" s="15">
        <v>2.87</v>
      </c>
      <c r="M56" s="15">
        <v>0</v>
      </c>
      <c r="N56" s="126">
        <v>80</v>
      </c>
      <c r="O56" s="126">
        <f t="shared" si="5"/>
        <v>30</v>
      </c>
      <c r="P56" s="34">
        <f t="shared" si="1"/>
        <v>0.375</v>
      </c>
      <c r="Q56" s="126">
        <f t="shared" si="6"/>
        <v>34</v>
      </c>
      <c r="R56" s="38">
        <f t="shared" si="2"/>
        <v>0.425</v>
      </c>
    </row>
    <row r="57" spans="1:18">
      <c r="A57" s="15">
        <v>56</v>
      </c>
      <c r="B57" s="27" t="s">
        <v>1909</v>
      </c>
      <c r="C57" s="15" t="s">
        <v>1910</v>
      </c>
      <c r="D57" s="126">
        <v>2023</v>
      </c>
      <c r="E57" s="126" t="s">
        <v>881</v>
      </c>
      <c r="F57" s="126" t="s">
        <v>1880</v>
      </c>
      <c r="G57" s="15">
        <v>83</v>
      </c>
      <c r="H57" s="15">
        <v>76.5</v>
      </c>
      <c r="I57" s="15">
        <v>70</v>
      </c>
      <c r="J57" s="15">
        <v>62.5</v>
      </c>
      <c r="K57" s="132">
        <f t="shared" si="0"/>
        <v>76.125</v>
      </c>
      <c r="L57" s="15">
        <v>2.65</v>
      </c>
      <c r="M57" s="15">
        <v>0</v>
      </c>
      <c r="N57" s="126">
        <v>80</v>
      </c>
      <c r="O57" s="126">
        <f t="shared" si="5"/>
        <v>42</v>
      </c>
      <c r="P57" s="34">
        <f t="shared" si="1"/>
        <v>0.525</v>
      </c>
      <c r="Q57" s="126">
        <f t="shared" si="6"/>
        <v>41</v>
      </c>
      <c r="R57" s="38">
        <f t="shared" si="2"/>
        <v>0.5125</v>
      </c>
    </row>
    <row r="58" spans="1:18">
      <c r="A58" s="126">
        <v>57</v>
      </c>
      <c r="B58" s="27" t="s">
        <v>1911</v>
      </c>
      <c r="C58" s="15" t="s">
        <v>1912</v>
      </c>
      <c r="D58" s="126">
        <v>2023</v>
      </c>
      <c r="E58" s="126" t="s">
        <v>881</v>
      </c>
      <c r="F58" s="126" t="s">
        <v>1880</v>
      </c>
      <c r="G58" s="15">
        <v>80</v>
      </c>
      <c r="H58" s="15">
        <v>77.1</v>
      </c>
      <c r="I58" s="15">
        <v>70</v>
      </c>
      <c r="J58" s="15">
        <v>60.5</v>
      </c>
      <c r="K58" s="132">
        <f t="shared" si="0"/>
        <v>75.995</v>
      </c>
      <c r="L58" s="15">
        <v>2.71</v>
      </c>
      <c r="M58" s="15" t="s">
        <v>1672</v>
      </c>
      <c r="N58" s="126">
        <v>80</v>
      </c>
      <c r="O58" s="126">
        <f t="shared" si="5"/>
        <v>37</v>
      </c>
      <c r="P58" s="34">
        <f t="shared" si="1"/>
        <v>0.4625</v>
      </c>
      <c r="Q58" s="126">
        <f t="shared" si="6"/>
        <v>42</v>
      </c>
      <c r="R58" s="38">
        <f t="shared" si="2"/>
        <v>0.525</v>
      </c>
    </row>
    <row r="59" spans="1:18">
      <c r="A59" s="15">
        <v>58</v>
      </c>
      <c r="B59" s="27" t="s">
        <v>1913</v>
      </c>
      <c r="C59" s="15" t="s">
        <v>1914</v>
      </c>
      <c r="D59" s="126">
        <v>2023</v>
      </c>
      <c r="E59" s="126" t="s">
        <v>881</v>
      </c>
      <c r="F59" s="126" t="s">
        <v>1880</v>
      </c>
      <c r="G59" s="15">
        <v>80</v>
      </c>
      <c r="H59" s="15">
        <v>76.6</v>
      </c>
      <c r="I59" s="15">
        <v>70</v>
      </c>
      <c r="J59" s="15">
        <v>60</v>
      </c>
      <c r="K59" s="132">
        <f t="shared" si="0"/>
        <v>75.62</v>
      </c>
      <c r="L59" s="15">
        <v>2.66</v>
      </c>
      <c r="M59" s="15">
        <v>0</v>
      </c>
      <c r="N59" s="126">
        <v>80</v>
      </c>
      <c r="O59" s="126">
        <f t="shared" si="5"/>
        <v>40</v>
      </c>
      <c r="P59" s="34">
        <f t="shared" si="1"/>
        <v>0.5</v>
      </c>
      <c r="Q59" s="126">
        <f t="shared" si="6"/>
        <v>43</v>
      </c>
      <c r="R59" s="38">
        <f t="shared" si="2"/>
        <v>0.5375</v>
      </c>
    </row>
    <row r="60" spans="1:18">
      <c r="A60" s="126">
        <v>59</v>
      </c>
      <c r="B60" s="27" t="s">
        <v>1915</v>
      </c>
      <c r="C60" s="15" t="s">
        <v>1916</v>
      </c>
      <c r="D60" s="126">
        <v>2023</v>
      </c>
      <c r="E60" s="126" t="s">
        <v>881</v>
      </c>
      <c r="F60" s="126" t="s">
        <v>1880</v>
      </c>
      <c r="G60" s="15">
        <v>80</v>
      </c>
      <c r="H60" s="15">
        <v>75.9</v>
      </c>
      <c r="I60" s="15">
        <v>71</v>
      </c>
      <c r="J60" s="15">
        <v>60</v>
      </c>
      <c r="K60" s="132">
        <f t="shared" si="0"/>
        <v>75.23</v>
      </c>
      <c r="L60" s="15">
        <v>2.59</v>
      </c>
      <c r="M60" s="15">
        <v>0</v>
      </c>
      <c r="N60" s="126">
        <v>80</v>
      </c>
      <c r="O60" s="126">
        <f t="shared" si="5"/>
        <v>44</v>
      </c>
      <c r="P60" s="34">
        <f t="shared" si="1"/>
        <v>0.55</v>
      </c>
      <c r="Q60" s="126">
        <f t="shared" si="6"/>
        <v>44</v>
      </c>
      <c r="R60" s="38">
        <f t="shared" si="2"/>
        <v>0.55</v>
      </c>
    </row>
    <row r="61" spans="1:18">
      <c r="A61" s="15">
        <v>60</v>
      </c>
      <c r="B61" s="27" t="s">
        <v>1917</v>
      </c>
      <c r="C61" s="15" t="s">
        <v>1918</v>
      </c>
      <c r="D61" s="126">
        <v>2023</v>
      </c>
      <c r="E61" s="126" t="s">
        <v>881</v>
      </c>
      <c r="F61" s="126" t="s">
        <v>1880</v>
      </c>
      <c r="G61" s="15">
        <v>83</v>
      </c>
      <c r="H61" s="15">
        <v>74.1</v>
      </c>
      <c r="I61" s="15">
        <v>70.5</v>
      </c>
      <c r="J61" s="15">
        <v>60.5</v>
      </c>
      <c r="K61" s="132">
        <f t="shared" si="0"/>
        <v>74.395</v>
      </c>
      <c r="L61" s="15">
        <v>2.41</v>
      </c>
      <c r="M61" s="15">
        <v>0</v>
      </c>
      <c r="N61" s="126">
        <v>80</v>
      </c>
      <c r="O61" s="126">
        <f t="shared" si="5"/>
        <v>49</v>
      </c>
      <c r="P61" s="34">
        <f t="shared" si="1"/>
        <v>0.6125</v>
      </c>
      <c r="Q61" s="126">
        <f t="shared" si="6"/>
        <v>48</v>
      </c>
      <c r="R61" s="38">
        <f t="shared" si="2"/>
        <v>0.6</v>
      </c>
    </row>
    <row r="62" spans="1:18">
      <c r="A62" s="126">
        <v>61</v>
      </c>
      <c r="B62" s="27" t="s">
        <v>1919</v>
      </c>
      <c r="C62" s="15" t="s">
        <v>1920</v>
      </c>
      <c r="D62" s="126">
        <v>2023</v>
      </c>
      <c r="E62" s="126" t="s">
        <v>881</v>
      </c>
      <c r="F62" s="126" t="s">
        <v>1880</v>
      </c>
      <c r="G62" s="15">
        <v>84</v>
      </c>
      <c r="H62" s="15">
        <v>73.7</v>
      </c>
      <c r="I62" s="15">
        <v>70</v>
      </c>
      <c r="J62" s="15">
        <v>64</v>
      </c>
      <c r="K62" s="132">
        <f t="shared" si="0"/>
        <v>74.39</v>
      </c>
      <c r="L62" s="15">
        <v>2.37</v>
      </c>
      <c r="M62" s="15">
        <v>0</v>
      </c>
      <c r="N62" s="126">
        <v>80</v>
      </c>
      <c r="O62" s="126">
        <f t="shared" si="5"/>
        <v>53</v>
      </c>
      <c r="P62" s="34">
        <f t="shared" si="1"/>
        <v>0.6625</v>
      </c>
      <c r="Q62" s="126">
        <f t="shared" si="6"/>
        <v>49</v>
      </c>
      <c r="R62" s="38">
        <f t="shared" si="2"/>
        <v>0.6125</v>
      </c>
    </row>
    <row r="63" spans="1:18">
      <c r="A63" s="15">
        <v>62</v>
      </c>
      <c r="B63" s="127" t="s">
        <v>1921</v>
      </c>
      <c r="C63" s="126" t="s">
        <v>1922</v>
      </c>
      <c r="D63" s="126">
        <v>2023</v>
      </c>
      <c r="E63" s="126" t="s">
        <v>881</v>
      </c>
      <c r="F63" s="126" t="s">
        <v>1880</v>
      </c>
      <c r="G63" s="126">
        <v>83</v>
      </c>
      <c r="H63" s="126">
        <v>73.8</v>
      </c>
      <c r="I63" s="126">
        <v>70</v>
      </c>
      <c r="J63" s="126">
        <v>60</v>
      </c>
      <c r="K63" s="130">
        <f t="shared" si="0"/>
        <v>74.11</v>
      </c>
      <c r="L63" s="126">
        <v>2.38</v>
      </c>
      <c r="M63" s="15">
        <v>0</v>
      </c>
      <c r="N63" s="126">
        <v>80</v>
      </c>
      <c r="O63" s="126">
        <f t="shared" si="5"/>
        <v>51</v>
      </c>
      <c r="P63" s="34">
        <f t="shared" si="1"/>
        <v>0.6375</v>
      </c>
      <c r="Q63" s="126">
        <f t="shared" si="6"/>
        <v>51</v>
      </c>
      <c r="R63" s="38">
        <f t="shared" si="2"/>
        <v>0.6375</v>
      </c>
    </row>
    <row r="64" spans="1:18">
      <c r="A64" s="126">
        <v>63</v>
      </c>
      <c r="B64" s="27" t="s">
        <v>1923</v>
      </c>
      <c r="C64" s="15" t="s">
        <v>1924</v>
      </c>
      <c r="D64" s="126">
        <v>2023</v>
      </c>
      <c r="E64" s="126" t="s">
        <v>881</v>
      </c>
      <c r="F64" s="126" t="s">
        <v>1880</v>
      </c>
      <c r="G64" s="15">
        <v>82</v>
      </c>
      <c r="H64" s="15">
        <v>73.3</v>
      </c>
      <c r="I64" s="15">
        <v>72</v>
      </c>
      <c r="J64" s="15">
        <v>60</v>
      </c>
      <c r="K64" s="132">
        <f t="shared" si="0"/>
        <v>73.81</v>
      </c>
      <c r="L64" s="15">
        <v>2.33</v>
      </c>
      <c r="M64" s="15">
        <v>0</v>
      </c>
      <c r="N64" s="126">
        <v>80</v>
      </c>
      <c r="O64" s="126">
        <f t="shared" si="5"/>
        <v>55</v>
      </c>
      <c r="P64" s="34">
        <f t="shared" si="1"/>
        <v>0.6875</v>
      </c>
      <c r="Q64" s="126">
        <f t="shared" si="6"/>
        <v>52</v>
      </c>
      <c r="R64" s="38">
        <f t="shared" si="2"/>
        <v>0.65</v>
      </c>
    </row>
    <row r="65" spans="1:18">
      <c r="A65" s="15">
        <v>64</v>
      </c>
      <c r="B65" s="27" t="s">
        <v>1925</v>
      </c>
      <c r="C65" s="15" t="s">
        <v>1926</v>
      </c>
      <c r="D65" s="126">
        <v>2023</v>
      </c>
      <c r="E65" s="126" t="s">
        <v>881</v>
      </c>
      <c r="F65" s="126" t="s">
        <v>1880</v>
      </c>
      <c r="G65" s="15">
        <v>80</v>
      </c>
      <c r="H65" s="15">
        <v>74</v>
      </c>
      <c r="I65" s="15">
        <v>70</v>
      </c>
      <c r="J65" s="15">
        <v>60</v>
      </c>
      <c r="K65" s="132">
        <f t="shared" si="0"/>
        <v>73.8</v>
      </c>
      <c r="L65" s="15">
        <v>2.4</v>
      </c>
      <c r="M65" s="15" t="s">
        <v>1672</v>
      </c>
      <c r="N65" s="126">
        <v>80</v>
      </c>
      <c r="O65" s="126">
        <f t="shared" si="5"/>
        <v>50</v>
      </c>
      <c r="P65" s="34">
        <f t="shared" si="1"/>
        <v>0.625</v>
      </c>
      <c r="Q65" s="126">
        <f t="shared" si="6"/>
        <v>53</v>
      </c>
      <c r="R65" s="38">
        <f t="shared" si="2"/>
        <v>0.6625</v>
      </c>
    </row>
    <row r="66" spans="1:18">
      <c r="A66" s="126">
        <v>65</v>
      </c>
      <c r="B66" s="27" t="s">
        <v>1927</v>
      </c>
      <c r="C66" s="15" t="s">
        <v>1928</v>
      </c>
      <c r="D66" s="126">
        <v>2023</v>
      </c>
      <c r="E66" s="126" t="s">
        <v>881</v>
      </c>
      <c r="F66" s="126" t="s">
        <v>1880</v>
      </c>
      <c r="G66" s="15">
        <v>83</v>
      </c>
      <c r="H66" s="15">
        <v>73</v>
      </c>
      <c r="I66" s="15">
        <v>72</v>
      </c>
      <c r="J66" s="15">
        <v>60</v>
      </c>
      <c r="K66" s="132">
        <f t="shared" ref="K66:K81" si="7">G66*0.15+H66*0.7+I66*0.1+J66*0.05</f>
        <v>73.75</v>
      </c>
      <c r="L66" s="15">
        <v>2.3</v>
      </c>
      <c r="M66" s="15" t="s">
        <v>1698</v>
      </c>
      <c r="N66" s="126">
        <v>80</v>
      </c>
      <c r="O66" s="126">
        <f t="shared" si="5"/>
        <v>58</v>
      </c>
      <c r="P66" s="34">
        <f t="shared" ref="P66:P81" si="8">O66/N66</f>
        <v>0.725</v>
      </c>
      <c r="Q66" s="126">
        <f t="shared" si="6"/>
        <v>54</v>
      </c>
      <c r="R66" s="38">
        <f t="shared" ref="R66:R81" si="9">Q66/N66</f>
        <v>0.675</v>
      </c>
    </row>
    <row r="67" spans="1:18">
      <c r="A67" s="15">
        <v>66</v>
      </c>
      <c r="B67" s="27" t="s">
        <v>1929</v>
      </c>
      <c r="C67" s="15" t="s">
        <v>1930</v>
      </c>
      <c r="D67" s="126">
        <v>2023</v>
      </c>
      <c r="E67" s="126" t="s">
        <v>881</v>
      </c>
      <c r="F67" s="126" t="s">
        <v>1880</v>
      </c>
      <c r="G67" s="15">
        <v>82</v>
      </c>
      <c r="H67" s="15">
        <v>73.2</v>
      </c>
      <c r="I67" s="15">
        <v>72</v>
      </c>
      <c r="J67" s="15">
        <v>60</v>
      </c>
      <c r="K67" s="132">
        <f t="shared" si="7"/>
        <v>73.74</v>
      </c>
      <c r="L67" s="15">
        <v>2.32</v>
      </c>
      <c r="M67" s="15">
        <v>0</v>
      </c>
      <c r="N67" s="126">
        <v>80</v>
      </c>
      <c r="O67" s="126">
        <f t="shared" si="5"/>
        <v>56</v>
      </c>
      <c r="P67" s="34">
        <f t="shared" si="8"/>
        <v>0.7</v>
      </c>
      <c r="Q67" s="126">
        <f t="shared" si="6"/>
        <v>55</v>
      </c>
      <c r="R67" s="38">
        <f t="shared" si="9"/>
        <v>0.6875</v>
      </c>
    </row>
    <row r="68" spans="1:18">
      <c r="A68" s="126">
        <v>67</v>
      </c>
      <c r="B68" s="27" t="s">
        <v>1931</v>
      </c>
      <c r="C68" s="15" t="s">
        <v>1932</v>
      </c>
      <c r="D68" s="126">
        <v>2023</v>
      </c>
      <c r="E68" s="126" t="s">
        <v>881</v>
      </c>
      <c r="F68" s="126" t="s">
        <v>1880</v>
      </c>
      <c r="G68" s="15">
        <v>80</v>
      </c>
      <c r="H68" s="15">
        <v>73.6</v>
      </c>
      <c r="I68" s="15">
        <v>70</v>
      </c>
      <c r="J68" s="15">
        <v>60</v>
      </c>
      <c r="K68" s="132">
        <f t="shared" si="7"/>
        <v>73.52</v>
      </c>
      <c r="L68" s="15">
        <v>2.36</v>
      </c>
      <c r="M68" s="15" t="s">
        <v>1672</v>
      </c>
      <c r="N68" s="126">
        <v>80</v>
      </c>
      <c r="O68" s="126">
        <f t="shared" si="5"/>
        <v>54</v>
      </c>
      <c r="P68" s="34">
        <f t="shared" si="8"/>
        <v>0.675</v>
      </c>
      <c r="Q68" s="126">
        <f t="shared" si="6"/>
        <v>58</v>
      </c>
      <c r="R68" s="38">
        <f t="shared" si="9"/>
        <v>0.725</v>
      </c>
    </row>
    <row r="69" spans="1:18">
      <c r="A69" s="15">
        <v>68</v>
      </c>
      <c r="B69" s="27" t="s">
        <v>1933</v>
      </c>
      <c r="C69" s="15" t="s">
        <v>1934</v>
      </c>
      <c r="D69" s="126">
        <v>2023</v>
      </c>
      <c r="E69" s="126" t="s">
        <v>881</v>
      </c>
      <c r="F69" s="126" t="s">
        <v>1880</v>
      </c>
      <c r="G69" s="15">
        <v>81</v>
      </c>
      <c r="H69" s="15">
        <v>72.6</v>
      </c>
      <c r="I69" s="15">
        <v>70</v>
      </c>
      <c r="J69" s="15">
        <v>65</v>
      </c>
      <c r="K69" s="132">
        <f t="shared" si="7"/>
        <v>73.22</v>
      </c>
      <c r="L69" s="15">
        <v>2.26</v>
      </c>
      <c r="M69" s="15">
        <v>0</v>
      </c>
      <c r="N69" s="126">
        <v>80</v>
      </c>
      <c r="O69" s="126">
        <f t="shared" si="5"/>
        <v>59</v>
      </c>
      <c r="P69" s="34">
        <f t="shared" si="8"/>
        <v>0.7375</v>
      </c>
      <c r="Q69" s="126">
        <f t="shared" si="6"/>
        <v>61</v>
      </c>
      <c r="R69" s="38">
        <f t="shared" si="9"/>
        <v>0.7625</v>
      </c>
    </row>
    <row r="70" spans="1:18">
      <c r="A70" s="126">
        <v>69</v>
      </c>
      <c r="B70" s="27" t="s">
        <v>1935</v>
      </c>
      <c r="C70" s="15" t="s">
        <v>1936</v>
      </c>
      <c r="D70" s="126">
        <v>2023</v>
      </c>
      <c r="E70" s="126" t="s">
        <v>881</v>
      </c>
      <c r="F70" s="126" t="s">
        <v>1880</v>
      </c>
      <c r="G70" s="15">
        <v>84</v>
      </c>
      <c r="H70" s="15">
        <v>72.2</v>
      </c>
      <c r="I70" s="15">
        <v>70</v>
      </c>
      <c r="J70" s="15">
        <v>60</v>
      </c>
      <c r="K70" s="132">
        <f t="shared" si="7"/>
        <v>73.14</v>
      </c>
      <c r="L70" s="15">
        <v>2.22</v>
      </c>
      <c r="M70" s="15" t="s">
        <v>1672</v>
      </c>
      <c r="N70" s="126">
        <v>80</v>
      </c>
      <c r="O70" s="126">
        <f t="shared" si="5"/>
        <v>62</v>
      </c>
      <c r="P70" s="34">
        <f t="shared" si="8"/>
        <v>0.775</v>
      </c>
      <c r="Q70" s="126">
        <f t="shared" si="6"/>
        <v>62</v>
      </c>
      <c r="R70" s="38">
        <f t="shared" si="9"/>
        <v>0.775</v>
      </c>
    </row>
    <row r="71" spans="1:18">
      <c r="A71" s="15">
        <v>70</v>
      </c>
      <c r="B71" s="27" t="s">
        <v>1937</v>
      </c>
      <c r="C71" s="15" t="s">
        <v>1938</v>
      </c>
      <c r="D71" s="126">
        <v>2023</v>
      </c>
      <c r="E71" s="126" t="s">
        <v>881</v>
      </c>
      <c r="F71" s="126" t="s">
        <v>1880</v>
      </c>
      <c r="G71" s="15">
        <v>80</v>
      </c>
      <c r="H71" s="15">
        <v>72.4</v>
      </c>
      <c r="I71" s="15">
        <v>70</v>
      </c>
      <c r="J71" s="15">
        <v>60</v>
      </c>
      <c r="K71" s="132">
        <f t="shared" si="7"/>
        <v>72.68</v>
      </c>
      <c r="L71" s="15">
        <v>2.24</v>
      </c>
      <c r="M71" s="15">
        <v>0</v>
      </c>
      <c r="N71" s="126">
        <v>80</v>
      </c>
      <c r="O71" s="126">
        <f t="shared" si="5"/>
        <v>61</v>
      </c>
      <c r="P71" s="34">
        <f t="shared" si="8"/>
        <v>0.7625</v>
      </c>
      <c r="Q71" s="126">
        <f t="shared" si="6"/>
        <v>64</v>
      </c>
      <c r="R71" s="38">
        <f t="shared" si="9"/>
        <v>0.8</v>
      </c>
    </row>
    <row r="72" spans="1:18">
      <c r="A72" s="126">
        <v>71</v>
      </c>
      <c r="B72" s="27" t="s">
        <v>1939</v>
      </c>
      <c r="C72" s="15" t="s">
        <v>1940</v>
      </c>
      <c r="D72" s="126">
        <v>2023</v>
      </c>
      <c r="E72" s="126" t="s">
        <v>881</v>
      </c>
      <c r="F72" s="126" t="s">
        <v>1880</v>
      </c>
      <c r="G72" s="15">
        <v>82</v>
      </c>
      <c r="H72" s="15">
        <v>71.2</v>
      </c>
      <c r="I72" s="15">
        <v>70</v>
      </c>
      <c r="J72" s="15">
        <v>60</v>
      </c>
      <c r="K72" s="132">
        <f t="shared" si="7"/>
        <v>72.14</v>
      </c>
      <c r="L72" s="15">
        <v>2.12</v>
      </c>
      <c r="M72" s="15" t="s">
        <v>1672</v>
      </c>
      <c r="N72" s="126">
        <v>80</v>
      </c>
      <c r="O72" s="126">
        <f t="shared" si="5"/>
        <v>64</v>
      </c>
      <c r="P72" s="34">
        <f t="shared" si="8"/>
        <v>0.8</v>
      </c>
      <c r="Q72" s="126">
        <f t="shared" si="6"/>
        <v>65</v>
      </c>
      <c r="R72" s="38">
        <f t="shared" si="9"/>
        <v>0.8125</v>
      </c>
    </row>
    <row r="73" spans="1:18">
      <c r="A73" s="15">
        <v>72</v>
      </c>
      <c r="B73" s="27" t="s">
        <v>1941</v>
      </c>
      <c r="C73" s="15" t="s">
        <v>1942</v>
      </c>
      <c r="D73" s="126">
        <v>2023</v>
      </c>
      <c r="E73" s="126" t="s">
        <v>881</v>
      </c>
      <c r="F73" s="126" t="s">
        <v>1880</v>
      </c>
      <c r="G73" s="15">
        <v>87</v>
      </c>
      <c r="H73" s="15">
        <v>69.1</v>
      </c>
      <c r="I73" s="15">
        <v>70</v>
      </c>
      <c r="J73" s="15">
        <v>60</v>
      </c>
      <c r="K73" s="132">
        <f t="shared" si="7"/>
        <v>71.42</v>
      </c>
      <c r="L73" s="15">
        <v>1.91</v>
      </c>
      <c r="M73" s="15" t="s">
        <v>1672</v>
      </c>
      <c r="N73" s="126">
        <v>80</v>
      </c>
      <c r="O73" s="126">
        <f t="shared" si="5"/>
        <v>73</v>
      </c>
      <c r="P73" s="34">
        <f t="shared" si="8"/>
        <v>0.9125</v>
      </c>
      <c r="Q73" s="126">
        <f t="shared" si="6"/>
        <v>67</v>
      </c>
      <c r="R73" s="38">
        <f t="shared" si="9"/>
        <v>0.8375</v>
      </c>
    </row>
    <row r="74" spans="1:18">
      <c r="A74" s="126">
        <v>73</v>
      </c>
      <c r="B74" s="27" t="s">
        <v>1943</v>
      </c>
      <c r="C74" s="15" t="s">
        <v>1944</v>
      </c>
      <c r="D74" s="126">
        <v>2023</v>
      </c>
      <c r="E74" s="126" t="s">
        <v>881</v>
      </c>
      <c r="F74" s="126" t="s">
        <v>1880</v>
      </c>
      <c r="G74" s="15">
        <v>80</v>
      </c>
      <c r="H74" s="15">
        <v>70.5</v>
      </c>
      <c r="I74" s="15">
        <v>70</v>
      </c>
      <c r="J74" s="15">
        <v>60</v>
      </c>
      <c r="K74" s="132">
        <f t="shared" si="7"/>
        <v>71.35</v>
      </c>
      <c r="L74" s="15">
        <v>2.05</v>
      </c>
      <c r="M74" s="15">
        <v>0</v>
      </c>
      <c r="N74" s="126">
        <v>80</v>
      </c>
      <c r="O74" s="126">
        <f t="shared" si="5"/>
        <v>66</v>
      </c>
      <c r="P74" s="34">
        <f t="shared" si="8"/>
        <v>0.825</v>
      </c>
      <c r="Q74" s="126">
        <f t="shared" si="6"/>
        <v>68</v>
      </c>
      <c r="R74" s="38">
        <f t="shared" si="9"/>
        <v>0.85</v>
      </c>
    </row>
    <row r="75" spans="1:18">
      <c r="A75" s="15">
        <v>74</v>
      </c>
      <c r="B75" s="27" t="s">
        <v>1945</v>
      </c>
      <c r="C75" s="15" t="s">
        <v>1946</v>
      </c>
      <c r="D75" s="126">
        <v>2023</v>
      </c>
      <c r="E75" s="126" t="s">
        <v>881</v>
      </c>
      <c r="F75" s="126" t="s">
        <v>1880</v>
      </c>
      <c r="G75" s="15">
        <v>80</v>
      </c>
      <c r="H75" s="15">
        <v>70.4</v>
      </c>
      <c r="I75" s="15">
        <v>70</v>
      </c>
      <c r="J75" s="15">
        <v>60</v>
      </c>
      <c r="K75" s="132">
        <f t="shared" si="7"/>
        <v>71.28</v>
      </c>
      <c r="L75" s="15">
        <v>2.04</v>
      </c>
      <c r="M75" s="15" t="s">
        <v>1672</v>
      </c>
      <c r="N75" s="126">
        <v>80</v>
      </c>
      <c r="O75" s="126">
        <f t="shared" si="5"/>
        <v>67</v>
      </c>
      <c r="P75" s="34">
        <f t="shared" si="8"/>
        <v>0.8375</v>
      </c>
      <c r="Q75" s="126">
        <f t="shared" si="6"/>
        <v>69</v>
      </c>
      <c r="R75" s="38">
        <f t="shared" si="9"/>
        <v>0.8625</v>
      </c>
    </row>
    <row r="76" spans="1:18">
      <c r="A76" s="126">
        <v>75</v>
      </c>
      <c r="B76" s="27" t="s">
        <v>1947</v>
      </c>
      <c r="C76" s="15" t="s">
        <v>1948</v>
      </c>
      <c r="D76" s="126">
        <v>2023</v>
      </c>
      <c r="E76" s="126" t="s">
        <v>881</v>
      </c>
      <c r="F76" s="126" t="s">
        <v>1880</v>
      </c>
      <c r="G76" s="15">
        <v>82</v>
      </c>
      <c r="H76" s="15">
        <v>69.6</v>
      </c>
      <c r="I76" s="15">
        <v>70</v>
      </c>
      <c r="J76" s="15">
        <v>60</v>
      </c>
      <c r="K76" s="132">
        <f t="shared" si="7"/>
        <v>71.02</v>
      </c>
      <c r="L76" s="15">
        <v>1.96</v>
      </c>
      <c r="M76" s="15" t="s">
        <v>1689</v>
      </c>
      <c r="N76" s="126">
        <v>80</v>
      </c>
      <c r="O76" s="126">
        <f t="shared" si="5"/>
        <v>71</v>
      </c>
      <c r="P76" s="34">
        <f t="shared" si="8"/>
        <v>0.8875</v>
      </c>
      <c r="Q76" s="126">
        <f t="shared" si="6"/>
        <v>70</v>
      </c>
      <c r="R76" s="38">
        <f t="shared" si="9"/>
        <v>0.875</v>
      </c>
    </row>
    <row r="77" spans="1:18">
      <c r="A77" s="15">
        <v>76</v>
      </c>
      <c r="B77" s="27" t="s">
        <v>1949</v>
      </c>
      <c r="C77" s="15" t="s">
        <v>1950</v>
      </c>
      <c r="D77" s="126">
        <v>2023</v>
      </c>
      <c r="E77" s="126" t="s">
        <v>881</v>
      </c>
      <c r="F77" s="126" t="s">
        <v>1880</v>
      </c>
      <c r="G77" s="15">
        <v>80</v>
      </c>
      <c r="H77" s="15">
        <v>70</v>
      </c>
      <c r="I77" s="15">
        <v>70</v>
      </c>
      <c r="J77" s="15">
        <v>60</v>
      </c>
      <c r="K77" s="132">
        <f t="shared" si="7"/>
        <v>71</v>
      </c>
      <c r="L77" s="15">
        <v>2</v>
      </c>
      <c r="M77" s="15" t="s">
        <v>1672</v>
      </c>
      <c r="N77" s="126">
        <v>80</v>
      </c>
      <c r="O77" s="126">
        <f t="shared" si="5"/>
        <v>68</v>
      </c>
      <c r="P77" s="34">
        <f t="shared" si="8"/>
        <v>0.85</v>
      </c>
      <c r="Q77" s="126">
        <f t="shared" si="6"/>
        <v>71</v>
      </c>
      <c r="R77" s="38">
        <f t="shared" si="9"/>
        <v>0.8875</v>
      </c>
    </row>
    <row r="78" spans="1:18">
      <c r="A78" s="126">
        <v>77</v>
      </c>
      <c r="B78" s="27" t="s">
        <v>1951</v>
      </c>
      <c r="C78" s="15" t="s">
        <v>1952</v>
      </c>
      <c r="D78" s="126">
        <v>2023</v>
      </c>
      <c r="E78" s="126" t="s">
        <v>881</v>
      </c>
      <c r="F78" s="126" t="s">
        <v>1880</v>
      </c>
      <c r="G78" s="15">
        <v>80</v>
      </c>
      <c r="H78" s="15">
        <v>69.7</v>
      </c>
      <c r="I78" s="15">
        <v>70</v>
      </c>
      <c r="J78" s="15">
        <v>60</v>
      </c>
      <c r="K78" s="132">
        <f t="shared" si="7"/>
        <v>70.79</v>
      </c>
      <c r="L78" s="15">
        <v>1.97</v>
      </c>
      <c r="M78" s="15">
        <v>0</v>
      </c>
      <c r="N78" s="126">
        <v>80</v>
      </c>
      <c r="O78" s="126">
        <f t="shared" si="5"/>
        <v>69</v>
      </c>
      <c r="P78" s="34">
        <f t="shared" si="8"/>
        <v>0.8625</v>
      </c>
      <c r="Q78" s="126">
        <f t="shared" si="6"/>
        <v>72</v>
      </c>
      <c r="R78" s="38">
        <f t="shared" si="9"/>
        <v>0.9</v>
      </c>
    </row>
    <row r="79" spans="1:18">
      <c r="A79" s="15">
        <v>78</v>
      </c>
      <c r="B79" s="27" t="s">
        <v>1953</v>
      </c>
      <c r="C79" s="15" t="s">
        <v>1954</v>
      </c>
      <c r="D79" s="126">
        <v>2023</v>
      </c>
      <c r="E79" s="126" t="s">
        <v>881</v>
      </c>
      <c r="F79" s="126" t="s">
        <v>1880</v>
      </c>
      <c r="G79" s="15">
        <v>80</v>
      </c>
      <c r="H79" s="15">
        <v>68.6</v>
      </c>
      <c r="I79" s="15">
        <v>70</v>
      </c>
      <c r="J79" s="15">
        <v>60</v>
      </c>
      <c r="K79" s="132">
        <f t="shared" si="7"/>
        <v>70.02</v>
      </c>
      <c r="L79" s="15">
        <v>1.86</v>
      </c>
      <c r="M79" s="15" t="s">
        <v>1698</v>
      </c>
      <c r="N79" s="126">
        <v>80</v>
      </c>
      <c r="O79" s="126">
        <f t="shared" si="5"/>
        <v>75</v>
      </c>
      <c r="P79" s="34">
        <f t="shared" si="8"/>
        <v>0.9375</v>
      </c>
      <c r="Q79" s="126">
        <f t="shared" si="6"/>
        <v>75</v>
      </c>
      <c r="R79" s="38">
        <f t="shared" si="9"/>
        <v>0.9375</v>
      </c>
    </row>
    <row r="80" spans="1:18">
      <c r="A80" s="126">
        <v>79</v>
      </c>
      <c r="B80" s="27" t="s">
        <v>1955</v>
      </c>
      <c r="C80" s="15" t="s">
        <v>1956</v>
      </c>
      <c r="D80" s="126">
        <v>2023</v>
      </c>
      <c r="E80" s="126" t="s">
        <v>881</v>
      </c>
      <c r="F80" s="126" t="s">
        <v>1880</v>
      </c>
      <c r="G80" s="15">
        <v>80</v>
      </c>
      <c r="H80" s="15">
        <v>66.4</v>
      </c>
      <c r="I80" s="15">
        <v>70</v>
      </c>
      <c r="J80" s="15">
        <v>60</v>
      </c>
      <c r="K80" s="132">
        <f t="shared" si="7"/>
        <v>68.48</v>
      </c>
      <c r="L80" s="15">
        <v>1.64</v>
      </c>
      <c r="M80" s="15" t="s">
        <v>1796</v>
      </c>
      <c r="N80" s="126">
        <v>80</v>
      </c>
      <c r="O80" s="126">
        <f t="shared" si="5"/>
        <v>79</v>
      </c>
      <c r="P80" s="34">
        <f t="shared" si="8"/>
        <v>0.9875</v>
      </c>
      <c r="Q80" s="126">
        <f t="shared" si="6"/>
        <v>79</v>
      </c>
      <c r="R80" s="38">
        <f t="shared" si="9"/>
        <v>0.9875</v>
      </c>
    </row>
    <row r="81" spans="1:18">
      <c r="A81" s="15">
        <v>80</v>
      </c>
      <c r="B81" s="27" t="s">
        <v>1957</v>
      </c>
      <c r="C81" s="15" t="s">
        <v>1958</v>
      </c>
      <c r="D81" s="126">
        <v>2023</v>
      </c>
      <c r="E81" s="126" t="s">
        <v>881</v>
      </c>
      <c r="F81" s="126" t="s">
        <v>1880</v>
      </c>
      <c r="G81" s="15">
        <v>80</v>
      </c>
      <c r="H81" s="15">
        <v>65.8</v>
      </c>
      <c r="I81" s="15">
        <v>70</v>
      </c>
      <c r="J81" s="15">
        <v>60</v>
      </c>
      <c r="K81" s="132">
        <f t="shared" si="7"/>
        <v>68.06</v>
      </c>
      <c r="L81" s="15">
        <v>1.58</v>
      </c>
      <c r="M81" s="15" t="s">
        <v>1689</v>
      </c>
      <c r="N81" s="126">
        <v>80</v>
      </c>
      <c r="O81" s="126">
        <f t="shared" si="5"/>
        <v>80</v>
      </c>
      <c r="P81" s="34">
        <f t="shared" si="8"/>
        <v>1</v>
      </c>
      <c r="Q81" s="126">
        <f t="shared" si="6"/>
        <v>80</v>
      </c>
      <c r="R81" s="38">
        <f t="shared" si="9"/>
        <v>1</v>
      </c>
    </row>
  </sheetData>
  <autoFilter xmlns:etc="http://www.wps.cn/officeDocument/2017/etCustomData" ref="A1:R81" etc:filterBottomFollowUsedRange="0">
    <extLst/>
  </autoFilter>
  <conditionalFormatting sqref="B$1:C$1048576">
    <cfRule type="duplicateValues" dxfId="0" priority="1"/>
  </conditionalFormatting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6"/>
  <sheetViews>
    <sheetView workbookViewId="0">
      <selection activeCell="J39" sqref="J39"/>
    </sheetView>
  </sheetViews>
  <sheetFormatPr defaultColWidth="8.1" defaultRowHeight="13.5"/>
  <cols>
    <col min="1" max="1" width="6.64166666666667" style="123" customWidth="1"/>
    <col min="2" max="2" width="16" style="123" customWidth="1"/>
    <col min="3" max="5" width="8.1" style="123"/>
    <col min="6" max="6" width="9.675" style="123" customWidth="1"/>
    <col min="7" max="15" width="8.1" style="123"/>
    <col min="16" max="16" width="8.375" style="123"/>
    <col min="17" max="16384" width="8.1" style="123"/>
  </cols>
  <sheetData>
    <row r="1" s="122" customFormat="1" ht="37.5" customHeight="1" spans="1:18">
      <c r="A1" s="13" t="s">
        <v>0</v>
      </c>
      <c r="B1" s="100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31" t="s">
        <v>7</v>
      </c>
      <c r="I1" s="13" t="s">
        <v>8</v>
      </c>
      <c r="J1" s="13" t="s">
        <v>9</v>
      </c>
      <c r="K1" s="31" t="s">
        <v>10</v>
      </c>
      <c r="L1" s="13" t="s">
        <v>11</v>
      </c>
      <c r="M1" s="13" t="s">
        <v>12</v>
      </c>
      <c r="N1" s="13" t="s">
        <v>13</v>
      </c>
      <c r="O1" s="31" t="s">
        <v>14</v>
      </c>
      <c r="P1" s="31" t="s">
        <v>15</v>
      </c>
      <c r="Q1" s="31" t="s">
        <v>16</v>
      </c>
      <c r="R1" s="31" t="s">
        <v>17</v>
      </c>
    </row>
    <row r="2" s="123" customFormat="1" spans="1:18">
      <c r="A2" s="116">
        <v>1</v>
      </c>
      <c r="B2" s="117">
        <v>5223430204494</v>
      </c>
      <c r="C2" s="116" t="s">
        <v>1959</v>
      </c>
      <c r="D2" s="116">
        <v>2023</v>
      </c>
      <c r="E2" s="116" t="s">
        <v>1056</v>
      </c>
      <c r="F2" s="116" t="s">
        <v>1960</v>
      </c>
      <c r="G2" s="116">
        <v>93.5</v>
      </c>
      <c r="H2" s="116">
        <f t="shared" ref="H2:H36" si="0">L2*10+50</f>
        <v>80.1</v>
      </c>
      <c r="I2" s="116">
        <v>71</v>
      </c>
      <c r="J2" s="116">
        <v>65.5</v>
      </c>
      <c r="K2" s="116">
        <f t="shared" ref="K2:K36" si="1">G2*15%+H2*70%+I2*10%+J2*5%</f>
        <v>80.47</v>
      </c>
      <c r="L2" s="116">
        <v>3.01</v>
      </c>
      <c r="M2" s="116">
        <v>0</v>
      </c>
      <c r="N2" s="116">
        <v>35</v>
      </c>
      <c r="O2" s="116">
        <f t="shared" ref="O2:O36" si="2">RANK(L2,$L$2:$L$56)</f>
        <v>15</v>
      </c>
      <c r="P2" s="118">
        <f t="shared" ref="P2:P36" si="3">O2/N2</f>
        <v>0.428571428571429</v>
      </c>
      <c r="Q2" s="116">
        <f t="shared" ref="Q2:Q36" si="4">RANK(K2,$K$2:$K$56)</f>
        <v>12</v>
      </c>
      <c r="R2" s="119">
        <f t="shared" ref="R2:R36" si="5">Q2/N2</f>
        <v>0.342857142857143</v>
      </c>
    </row>
    <row r="3" s="123" customFormat="1" spans="1:18">
      <c r="A3" s="116">
        <v>2</v>
      </c>
      <c r="B3" s="117">
        <v>5223430204490</v>
      </c>
      <c r="C3" s="116" t="s">
        <v>1961</v>
      </c>
      <c r="D3" s="116">
        <v>2023</v>
      </c>
      <c r="E3" s="116" t="s">
        <v>1056</v>
      </c>
      <c r="F3" s="116" t="s">
        <v>1960</v>
      </c>
      <c r="G3" s="116">
        <v>97</v>
      </c>
      <c r="H3" s="116">
        <f t="shared" si="0"/>
        <v>89.7</v>
      </c>
      <c r="I3" s="116">
        <v>84</v>
      </c>
      <c r="J3" s="116">
        <v>68.5</v>
      </c>
      <c r="K3" s="116">
        <f t="shared" si="1"/>
        <v>89.165</v>
      </c>
      <c r="L3" s="116">
        <v>3.97</v>
      </c>
      <c r="M3" s="116">
        <v>0</v>
      </c>
      <c r="N3" s="116">
        <v>35</v>
      </c>
      <c r="O3" s="116">
        <f t="shared" si="2"/>
        <v>1</v>
      </c>
      <c r="P3" s="118">
        <f t="shared" si="3"/>
        <v>0.0285714285714286</v>
      </c>
      <c r="Q3" s="116">
        <f t="shared" si="4"/>
        <v>1</v>
      </c>
      <c r="R3" s="119">
        <f t="shared" si="5"/>
        <v>0.0285714285714286</v>
      </c>
    </row>
    <row r="4" s="123" customFormat="1" spans="1:18">
      <c r="A4" s="116">
        <v>3</v>
      </c>
      <c r="B4" s="117">
        <v>5223430204473</v>
      </c>
      <c r="C4" s="116" t="s">
        <v>1962</v>
      </c>
      <c r="D4" s="116">
        <v>2023</v>
      </c>
      <c r="E4" s="116" t="s">
        <v>1056</v>
      </c>
      <c r="F4" s="116" t="s">
        <v>1960</v>
      </c>
      <c r="G4" s="116">
        <v>82</v>
      </c>
      <c r="H4" s="116">
        <f t="shared" si="0"/>
        <v>64.4</v>
      </c>
      <c r="I4" s="116">
        <v>70</v>
      </c>
      <c r="J4" s="116">
        <v>88</v>
      </c>
      <c r="K4" s="116">
        <f t="shared" si="1"/>
        <v>68.78</v>
      </c>
      <c r="L4" s="116">
        <v>1.44</v>
      </c>
      <c r="M4" s="116">
        <v>8</v>
      </c>
      <c r="N4" s="116">
        <v>35</v>
      </c>
      <c r="O4" s="116">
        <f t="shared" si="2"/>
        <v>35</v>
      </c>
      <c r="P4" s="118">
        <f t="shared" si="3"/>
        <v>1</v>
      </c>
      <c r="Q4" s="116">
        <f t="shared" si="4"/>
        <v>34</v>
      </c>
      <c r="R4" s="119">
        <f t="shared" si="5"/>
        <v>0.971428571428571</v>
      </c>
    </row>
    <row r="5" s="123" customFormat="1" spans="1:18">
      <c r="A5" s="116">
        <v>4</v>
      </c>
      <c r="B5" s="117">
        <v>5123430204459</v>
      </c>
      <c r="C5" s="116" t="s">
        <v>1963</v>
      </c>
      <c r="D5" s="116">
        <v>2023</v>
      </c>
      <c r="E5" s="116" t="s">
        <v>1056</v>
      </c>
      <c r="F5" s="116" t="s">
        <v>1960</v>
      </c>
      <c r="G5" s="116">
        <v>88.5</v>
      </c>
      <c r="H5" s="116">
        <f t="shared" si="0"/>
        <v>84.4</v>
      </c>
      <c r="I5" s="116">
        <v>73.5</v>
      </c>
      <c r="J5" s="116">
        <v>94</v>
      </c>
      <c r="K5" s="116">
        <f t="shared" si="1"/>
        <v>84.405</v>
      </c>
      <c r="L5" s="116">
        <v>3.44</v>
      </c>
      <c r="M5" s="116">
        <v>0</v>
      </c>
      <c r="N5" s="116">
        <v>35</v>
      </c>
      <c r="O5" s="116">
        <f t="shared" si="2"/>
        <v>6</v>
      </c>
      <c r="P5" s="118">
        <f t="shared" si="3"/>
        <v>0.171428571428571</v>
      </c>
      <c r="Q5" s="116">
        <f t="shared" si="4"/>
        <v>5</v>
      </c>
      <c r="R5" s="119">
        <f t="shared" si="5"/>
        <v>0.142857142857143</v>
      </c>
    </row>
    <row r="6" s="123" customFormat="1" spans="1:18">
      <c r="A6" s="116">
        <v>5</v>
      </c>
      <c r="B6" s="117">
        <v>5123430204491</v>
      </c>
      <c r="C6" s="116" t="s">
        <v>1964</v>
      </c>
      <c r="D6" s="116">
        <v>2023</v>
      </c>
      <c r="E6" s="116" t="s">
        <v>1056</v>
      </c>
      <c r="F6" s="116" t="s">
        <v>1960</v>
      </c>
      <c r="G6" s="116">
        <v>80</v>
      </c>
      <c r="H6" s="116">
        <f t="shared" si="0"/>
        <v>77</v>
      </c>
      <c r="I6" s="116">
        <v>70</v>
      </c>
      <c r="J6" s="116">
        <v>60</v>
      </c>
      <c r="K6" s="116">
        <f t="shared" si="1"/>
        <v>75.9</v>
      </c>
      <c r="L6" s="116">
        <v>2.7</v>
      </c>
      <c r="M6" s="116">
        <v>0</v>
      </c>
      <c r="N6" s="116">
        <v>35</v>
      </c>
      <c r="O6" s="116">
        <f t="shared" si="2"/>
        <v>20</v>
      </c>
      <c r="P6" s="118">
        <f t="shared" si="3"/>
        <v>0.571428571428571</v>
      </c>
      <c r="Q6" s="116">
        <f t="shared" si="4"/>
        <v>21</v>
      </c>
      <c r="R6" s="119">
        <f t="shared" si="5"/>
        <v>0.6</v>
      </c>
    </row>
    <row r="7" s="123" customFormat="1" spans="1:18">
      <c r="A7" s="116">
        <v>6</v>
      </c>
      <c r="B7" s="117">
        <v>5123430204469</v>
      </c>
      <c r="C7" s="116" t="s">
        <v>1965</v>
      </c>
      <c r="D7" s="116">
        <v>2023</v>
      </c>
      <c r="E7" s="116" t="s">
        <v>1056</v>
      </c>
      <c r="F7" s="116" t="s">
        <v>1960</v>
      </c>
      <c r="G7" s="116">
        <v>80</v>
      </c>
      <c r="H7" s="116">
        <f t="shared" si="0"/>
        <v>81.5</v>
      </c>
      <c r="I7" s="116">
        <v>70</v>
      </c>
      <c r="J7" s="116">
        <v>60</v>
      </c>
      <c r="K7" s="116">
        <f t="shared" si="1"/>
        <v>79.05</v>
      </c>
      <c r="L7" s="116">
        <v>3.15</v>
      </c>
      <c r="M7" s="116">
        <v>0</v>
      </c>
      <c r="N7" s="116">
        <v>35</v>
      </c>
      <c r="O7" s="116">
        <f t="shared" si="2"/>
        <v>12</v>
      </c>
      <c r="P7" s="118">
        <f t="shared" si="3"/>
        <v>0.342857142857143</v>
      </c>
      <c r="Q7" s="116">
        <f t="shared" si="4"/>
        <v>15</v>
      </c>
      <c r="R7" s="119">
        <f t="shared" si="5"/>
        <v>0.428571428571429</v>
      </c>
    </row>
    <row r="8" s="123" customFormat="1" spans="1:18">
      <c r="A8" s="116">
        <v>7</v>
      </c>
      <c r="B8" s="117">
        <v>5223430204457</v>
      </c>
      <c r="C8" s="116" t="s">
        <v>1966</v>
      </c>
      <c r="D8" s="116">
        <v>2023</v>
      </c>
      <c r="E8" s="116" t="s">
        <v>1056</v>
      </c>
      <c r="F8" s="116" t="s">
        <v>1960</v>
      </c>
      <c r="G8" s="116">
        <v>86</v>
      </c>
      <c r="H8" s="116">
        <f t="shared" si="0"/>
        <v>86.2</v>
      </c>
      <c r="I8" s="116">
        <v>71</v>
      </c>
      <c r="J8" s="116">
        <v>61.5</v>
      </c>
      <c r="K8" s="116">
        <f t="shared" si="1"/>
        <v>83.415</v>
      </c>
      <c r="L8" s="116">
        <v>3.62</v>
      </c>
      <c r="M8" s="116">
        <v>0</v>
      </c>
      <c r="N8" s="116">
        <v>35</v>
      </c>
      <c r="O8" s="116">
        <f t="shared" si="2"/>
        <v>5</v>
      </c>
      <c r="P8" s="118">
        <f t="shared" si="3"/>
        <v>0.142857142857143</v>
      </c>
      <c r="Q8" s="116">
        <f t="shared" si="4"/>
        <v>8</v>
      </c>
      <c r="R8" s="119">
        <f t="shared" si="5"/>
        <v>0.228571428571429</v>
      </c>
    </row>
    <row r="9" s="123" customFormat="1" spans="1:18">
      <c r="A9" s="116">
        <v>8</v>
      </c>
      <c r="B9" s="117">
        <v>5223430204475</v>
      </c>
      <c r="C9" s="116" t="s">
        <v>1967</v>
      </c>
      <c r="D9" s="116">
        <v>2023</v>
      </c>
      <c r="E9" s="116" t="s">
        <v>1056</v>
      </c>
      <c r="F9" s="116" t="s">
        <v>1960</v>
      </c>
      <c r="G9" s="116">
        <v>94</v>
      </c>
      <c r="H9" s="116">
        <f t="shared" si="0"/>
        <v>81.5</v>
      </c>
      <c r="I9" s="116">
        <v>71</v>
      </c>
      <c r="J9" s="116">
        <v>61.5</v>
      </c>
      <c r="K9" s="116">
        <f t="shared" si="1"/>
        <v>81.325</v>
      </c>
      <c r="L9" s="116">
        <v>3.15</v>
      </c>
      <c r="M9" s="116">
        <v>0</v>
      </c>
      <c r="N9" s="116">
        <v>35</v>
      </c>
      <c r="O9" s="116">
        <f t="shared" si="2"/>
        <v>12</v>
      </c>
      <c r="P9" s="118">
        <f t="shared" si="3"/>
        <v>0.342857142857143</v>
      </c>
      <c r="Q9" s="116">
        <f t="shared" si="4"/>
        <v>10</v>
      </c>
      <c r="R9" s="119">
        <f t="shared" si="5"/>
        <v>0.285714285714286</v>
      </c>
    </row>
    <row r="10" s="123" customFormat="1" spans="1:18">
      <c r="A10" s="116">
        <v>9</v>
      </c>
      <c r="B10" s="117">
        <v>5223430204484</v>
      </c>
      <c r="C10" s="116" t="s">
        <v>1968</v>
      </c>
      <c r="D10" s="116">
        <v>2023</v>
      </c>
      <c r="E10" s="116" t="s">
        <v>1056</v>
      </c>
      <c r="F10" s="116" t="s">
        <v>1960</v>
      </c>
      <c r="G10" s="116">
        <v>86</v>
      </c>
      <c r="H10" s="116">
        <f t="shared" si="0"/>
        <v>78.5</v>
      </c>
      <c r="I10" s="116">
        <v>80</v>
      </c>
      <c r="J10" s="116">
        <v>64</v>
      </c>
      <c r="K10" s="116">
        <f t="shared" si="1"/>
        <v>79.05</v>
      </c>
      <c r="L10" s="116">
        <v>2.85</v>
      </c>
      <c r="M10" s="116">
        <v>0</v>
      </c>
      <c r="N10" s="116">
        <v>35</v>
      </c>
      <c r="O10" s="116">
        <f t="shared" si="2"/>
        <v>17</v>
      </c>
      <c r="P10" s="118">
        <f t="shared" si="3"/>
        <v>0.485714285714286</v>
      </c>
      <c r="Q10" s="116">
        <f t="shared" si="4"/>
        <v>15</v>
      </c>
      <c r="R10" s="119">
        <f t="shared" si="5"/>
        <v>0.428571428571429</v>
      </c>
    </row>
    <row r="11" s="123" customFormat="1" spans="1:18">
      <c r="A11" s="116">
        <v>10</v>
      </c>
      <c r="B11" s="117">
        <v>5123430204481</v>
      </c>
      <c r="C11" s="116" t="s">
        <v>1969</v>
      </c>
      <c r="D11" s="116">
        <v>2023</v>
      </c>
      <c r="E11" s="116" t="s">
        <v>1056</v>
      </c>
      <c r="F11" s="116" t="s">
        <v>1960</v>
      </c>
      <c r="G11" s="116">
        <v>80</v>
      </c>
      <c r="H11" s="116">
        <f t="shared" si="0"/>
        <v>74.7</v>
      </c>
      <c r="I11" s="116">
        <v>71</v>
      </c>
      <c r="J11" s="116">
        <v>60</v>
      </c>
      <c r="K11" s="116">
        <f t="shared" si="1"/>
        <v>74.39</v>
      </c>
      <c r="L11" s="116">
        <v>2.47</v>
      </c>
      <c r="M11" s="116">
        <v>0</v>
      </c>
      <c r="N11" s="116">
        <v>35</v>
      </c>
      <c r="O11" s="116">
        <f t="shared" si="2"/>
        <v>23</v>
      </c>
      <c r="P11" s="118">
        <f t="shared" si="3"/>
        <v>0.657142857142857</v>
      </c>
      <c r="Q11" s="116">
        <f t="shared" si="4"/>
        <v>24</v>
      </c>
      <c r="R11" s="119">
        <f t="shared" si="5"/>
        <v>0.685714285714286</v>
      </c>
    </row>
    <row r="12" s="123" customFormat="1" spans="1:18">
      <c r="A12" s="116">
        <v>11</v>
      </c>
      <c r="B12" s="117">
        <v>5223430204488</v>
      </c>
      <c r="C12" s="116" t="s">
        <v>1970</v>
      </c>
      <c r="D12" s="116">
        <v>2023</v>
      </c>
      <c r="E12" s="116" t="s">
        <v>1056</v>
      </c>
      <c r="F12" s="116" t="s">
        <v>1960</v>
      </c>
      <c r="G12" s="116">
        <v>86</v>
      </c>
      <c r="H12" s="116">
        <f t="shared" si="0"/>
        <v>81</v>
      </c>
      <c r="I12" s="116">
        <v>71.5</v>
      </c>
      <c r="J12" s="116">
        <v>60.5</v>
      </c>
      <c r="K12" s="116">
        <f t="shared" si="1"/>
        <v>79.775</v>
      </c>
      <c r="L12" s="116">
        <v>3.1</v>
      </c>
      <c r="M12" s="116">
        <v>0</v>
      </c>
      <c r="N12" s="116">
        <v>35</v>
      </c>
      <c r="O12" s="116">
        <f t="shared" si="2"/>
        <v>14</v>
      </c>
      <c r="P12" s="118">
        <f t="shared" si="3"/>
        <v>0.4</v>
      </c>
      <c r="Q12" s="116">
        <f t="shared" si="4"/>
        <v>14</v>
      </c>
      <c r="R12" s="119">
        <f t="shared" si="5"/>
        <v>0.4</v>
      </c>
    </row>
    <row r="13" s="123" customFormat="1" spans="1:18">
      <c r="A13" s="116">
        <v>12</v>
      </c>
      <c r="B13" s="117">
        <v>5123430204485</v>
      </c>
      <c r="C13" s="116" t="s">
        <v>1971</v>
      </c>
      <c r="D13" s="116">
        <v>2023</v>
      </c>
      <c r="E13" s="116" t="s">
        <v>1056</v>
      </c>
      <c r="F13" s="116" t="s">
        <v>1960</v>
      </c>
      <c r="G13" s="116">
        <v>80</v>
      </c>
      <c r="H13" s="116">
        <f t="shared" si="0"/>
        <v>71.9</v>
      </c>
      <c r="I13" s="116">
        <v>70</v>
      </c>
      <c r="J13" s="116">
        <v>60</v>
      </c>
      <c r="K13" s="116">
        <f t="shared" si="1"/>
        <v>72.33</v>
      </c>
      <c r="L13" s="116">
        <v>2.19</v>
      </c>
      <c r="M13" s="116">
        <v>2</v>
      </c>
      <c r="N13" s="116">
        <v>35</v>
      </c>
      <c r="O13" s="116">
        <f t="shared" si="2"/>
        <v>29</v>
      </c>
      <c r="P13" s="118">
        <f t="shared" si="3"/>
        <v>0.828571428571429</v>
      </c>
      <c r="Q13" s="116">
        <f t="shared" si="4"/>
        <v>29</v>
      </c>
      <c r="R13" s="119">
        <f t="shared" si="5"/>
        <v>0.828571428571429</v>
      </c>
    </row>
    <row r="14" s="123" customFormat="1" spans="1:18">
      <c r="A14" s="116">
        <v>13</v>
      </c>
      <c r="B14" s="117">
        <v>5223430204483</v>
      </c>
      <c r="C14" s="116" t="s">
        <v>1972</v>
      </c>
      <c r="D14" s="116">
        <v>2023</v>
      </c>
      <c r="E14" s="116" t="s">
        <v>1056</v>
      </c>
      <c r="F14" s="116" t="s">
        <v>1960</v>
      </c>
      <c r="G14" s="116">
        <v>95</v>
      </c>
      <c r="H14" s="116">
        <f t="shared" si="0"/>
        <v>83.4</v>
      </c>
      <c r="I14" s="116">
        <v>82</v>
      </c>
      <c r="J14" s="116">
        <v>72</v>
      </c>
      <c r="K14" s="116">
        <f t="shared" si="1"/>
        <v>84.43</v>
      </c>
      <c r="L14" s="116">
        <v>3.34</v>
      </c>
      <c r="M14" s="116">
        <v>0</v>
      </c>
      <c r="N14" s="116">
        <v>35</v>
      </c>
      <c r="O14" s="116">
        <f t="shared" si="2"/>
        <v>9</v>
      </c>
      <c r="P14" s="118">
        <f t="shared" si="3"/>
        <v>0.257142857142857</v>
      </c>
      <c r="Q14" s="116">
        <f t="shared" si="4"/>
        <v>4</v>
      </c>
      <c r="R14" s="119">
        <f t="shared" si="5"/>
        <v>0.114285714285714</v>
      </c>
    </row>
    <row r="15" s="123" customFormat="1" spans="1:18">
      <c r="A15" s="116">
        <v>14</v>
      </c>
      <c r="B15" s="117">
        <v>5123430204466</v>
      </c>
      <c r="C15" s="116" t="s">
        <v>1973</v>
      </c>
      <c r="D15" s="116">
        <v>2023</v>
      </c>
      <c r="E15" s="116" t="s">
        <v>1056</v>
      </c>
      <c r="F15" s="116" t="s">
        <v>1960</v>
      </c>
      <c r="G15" s="116">
        <v>81</v>
      </c>
      <c r="H15" s="116">
        <f t="shared" si="0"/>
        <v>79.1</v>
      </c>
      <c r="I15" s="116">
        <v>71</v>
      </c>
      <c r="J15" s="116">
        <v>61.5</v>
      </c>
      <c r="K15" s="116">
        <f t="shared" si="1"/>
        <v>77.695</v>
      </c>
      <c r="L15" s="116">
        <v>2.91</v>
      </c>
      <c r="M15" s="116">
        <v>0</v>
      </c>
      <c r="N15" s="116">
        <v>35</v>
      </c>
      <c r="O15" s="116">
        <f t="shared" si="2"/>
        <v>16</v>
      </c>
      <c r="P15" s="118">
        <f t="shared" si="3"/>
        <v>0.457142857142857</v>
      </c>
      <c r="Q15" s="116">
        <f t="shared" si="4"/>
        <v>17</v>
      </c>
      <c r="R15" s="119">
        <f t="shared" si="5"/>
        <v>0.485714285714286</v>
      </c>
    </row>
    <row r="16" s="123" customFormat="1" spans="1:18">
      <c r="A16" s="116">
        <v>15</v>
      </c>
      <c r="B16" s="117">
        <v>5123430204497</v>
      </c>
      <c r="C16" s="116" t="s">
        <v>1974</v>
      </c>
      <c r="D16" s="116">
        <v>2023</v>
      </c>
      <c r="E16" s="116" t="s">
        <v>1056</v>
      </c>
      <c r="F16" s="116" t="s">
        <v>1960</v>
      </c>
      <c r="G16" s="116">
        <v>81</v>
      </c>
      <c r="H16" s="116">
        <f t="shared" si="0"/>
        <v>72.9</v>
      </c>
      <c r="I16" s="116">
        <v>70</v>
      </c>
      <c r="J16" s="116">
        <v>60</v>
      </c>
      <c r="K16" s="116">
        <f t="shared" si="1"/>
        <v>73.18</v>
      </c>
      <c r="L16" s="116">
        <v>2.29</v>
      </c>
      <c r="M16" s="116">
        <v>1</v>
      </c>
      <c r="N16" s="116">
        <v>35</v>
      </c>
      <c r="O16" s="116">
        <f t="shared" si="2"/>
        <v>26</v>
      </c>
      <c r="P16" s="118">
        <f t="shared" si="3"/>
        <v>0.742857142857143</v>
      </c>
      <c r="Q16" s="116">
        <f t="shared" si="4"/>
        <v>26</v>
      </c>
      <c r="R16" s="119">
        <f t="shared" si="5"/>
        <v>0.742857142857143</v>
      </c>
    </row>
    <row r="17" s="123" customFormat="1" spans="1:18">
      <c r="A17" s="116">
        <v>16</v>
      </c>
      <c r="B17" s="117">
        <v>5223430204458</v>
      </c>
      <c r="C17" s="116" t="s">
        <v>1975</v>
      </c>
      <c r="D17" s="116">
        <v>2023</v>
      </c>
      <c r="E17" s="116" t="s">
        <v>1056</v>
      </c>
      <c r="F17" s="116" t="s">
        <v>1960</v>
      </c>
      <c r="G17" s="116">
        <v>81</v>
      </c>
      <c r="H17" s="116">
        <f t="shared" si="0"/>
        <v>82.1</v>
      </c>
      <c r="I17" s="116">
        <v>71</v>
      </c>
      <c r="J17" s="116">
        <v>61.5</v>
      </c>
      <c r="K17" s="116">
        <f t="shared" si="1"/>
        <v>79.795</v>
      </c>
      <c r="L17" s="116">
        <v>3.21</v>
      </c>
      <c r="M17" s="116">
        <v>1</v>
      </c>
      <c r="N17" s="116">
        <v>35</v>
      </c>
      <c r="O17" s="116">
        <f t="shared" si="2"/>
        <v>11</v>
      </c>
      <c r="P17" s="118">
        <f t="shared" si="3"/>
        <v>0.314285714285714</v>
      </c>
      <c r="Q17" s="116">
        <f t="shared" si="4"/>
        <v>13</v>
      </c>
      <c r="R17" s="119">
        <f t="shared" si="5"/>
        <v>0.371428571428571</v>
      </c>
    </row>
    <row r="18" s="123" customFormat="1" spans="1:18">
      <c r="A18" s="116">
        <v>17</v>
      </c>
      <c r="B18" s="117">
        <v>5123430204461</v>
      </c>
      <c r="C18" s="116" t="s">
        <v>1976</v>
      </c>
      <c r="D18" s="116">
        <v>2023</v>
      </c>
      <c r="E18" s="116" t="s">
        <v>1056</v>
      </c>
      <c r="F18" s="116" t="s">
        <v>1960</v>
      </c>
      <c r="G18" s="116">
        <v>82</v>
      </c>
      <c r="H18" s="116">
        <f t="shared" si="0"/>
        <v>77</v>
      </c>
      <c r="I18" s="116">
        <v>70</v>
      </c>
      <c r="J18" s="116">
        <v>64</v>
      </c>
      <c r="K18" s="116">
        <f t="shared" si="1"/>
        <v>76.4</v>
      </c>
      <c r="L18" s="116">
        <v>2.7</v>
      </c>
      <c r="M18" s="116">
        <v>0</v>
      </c>
      <c r="N18" s="116">
        <v>35</v>
      </c>
      <c r="O18" s="116">
        <f t="shared" si="2"/>
        <v>20</v>
      </c>
      <c r="P18" s="118">
        <f t="shared" si="3"/>
        <v>0.571428571428571</v>
      </c>
      <c r="Q18" s="116">
        <f t="shared" si="4"/>
        <v>19</v>
      </c>
      <c r="R18" s="119">
        <f t="shared" si="5"/>
        <v>0.542857142857143</v>
      </c>
    </row>
    <row r="19" s="123" customFormat="1" spans="1:18">
      <c r="A19" s="116">
        <v>18</v>
      </c>
      <c r="B19" s="117">
        <v>5123430204471</v>
      </c>
      <c r="C19" s="116" t="s">
        <v>1977</v>
      </c>
      <c r="D19" s="116">
        <v>2023</v>
      </c>
      <c r="E19" s="116" t="s">
        <v>1056</v>
      </c>
      <c r="F19" s="116" t="s">
        <v>1960</v>
      </c>
      <c r="G19" s="116">
        <v>80</v>
      </c>
      <c r="H19" s="116">
        <f t="shared" si="0"/>
        <v>72.9</v>
      </c>
      <c r="I19" s="116">
        <v>70</v>
      </c>
      <c r="J19" s="116">
        <v>60</v>
      </c>
      <c r="K19" s="116">
        <f t="shared" si="1"/>
        <v>73.03</v>
      </c>
      <c r="L19" s="116">
        <v>2.29</v>
      </c>
      <c r="M19" s="116">
        <v>0</v>
      </c>
      <c r="N19" s="116">
        <v>35</v>
      </c>
      <c r="O19" s="116">
        <f t="shared" si="2"/>
        <v>26</v>
      </c>
      <c r="P19" s="118">
        <f t="shared" si="3"/>
        <v>0.742857142857143</v>
      </c>
      <c r="Q19" s="116">
        <f t="shared" si="4"/>
        <v>27</v>
      </c>
      <c r="R19" s="119">
        <f t="shared" si="5"/>
        <v>0.771428571428571</v>
      </c>
    </row>
    <row r="20" s="123" customFormat="1" spans="1:18">
      <c r="A20" s="116">
        <v>19</v>
      </c>
      <c r="B20" s="117">
        <v>5123430204454</v>
      </c>
      <c r="C20" s="116" t="s">
        <v>1978</v>
      </c>
      <c r="D20" s="116">
        <v>2023</v>
      </c>
      <c r="E20" s="116" t="s">
        <v>1056</v>
      </c>
      <c r="F20" s="116" t="s">
        <v>1960</v>
      </c>
      <c r="G20" s="116">
        <v>83</v>
      </c>
      <c r="H20" s="116">
        <f t="shared" si="0"/>
        <v>74.5</v>
      </c>
      <c r="I20" s="116">
        <v>70</v>
      </c>
      <c r="J20" s="116">
        <v>60</v>
      </c>
      <c r="K20" s="116">
        <f t="shared" si="1"/>
        <v>74.6</v>
      </c>
      <c r="L20" s="116">
        <v>2.45</v>
      </c>
      <c r="M20" s="116">
        <v>0</v>
      </c>
      <c r="N20" s="116">
        <v>35</v>
      </c>
      <c r="O20" s="116">
        <f t="shared" si="2"/>
        <v>24</v>
      </c>
      <c r="P20" s="118">
        <f t="shared" si="3"/>
        <v>0.685714285714286</v>
      </c>
      <c r="Q20" s="116">
        <f t="shared" si="4"/>
        <v>23</v>
      </c>
      <c r="R20" s="119">
        <f t="shared" si="5"/>
        <v>0.657142857142857</v>
      </c>
    </row>
    <row r="21" s="123" customFormat="1" spans="1:18">
      <c r="A21" s="116">
        <v>20</v>
      </c>
      <c r="B21" s="117">
        <v>5123430204480</v>
      </c>
      <c r="C21" s="116" t="s">
        <v>1979</v>
      </c>
      <c r="D21" s="116">
        <v>2023</v>
      </c>
      <c r="E21" s="116" t="s">
        <v>1056</v>
      </c>
      <c r="F21" s="116" t="s">
        <v>1960</v>
      </c>
      <c r="G21" s="116">
        <v>81</v>
      </c>
      <c r="H21" s="116">
        <f t="shared" si="0"/>
        <v>77.9</v>
      </c>
      <c r="I21" s="116">
        <v>71</v>
      </c>
      <c r="J21" s="116">
        <v>72</v>
      </c>
      <c r="K21" s="116">
        <f t="shared" si="1"/>
        <v>77.38</v>
      </c>
      <c r="L21" s="116">
        <v>2.79</v>
      </c>
      <c r="M21" s="116">
        <v>0</v>
      </c>
      <c r="N21" s="116">
        <v>35</v>
      </c>
      <c r="O21" s="116">
        <f t="shared" si="2"/>
        <v>18</v>
      </c>
      <c r="P21" s="118">
        <f t="shared" si="3"/>
        <v>0.514285714285714</v>
      </c>
      <c r="Q21" s="116">
        <f t="shared" si="4"/>
        <v>18</v>
      </c>
      <c r="R21" s="119">
        <f t="shared" si="5"/>
        <v>0.514285714285714</v>
      </c>
    </row>
    <row r="22" s="123" customFormat="1" spans="1:18">
      <c r="A22" s="116">
        <v>21</v>
      </c>
      <c r="B22" s="117">
        <v>5223430204455</v>
      </c>
      <c r="C22" s="116" t="s">
        <v>1980</v>
      </c>
      <c r="D22" s="116">
        <v>2023</v>
      </c>
      <c r="E22" s="116" t="s">
        <v>1056</v>
      </c>
      <c r="F22" s="116" t="s">
        <v>1960</v>
      </c>
      <c r="G22" s="116">
        <v>82</v>
      </c>
      <c r="H22" s="116">
        <f t="shared" si="0"/>
        <v>88.1</v>
      </c>
      <c r="I22" s="116">
        <v>71</v>
      </c>
      <c r="J22" s="116">
        <v>61.5</v>
      </c>
      <c r="K22" s="116">
        <f t="shared" si="1"/>
        <v>84.145</v>
      </c>
      <c r="L22" s="116">
        <v>3.81</v>
      </c>
      <c r="M22" s="116">
        <v>0</v>
      </c>
      <c r="N22" s="116">
        <v>35</v>
      </c>
      <c r="O22" s="116">
        <f t="shared" si="2"/>
        <v>4</v>
      </c>
      <c r="P22" s="118">
        <f t="shared" si="3"/>
        <v>0.114285714285714</v>
      </c>
      <c r="Q22" s="116">
        <f t="shared" si="4"/>
        <v>7</v>
      </c>
      <c r="R22" s="119">
        <f t="shared" si="5"/>
        <v>0.2</v>
      </c>
    </row>
    <row r="23" s="123" customFormat="1" spans="1:18">
      <c r="A23" s="116">
        <v>22</v>
      </c>
      <c r="B23" s="117">
        <v>5223430204493</v>
      </c>
      <c r="C23" s="116" t="s">
        <v>1981</v>
      </c>
      <c r="D23" s="116">
        <v>2023</v>
      </c>
      <c r="E23" s="116" t="s">
        <v>1056</v>
      </c>
      <c r="F23" s="116" t="s">
        <v>1960</v>
      </c>
      <c r="G23" s="116">
        <v>98</v>
      </c>
      <c r="H23" s="116">
        <f t="shared" si="0"/>
        <v>82.6</v>
      </c>
      <c r="I23" s="116">
        <v>80.5</v>
      </c>
      <c r="J23" s="116">
        <v>75.5</v>
      </c>
      <c r="K23" s="116">
        <f t="shared" si="1"/>
        <v>84.345</v>
      </c>
      <c r="L23" s="116">
        <v>3.26</v>
      </c>
      <c r="M23" s="116">
        <v>0</v>
      </c>
      <c r="N23" s="116">
        <v>35</v>
      </c>
      <c r="O23" s="116">
        <f t="shared" si="2"/>
        <v>10</v>
      </c>
      <c r="P23" s="118">
        <f t="shared" si="3"/>
        <v>0.285714285714286</v>
      </c>
      <c r="Q23" s="116">
        <f t="shared" si="4"/>
        <v>6</v>
      </c>
      <c r="R23" s="119">
        <f t="shared" si="5"/>
        <v>0.171428571428571</v>
      </c>
    </row>
    <row r="24" s="123" customFormat="1" spans="1:18">
      <c r="A24" s="116">
        <v>23</v>
      </c>
      <c r="B24" s="117">
        <v>5123430204472</v>
      </c>
      <c r="C24" s="116" t="s">
        <v>1982</v>
      </c>
      <c r="D24" s="116">
        <v>2023</v>
      </c>
      <c r="E24" s="116" t="s">
        <v>1056</v>
      </c>
      <c r="F24" s="116" t="s">
        <v>1960</v>
      </c>
      <c r="G24" s="116">
        <v>80</v>
      </c>
      <c r="H24" s="116">
        <f t="shared" si="0"/>
        <v>72.8</v>
      </c>
      <c r="I24" s="116">
        <v>70</v>
      </c>
      <c r="J24" s="116">
        <v>60</v>
      </c>
      <c r="K24" s="116">
        <f t="shared" si="1"/>
        <v>72.96</v>
      </c>
      <c r="L24" s="116">
        <v>2.28</v>
      </c>
      <c r="M24" s="116">
        <v>0</v>
      </c>
      <c r="N24" s="116">
        <v>35</v>
      </c>
      <c r="O24" s="116">
        <f t="shared" si="2"/>
        <v>28</v>
      </c>
      <c r="P24" s="118">
        <f t="shared" si="3"/>
        <v>0.8</v>
      </c>
      <c r="Q24" s="116">
        <f t="shared" si="4"/>
        <v>28</v>
      </c>
      <c r="R24" s="119">
        <f t="shared" si="5"/>
        <v>0.8</v>
      </c>
    </row>
    <row r="25" s="123" customFormat="1" spans="1:18">
      <c r="A25" s="116">
        <v>24</v>
      </c>
      <c r="B25" s="117">
        <v>5223430204474</v>
      </c>
      <c r="C25" s="116" t="s">
        <v>1983</v>
      </c>
      <c r="D25" s="116">
        <v>2023</v>
      </c>
      <c r="E25" s="116" t="s">
        <v>1056</v>
      </c>
      <c r="F25" s="116" t="s">
        <v>1960</v>
      </c>
      <c r="G25" s="116">
        <v>80</v>
      </c>
      <c r="H25" s="116">
        <f t="shared" si="0"/>
        <v>75.5</v>
      </c>
      <c r="I25" s="116">
        <v>70</v>
      </c>
      <c r="J25" s="116">
        <v>60</v>
      </c>
      <c r="K25" s="116">
        <f t="shared" si="1"/>
        <v>74.85</v>
      </c>
      <c r="L25" s="116">
        <v>2.55</v>
      </c>
      <c r="M25" s="116">
        <v>0</v>
      </c>
      <c r="N25" s="116">
        <v>35</v>
      </c>
      <c r="O25" s="116">
        <f t="shared" si="2"/>
        <v>22</v>
      </c>
      <c r="P25" s="118">
        <f t="shared" si="3"/>
        <v>0.628571428571429</v>
      </c>
      <c r="Q25" s="116">
        <f t="shared" si="4"/>
        <v>22</v>
      </c>
      <c r="R25" s="119">
        <f t="shared" si="5"/>
        <v>0.628571428571429</v>
      </c>
    </row>
    <row r="26" s="123" customFormat="1" spans="1:18">
      <c r="A26" s="116">
        <v>25</v>
      </c>
      <c r="B26" s="117">
        <v>5223430204495</v>
      </c>
      <c r="C26" s="116" t="s">
        <v>1984</v>
      </c>
      <c r="D26" s="116">
        <v>2023</v>
      </c>
      <c r="E26" s="116" t="s">
        <v>1056</v>
      </c>
      <c r="F26" s="116" t="s">
        <v>1960</v>
      </c>
      <c r="G26" s="116">
        <v>81</v>
      </c>
      <c r="H26" s="116">
        <f t="shared" si="0"/>
        <v>83.9</v>
      </c>
      <c r="I26" s="116">
        <v>72.5</v>
      </c>
      <c r="J26" s="116">
        <v>61.5</v>
      </c>
      <c r="K26" s="116">
        <f t="shared" si="1"/>
        <v>81.205</v>
      </c>
      <c r="L26" s="116">
        <v>3.39</v>
      </c>
      <c r="M26" s="116">
        <v>0</v>
      </c>
      <c r="N26" s="116">
        <v>35</v>
      </c>
      <c r="O26" s="116">
        <f t="shared" si="2"/>
        <v>8</v>
      </c>
      <c r="P26" s="118">
        <f t="shared" si="3"/>
        <v>0.228571428571429</v>
      </c>
      <c r="Q26" s="116">
        <f t="shared" si="4"/>
        <v>11</v>
      </c>
      <c r="R26" s="119">
        <f t="shared" si="5"/>
        <v>0.314285714285714</v>
      </c>
    </row>
    <row r="27" s="123" customFormat="1" spans="1:18">
      <c r="A27" s="116">
        <v>26</v>
      </c>
      <c r="B27" s="117">
        <v>5223430204487</v>
      </c>
      <c r="C27" s="116" t="s">
        <v>1985</v>
      </c>
      <c r="D27" s="116">
        <v>2023</v>
      </c>
      <c r="E27" s="116" t="s">
        <v>1056</v>
      </c>
      <c r="F27" s="116" t="s">
        <v>1960</v>
      </c>
      <c r="G27" s="116">
        <v>91.5</v>
      </c>
      <c r="H27" s="116">
        <f t="shared" si="0"/>
        <v>84.1</v>
      </c>
      <c r="I27" s="116">
        <v>70.5</v>
      </c>
      <c r="J27" s="116">
        <v>61.5</v>
      </c>
      <c r="K27" s="116">
        <f t="shared" si="1"/>
        <v>82.72</v>
      </c>
      <c r="L27" s="116">
        <v>3.41</v>
      </c>
      <c r="M27" s="116">
        <v>0</v>
      </c>
      <c r="N27" s="116">
        <v>35</v>
      </c>
      <c r="O27" s="116">
        <f t="shared" si="2"/>
        <v>7</v>
      </c>
      <c r="P27" s="118">
        <f t="shared" si="3"/>
        <v>0.2</v>
      </c>
      <c r="Q27" s="116">
        <f t="shared" si="4"/>
        <v>9</v>
      </c>
      <c r="R27" s="119">
        <f t="shared" si="5"/>
        <v>0.257142857142857</v>
      </c>
    </row>
    <row r="28" s="123" customFormat="1" spans="1:18">
      <c r="A28" s="116">
        <v>27</v>
      </c>
      <c r="B28" s="117">
        <v>5123430204464</v>
      </c>
      <c r="C28" s="116" t="s">
        <v>1986</v>
      </c>
      <c r="D28" s="116">
        <v>2023</v>
      </c>
      <c r="E28" s="116" t="s">
        <v>1056</v>
      </c>
      <c r="F28" s="116" t="s">
        <v>1960</v>
      </c>
      <c r="G28" s="116">
        <v>80</v>
      </c>
      <c r="H28" s="116">
        <f t="shared" si="0"/>
        <v>65.7</v>
      </c>
      <c r="I28" s="116">
        <v>70</v>
      </c>
      <c r="J28" s="116">
        <v>60</v>
      </c>
      <c r="K28" s="116">
        <f t="shared" si="1"/>
        <v>67.99</v>
      </c>
      <c r="L28" s="116">
        <v>1.57</v>
      </c>
      <c r="M28" s="116">
        <v>5</v>
      </c>
      <c r="N28" s="116">
        <v>35</v>
      </c>
      <c r="O28" s="116">
        <f t="shared" si="2"/>
        <v>34</v>
      </c>
      <c r="P28" s="118">
        <f t="shared" si="3"/>
        <v>0.971428571428571</v>
      </c>
      <c r="Q28" s="116">
        <f t="shared" si="4"/>
        <v>35</v>
      </c>
      <c r="R28" s="119">
        <f t="shared" si="5"/>
        <v>1</v>
      </c>
    </row>
    <row r="29" s="123" customFormat="1" spans="1:18">
      <c r="A29" s="116">
        <v>28</v>
      </c>
      <c r="B29" s="117">
        <v>5223430204486</v>
      </c>
      <c r="C29" s="116" t="s">
        <v>1987</v>
      </c>
      <c r="D29" s="116">
        <v>2023</v>
      </c>
      <c r="E29" s="116" t="s">
        <v>1056</v>
      </c>
      <c r="F29" s="116" t="s">
        <v>1960</v>
      </c>
      <c r="G29" s="116">
        <v>94</v>
      </c>
      <c r="H29" s="116">
        <f t="shared" si="0"/>
        <v>89.4</v>
      </c>
      <c r="I29" s="116">
        <v>82.5</v>
      </c>
      <c r="J29" s="116">
        <v>65</v>
      </c>
      <c r="K29" s="116">
        <f t="shared" si="1"/>
        <v>88.18</v>
      </c>
      <c r="L29" s="116">
        <v>3.94</v>
      </c>
      <c r="M29" s="116">
        <v>0</v>
      </c>
      <c r="N29" s="116">
        <v>35</v>
      </c>
      <c r="O29" s="116">
        <f t="shared" si="2"/>
        <v>2</v>
      </c>
      <c r="P29" s="118">
        <f t="shared" si="3"/>
        <v>0.0571428571428571</v>
      </c>
      <c r="Q29" s="116">
        <f t="shared" si="4"/>
        <v>2</v>
      </c>
      <c r="R29" s="119">
        <f t="shared" si="5"/>
        <v>0.0571428571428571</v>
      </c>
    </row>
    <row r="30" s="123" customFormat="1" spans="1:18">
      <c r="A30" s="116">
        <v>29</v>
      </c>
      <c r="B30" s="117">
        <v>5223430204470</v>
      </c>
      <c r="C30" s="116" t="s">
        <v>1988</v>
      </c>
      <c r="D30" s="116">
        <v>2023</v>
      </c>
      <c r="E30" s="116" t="s">
        <v>1056</v>
      </c>
      <c r="F30" s="116" t="s">
        <v>1960</v>
      </c>
      <c r="G30" s="116">
        <v>80</v>
      </c>
      <c r="H30" s="116">
        <f t="shared" si="0"/>
        <v>71.5</v>
      </c>
      <c r="I30" s="116">
        <v>70</v>
      </c>
      <c r="J30" s="116">
        <v>60</v>
      </c>
      <c r="K30" s="116">
        <f t="shared" si="1"/>
        <v>72.05</v>
      </c>
      <c r="L30" s="116">
        <v>2.15</v>
      </c>
      <c r="M30" s="116">
        <v>3</v>
      </c>
      <c r="N30" s="116">
        <v>35</v>
      </c>
      <c r="O30" s="116">
        <f t="shared" si="2"/>
        <v>31</v>
      </c>
      <c r="P30" s="118">
        <f t="shared" si="3"/>
        <v>0.885714285714286</v>
      </c>
      <c r="Q30" s="116">
        <f t="shared" si="4"/>
        <v>31</v>
      </c>
      <c r="R30" s="119">
        <f t="shared" si="5"/>
        <v>0.885714285714286</v>
      </c>
    </row>
    <row r="31" s="123" customFormat="1" spans="1:18">
      <c r="A31" s="116">
        <v>30</v>
      </c>
      <c r="B31" s="117">
        <v>5223430204463</v>
      </c>
      <c r="C31" s="116" t="s">
        <v>1989</v>
      </c>
      <c r="D31" s="116">
        <v>2023</v>
      </c>
      <c r="E31" s="116" t="s">
        <v>1056</v>
      </c>
      <c r="F31" s="116" t="s">
        <v>1960</v>
      </c>
      <c r="G31" s="116">
        <v>86</v>
      </c>
      <c r="H31" s="116">
        <f t="shared" si="0"/>
        <v>89.2</v>
      </c>
      <c r="I31" s="116">
        <v>72</v>
      </c>
      <c r="J31" s="116">
        <v>64.5</v>
      </c>
      <c r="K31" s="116">
        <f t="shared" si="1"/>
        <v>85.765</v>
      </c>
      <c r="L31" s="116">
        <v>3.92</v>
      </c>
      <c r="M31" s="116">
        <v>0</v>
      </c>
      <c r="N31" s="116">
        <v>35</v>
      </c>
      <c r="O31" s="116">
        <f t="shared" si="2"/>
        <v>3</v>
      </c>
      <c r="P31" s="118">
        <f t="shared" si="3"/>
        <v>0.0857142857142857</v>
      </c>
      <c r="Q31" s="116">
        <f t="shared" si="4"/>
        <v>3</v>
      </c>
      <c r="R31" s="119">
        <f t="shared" si="5"/>
        <v>0.0857142857142857</v>
      </c>
    </row>
    <row r="32" s="123" customFormat="1" spans="1:18">
      <c r="A32" s="116">
        <v>31</v>
      </c>
      <c r="B32" s="117">
        <v>5123430204460</v>
      </c>
      <c r="C32" s="116" t="s">
        <v>1990</v>
      </c>
      <c r="D32" s="116">
        <v>2023</v>
      </c>
      <c r="E32" s="116" t="s">
        <v>1056</v>
      </c>
      <c r="F32" s="116" t="s">
        <v>1960</v>
      </c>
      <c r="G32" s="116">
        <v>80</v>
      </c>
      <c r="H32" s="116">
        <f t="shared" si="0"/>
        <v>74</v>
      </c>
      <c r="I32" s="116">
        <v>70</v>
      </c>
      <c r="J32" s="116">
        <v>60</v>
      </c>
      <c r="K32" s="116">
        <f t="shared" si="1"/>
        <v>73.8</v>
      </c>
      <c r="L32" s="116">
        <v>2.4</v>
      </c>
      <c r="M32" s="116">
        <v>1</v>
      </c>
      <c r="N32" s="116">
        <v>35</v>
      </c>
      <c r="O32" s="116">
        <f t="shared" si="2"/>
        <v>25</v>
      </c>
      <c r="P32" s="118">
        <f t="shared" si="3"/>
        <v>0.714285714285714</v>
      </c>
      <c r="Q32" s="116">
        <f t="shared" si="4"/>
        <v>25</v>
      </c>
      <c r="R32" s="119">
        <f t="shared" si="5"/>
        <v>0.714285714285714</v>
      </c>
    </row>
    <row r="33" s="123" customFormat="1" spans="1:18">
      <c r="A33" s="116">
        <v>32</v>
      </c>
      <c r="B33" s="117">
        <v>5123430204456</v>
      </c>
      <c r="C33" s="116" t="s">
        <v>1991</v>
      </c>
      <c r="D33" s="116">
        <v>2023</v>
      </c>
      <c r="E33" s="116" t="s">
        <v>1056</v>
      </c>
      <c r="F33" s="116" t="s">
        <v>1960</v>
      </c>
      <c r="G33" s="116">
        <v>80</v>
      </c>
      <c r="H33" s="116">
        <f t="shared" si="0"/>
        <v>70.4</v>
      </c>
      <c r="I33" s="116">
        <v>70</v>
      </c>
      <c r="J33" s="116">
        <v>60.5</v>
      </c>
      <c r="K33" s="116">
        <f t="shared" si="1"/>
        <v>71.305</v>
      </c>
      <c r="L33" s="116">
        <v>2.04</v>
      </c>
      <c r="M33" s="116">
        <v>3</v>
      </c>
      <c r="N33" s="116">
        <v>35</v>
      </c>
      <c r="O33" s="116">
        <f t="shared" si="2"/>
        <v>32</v>
      </c>
      <c r="P33" s="118">
        <f t="shared" si="3"/>
        <v>0.914285714285714</v>
      </c>
      <c r="Q33" s="116">
        <f t="shared" si="4"/>
        <v>32</v>
      </c>
      <c r="R33" s="119">
        <f t="shared" si="5"/>
        <v>0.914285714285714</v>
      </c>
    </row>
    <row r="34" s="123" customFormat="1" spans="1:18">
      <c r="A34" s="116">
        <v>33</v>
      </c>
      <c r="B34" s="117">
        <v>5123430204468</v>
      </c>
      <c r="C34" s="116" t="s">
        <v>1992</v>
      </c>
      <c r="D34" s="116">
        <v>2023</v>
      </c>
      <c r="E34" s="116" t="s">
        <v>1056</v>
      </c>
      <c r="F34" s="116" t="s">
        <v>1960</v>
      </c>
      <c r="G34" s="116">
        <v>80</v>
      </c>
      <c r="H34" s="116">
        <f t="shared" si="0"/>
        <v>69.1</v>
      </c>
      <c r="I34" s="116">
        <v>70</v>
      </c>
      <c r="J34" s="116">
        <v>60</v>
      </c>
      <c r="K34" s="116">
        <f t="shared" si="1"/>
        <v>70.37</v>
      </c>
      <c r="L34" s="116">
        <v>1.91</v>
      </c>
      <c r="M34" s="116">
        <v>5</v>
      </c>
      <c r="N34" s="116">
        <v>35</v>
      </c>
      <c r="O34" s="116">
        <f t="shared" si="2"/>
        <v>33</v>
      </c>
      <c r="P34" s="118">
        <f t="shared" si="3"/>
        <v>0.942857142857143</v>
      </c>
      <c r="Q34" s="116">
        <f t="shared" si="4"/>
        <v>33</v>
      </c>
      <c r="R34" s="119">
        <f t="shared" si="5"/>
        <v>0.942857142857143</v>
      </c>
    </row>
    <row r="35" s="123" customFormat="1" spans="1:18">
      <c r="A35" s="116">
        <v>34</v>
      </c>
      <c r="B35" s="117">
        <v>5123430204482</v>
      </c>
      <c r="C35" s="116" t="s">
        <v>1993</v>
      </c>
      <c r="D35" s="116">
        <v>2023</v>
      </c>
      <c r="E35" s="116" t="s">
        <v>1056</v>
      </c>
      <c r="F35" s="116" t="s">
        <v>1960</v>
      </c>
      <c r="G35" s="116">
        <v>80</v>
      </c>
      <c r="H35" s="116">
        <f t="shared" si="0"/>
        <v>71.8</v>
      </c>
      <c r="I35" s="116">
        <v>70</v>
      </c>
      <c r="J35" s="116">
        <v>60</v>
      </c>
      <c r="K35" s="116">
        <f t="shared" si="1"/>
        <v>72.26</v>
      </c>
      <c r="L35" s="116">
        <v>2.18</v>
      </c>
      <c r="M35" s="116">
        <v>1</v>
      </c>
      <c r="N35" s="116">
        <v>35</v>
      </c>
      <c r="O35" s="116">
        <f t="shared" si="2"/>
        <v>30</v>
      </c>
      <c r="P35" s="118">
        <f t="shared" si="3"/>
        <v>0.857142857142857</v>
      </c>
      <c r="Q35" s="116">
        <f t="shared" si="4"/>
        <v>30</v>
      </c>
      <c r="R35" s="119">
        <f t="shared" si="5"/>
        <v>0.857142857142857</v>
      </c>
    </row>
    <row r="36" s="123" customFormat="1" spans="1:18">
      <c r="A36" s="116">
        <v>35</v>
      </c>
      <c r="B36" s="117">
        <v>5123430204465</v>
      </c>
      <c r="C36" s="116" t="s">
        <v>1994</v>
      </c>
      <c r="D36" s="116">
        <v>2023</v>
      </c>
      <c r="E36" s="116" t="s">
        <v>1056</v>
      </c>
      <c r="F36" s="116" t="s">
        <v>1960</v>
      </c>
      <c r="G36" s="116">
        <v>80</v>
      </c>
      <c r="H36" s="116">
        <f t="shared" si="0"/>
        <v>77.6</v>
      </c>
      <c r="I36" s="116">
        <v>70</v>
      </c>
      <c r="J36" s="116">
        <v>61.5</v>
      </c>
      <c r="K36" s="116">
        <f t="shared" si="1"/>
        <v>76.395</v>
      </c>
      <c r="L36" s="116">
        <v>2.76</v>
      </c>
      <c r="M36" s="116">
        <v>0</v>
      </c>
      <c r="N36" s="116">
        <v>35</v>
      </c>
      <c r="O36" s="116">
        <f t="shared" si="2"/>
        <v>19</v>
      </c>
      <c r="P36" s="118">
        <f t="shared" si="3"/>
        <v>0.542857142857143</v>
      </c>
      <c r="Q36" s="116">
        <f t="shared" si="4"/>
        <v>20</v>
      </c>
      <c r="R36" s="119">
        <f t="shared" si="5"/>
        <v>0.571428571428571</v>
      </c>
    </row>
  </sheetData>
  <autoFilter xmlns:etc="http://www.wps.cn/officeDocument/2017/etCustomData" ref="A1:R36" etc:filterBottomFollowUsedRange="0">
    <sortState ref="A1:R36">
      <sortCondition ref="A1"/>
    </sortState>
    <extLst/>
  </autoFilter>
  <conditionalFormatting sqref="B$1:C$1048576">
    <cfRule type="duplicateValues" dxfId="0" priority="1"/>
  </conditionalFormatting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4"/>
  <sheetViews>
    <sheetView workbookViewId="0">
      <selection activeCell="A1" sqref="$A1:$XFD1048576"/>
    </sheetView>
  </sheetViews>
  <sheetFormatPr defaultColWidth="8.1" defaultRowHeight="13.5"/>
  <cols>
    <col min="1" max="1" width="5.625" style="115" customWidth="1"/>
    <col min="2" max="2" width="16" style="115"/>
    <col min="3" max="5" width="8.1" style="115"/>
    <col min="6" max="6" width="9.11666666666667" style="115" customWidth="1"/>
    <col min="7" max="15" width="8.1" style="115"/>
    <col min="16" max="16" width="8.375" style="115"/>
    <col min="17" max="18" width="8.1" style="115"/>
    <col min="19" max="16384" width="8.1" style="120"/>
  </cols>
  <sheetData>
    <row r="1" s="113" customFormat="1" ht="37.5" customHeight="1" spans="1:19">
      <c r="A1" s="13" t="s">
        <v>0</v>
      </c>
      <c r="B1" s="100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31" t="s">
        <v>7</v>
      </c>
      <c r="I1" s="13" t="s">
        <v>8</v>
      </c>
      <c r="J1" s="13" t="s">
        <v>9</v>
      </c>
      <c r="K1" s="31" t="s">
        <v>10</v>
      </c>
      <c r="L1" s="13" t="s">
        <v>11</v>
      </c>
      <c r="M1" s="13" t="s">
        <v>12</v>
      </c>
      <c r="N1" s="13" t="s">
        <v>13</v>
      </c>
      <c r="O1" s="31" t="s">
        <v>14</v>
      </c>
      <c r="P1" s="31" t="s">
        <v>15</v>
      </c>
      <c r="Q1" s="31" t="s">
        <v>16</v>
      </c>
      <c r="R1" s="31" t="s">
        <v>17</v>
      </c>
      <c r="S1" s="121"/>
    </row>
    <row r="2" s="120" customFormat="1" spans="1:18">
      <c r="A2" s="116">
        <v>1</v>
      </c>
      <c r="B2" s="117">
        <v>5223430104507</v>
      </c>
      <c r="C2" s="116" t="s">
        <v>1995</v>
      </c>
      <c r="D2" s="116">
        <v>2023</v>
      </c>
      <c r="E2" s="116" t="s">
        <v>19</v>
      </c>
      <c r="F2" s="116" t="s">
        <v>1996</v>
      </c>
      <c r="G2" s="116">
        <v>99.5</v>
      </c>
      <c r="H2" s="116">
        <f t="shared" ref="H2:H65" si="0">L2*10+50</f>
        <v>89.7</v>
      </c>
      <c r="I2" s="116">
        <v>97</v>
      </c>
      <c r="J2" s="116">
        <v>65</v>
      </c>
      <c r="K2" s="116">
        <f t="shared" ref="K2:K65" si="1">G2*15%+H2*70%+I2*10%+J2*5%</f>
        <v>90.665</v>
      </c>
      <c r="L2" s="116">
        <v>3.97</v>
      </c>
      <c r="M2" s="116">
        <v>0</v>
      </c>
      <c r="N2" s="116">
        <v>103</v>
      </c>
      <c r="O2" s="116">
        <f t="shared" ref="O2:O65" si="2">RANK(L2,$L$2:$L$123)</f>
        <v>1</v>
      </c>
      <c r="P2" s="118">
        <f t="shared" ref="P2:P65" si="3">O2/N2</f>
        <v>0.00970873786407767</v>
      </c>
      <c r="Q2" s="116">
        <f t="shared" ref="Q2:Q65" si="4">RANK(K2,$K$2:$K$123)</f>
        <v>1</v>
      </c>
      <c r="R2" s="119">
        <f t="shared" ref="R2:R65" si="5">Q2/N2</f>
        <v>0.00970873786407767</v>
      </c>
    </row>
    <row r="3" s="120" customFormat="1" spans="1:18">
      <c r="A3" s="116">
        <v>2</v>
      </c>
      <c r="B3" s="117">
        <v>5123430105314</v>
      </c>
      <c r="C3" s="116" t="s">
        <v>1997</v>
      </c>
      <c r="D3" s="116">
        <v>2023</v>
      </c>
      <c r="E3" s="116" t="s">
        <v>19</v>
      </c>
      <c r="F3" s="116" t="s">
        <v>1998</v>
      </c>
      <c r="G3" s="116">
        <v>100</v>
      </c>
      <c r="H3" s="116">
        <f t="shared" si="0"/>
        <v>87.4</v>
      </c>
      <c r="I3" s="116">
        <v>100</v>
      </c>
      <c r="J3" s="116">
        <v>72.5</v>
      </c>
      <c r="K3" s="116">
        <f t="shared" si="1"/>
        <v>89.805</v>
      </c>
      <c r="L3" s="116">
        <v>3.74</v>
      </c>
      <c r="M3" s="116">
        <v>0</v>
      </c>
      <c r="N3" s="116">
        <v>103</v>
      </c>
      <c r="O3" s="116">
        <f t="shared" si="2"/>
        <v>7</v>
      </c>
      <c r="P3" s="118">
        <f t="shared" si="3"/>
        <v>0.0679611650485437</v>
      </c>
      <c r="Q3" s="116">
        <f t="shared" si="4"/>
        <v>2</v>
      </c>
      <c r="R3" s="119">
        <f t="shared" si="5"/>
        <v>0.0194174757281553</v>
      </c>
    </row>
    <row r="4" s="120" customFormat="1" spans="1:18">
      <c r="A4" s="116">
        <v>3</v>
      </c>
      <c r="B4" s="117">
        <v>5223430104583</v>
      </c>
      <c r="C4" s="116" t="s">
        <v>1999</v>
      </c>
      <c r="D4" s="116">
        <v>2023</v>
      </c>
      <c r="E4" s="116" t="s">
        <v>19</v>
      </c>
      <c r="F4" s="116" t="s">
        <v>2000</v>
      </c>
      <c r="G4" s="116">
        <v>95.5</v>
      </c>
      <c r="H4" s="116">
        <f t="shared" si="0"/>
        <v>85.5</v>
      </c>
      <c r="I4" s="116">
        <v>100</v>
      </c>
      <c r="J4" s="116">
        <v>100</v>
      </c>
      <c r="K4" s="116">
        <f t="shared" si="1"/>
        <v>89.175</v>
      </c>
      <c r="L4" s="116">
        <v>3.55</v>
      </c>
      <c r="M4" s="116">
        <v>0</v>
      </c>
      <c r="N4" s="116">
        <v>103</v>
      </c>
      <c r="O4" s="116">
        <f t="shared" si="2"/>
        <v>15</v>
      </c>
      <c r="P4" s="118">
        <f t="shared" si="3"/>
        <v>0.145631067961165</v>
      </c>
      <c r="Q4" s="116">
        <f t="shared" si="4"/>
        <v>3</v>
      </c>
      <c r="R4" s="119">
        <f t="shared" si="5"/>
        <v>0.029126213592233</v>
      </c>
    </row>
    <row r="5" s="120" customFormat="1" spans="1:18">
      <c r="A5" s="116">
        <v>4</v>
      </c>
      <c r="B5" s="117">
        <v>5223430104579</v>
      </c>
      <c r="C5" s="116" t="s">
        <v>2001</v>
      </c>
      <c r="D5" s="116">
        <v>2023</v>
      </c>
      <c r="E5" s="116" t="s">
        <v>19</v>
      </c>
      <c r="F5" s="116" t="s">
        <v>2000</v>
      </c>
      <c r="G5" s="116">
        <v>99.5</v>
      </c>
      <c r="H5" s="116">
        <f t="shared" si="0"/>
        <v>88.4</v>
      </c>
      <c r="I5" s="116">
        <v>84</v>
      </c>
      <c r="J5" s="116">
        <v>64</v>
      </c>
      <c r="K5" s="116">
        <f t="shared" si="1"/>
        <v>88.405</v>
      </c>
      <c r="L5" s="116">
        <v>3.84</v>
      </c>
      <c r="M5" s="116">
        <v>0</v>
      </c>
      <c r="N5" s="116">
        <v>103</v>
      </c>
      <c r="O5" s="116">
        <f t="shared" si="2"/>
        <v>2</v>
      </c>
      <c r="P5" s="118">
        <f t="shared" si="3"/>
        <v>0.0194174757281553</v>
      </c>
      <c r="Q5" s="116">
        <f t="shared" si="4"/>
        <v>4</v>
      </c>
      <c r="R5" s="119">
        <f t="shared" si="5"/>
        <v>0.0388349514563107</v>
      </c>
    </row>
    <row r="6" s="120" customFormat="1" spans="1:18">
      <c r="A6" s="116">
        <v>5</v>
      </c>
      <c r="B6" s="117">
        <v>5223430104517</v>
      </c>
      <c r="C6" s="116" t="s">
        <v>2002</v>
      </c>
      <c r="D6" s="116">
        <v>2023</v>
      </c>
      <c r="E6" s="116" t="s">
        <v>19</v>
      </c>
      <c r="F6" s="116" t="s">
        <v>1996</v>
      </c>
      <c r="G6" s="116">
        <v>88</v>
      </c>
      <c r="H6" s="116">
        <f t="shared" si="0"/>
        <v>87.7</v>
      </c>
      <c r="I6" s="116">
        <v>85</v>
      </c>
      <c r="J6" s="116">
        <v>67.5</v>
      </c>
      <c r="K6" s="116">
        <f t="shared" si="1"/>
        <v>86.465</v>
      </c>
      <c r="L6" s="116">
        <v>3.77</v>
      </c>
      <c r="M6" s="116">
        <v>0</v>
      </c>
      <c r="N6" s="116">
        <v>103</v>
      </c>
      <c r="O6" s="116">
        <f t="shared" si="2"/>
        <v>6</v>
      </c>
      <c r="P6" s="118">
        <f t="shared" si="3"/>
        <v>0.058252427184466</v>
      </c>
      <c r="Q6" s="116">
        <f t="shared" si="4"/>
        <v>5</v>
      </c>
      <c r="R6" s="119">
        <f t="shared" si="5"/>
        <v>0.0485436893203883</v>
      </c>
    </row>
    <row r="7" s="120" customFormat="1" spans="1:18">
      <c r="A7" s="116">
        <v>6</v>
      </c>
      <c r="B7" s="117">
        <v>5223430104513</v>
      </c>
      <c r="C7" s="116" t="s">
        <v>2003</v>
      </c>
      <c r="D7" s="116">
        <v>2023</v>
      </c>
      <c r="E7" s="116" t="s">
        <v>19</v>
      </c>
      <c r="F7" s="116" t="s">
        <v>1996</v>
      </c>
      <c r="G7" s="116">
        <v>93</v>
      </c>
      <c r="H7" s="116">
        <f t="shared" si="0"/>
        <v>87.8</v>
      </c>
      <c r="I7" s="116">
        <v>71</v>
      </c>
      <c r="J7" s="116">
        <v>65</v>
      </c>
      <c r="K7" s="116">
        <f t="shared" si="1"/>
        <v>85.76</v>
      </c>
      <c r="L7" s="116">
        <v>3.78</v>
      </c>
      <c r="M7" s="116">
        <v>0</v>
      </c>
      <c r="N7" s="116">
        <v>103</v>
      </c>
      <c r="O7" s="116">
        <f t="shared" si="2"/>
        <v>4</v>
      </c>
      <c r="P7" s="118">
        <f t="shared" si="3"/>
        <v>0.0388349514563107</v>
      </c>
      <c r="Q7" s="116">
        <f t="shared" si="4"/>
        <v>6</v>
      </c>
      <c r="R7" s="119">
        <f t="shared" si="5"/>
        <v>0.058252427184466</v>
      </c>
    </row>
    <row r="8" s="120" customFormat="1" spans="1:18">
      <c r="A8" s="116">
        <v>7</v>
      </c>
      <c r="B8" s="117">
        <v>5223430104531</v>
      </c>
      <c r="C8" s="116" t="s">
        <v>2004</v>
      </c>
      <c r="D8" s="116">
        <v>2023</v>
      </c>
      <c r="E8" s="116" t="s">
        <v>19</v>
      </c>
      <c r="F8" s="116" t="s">
        <v>1996</v>
      </c>
      <c r="G8" s="116">
        <v>89.5</v>
      </c>
      <c r="H8" s="116">
        <f t="shared" si="0"/>
        <v>87.3</v>
      </c>
      <c r="I8" s="116">
        <v>73.5</v>
      </c>
      <c r="J8" s="116">
        <v>66</v>
      </c>
      <c r="K8" s="116">
        <f t="shared" si="1"/>
        <v>85.185</v>
      </c>
      <c r="L8" s="116">
        <v>3.73</v>
      </c>
      <c r="M8" s="116">
        <v>0</v>
      </c>
      <c r="N8" s="116">
        <v>103</v>
      </c>
      <c r="O8" s="116">
        <f t="shared" si="2"/>
        <v>8</v>
      </c>
      <c r="P8" s="118">
        <f t="shared" si="3"/>
        <v>0.0776699029126214</v>
      </c>
      <c r="Q8" s="116">
        <f t="shared" si="4"/>
        <v>7</v>
      </c>
      <c r="R8" s="119">
        <f t="shared" si="5"/>
        <v>0.0679611650485437</v>
      </c>
    </row>
    <row r="9" s="120" customFormat="1" spans="1:18">
      <c r="A9" s="116">
        <v>8</v>
      </c>
      <c r="B9" s="117">
        <v>5223430104502</v>
      </c>
      <c r="C9" s="116" t="s">
        <v>2005</v>
      </c>
      <c r="D9" s="116">
        <v>2023</v>
      </c>
      <c r="E9" s="116" t="s">
        <v>19</v>
      </c>
      <c r="F9" s="116" t="s">
        <v>1996</v>
      </c>
      <c r="G9" s="116">
        <v>83.5</v>
      </c>
      <c r="H9" s="116">
        <f t="shared" si="0"/>
        <v>88</v>
      </c>
      <c r="I9" s="116">
        <v>71.5</v>
      </c>
      <c r="J9" s="116">
        <v>63.5</v>
      </c>
      <c r="K9" s="116">
        <f t="shared" si="1"/>
        <v>84.45</v>
      </c>
      <c r="L9" s="116">
        <v>3.8</v>
      </c>
      <c r="M9" s="116">
        <v>9</v>
      </c>
      <c r="N9" s="116">
        <v>103</v>
      </c>
      <c r="O9" s="116">
        <f t="shared" si="2"/>
        <v>3</v>
      </c>
      <c r="P9" s="118">
        <f t="shared" si="3"/>
        <v>0.029126213592233</v>
      </c>
      <c r="Q9" s="116">
        <f t="shared" si="4"/>
        <v>8</v>
      </c>
      <c r="R9" s="119">
        <f t="shared" si="5"/>
        <v>0.0776699029126214</v>
      </c>
    </row>
    <row r="10" s="120" customFormat="1" spans="1:18">
      <c r="A10" s="116">
        <v>9</v>
      </c>
      <c r="B10" s="117">
        <v>5123430104537</v>
      </c>
      <c r="C10" s="116" t="s">
        <v>2006</v>
      </c>
      <c r="D10" s="116">
        <v>2023</v>
      </c>
      <c r="E10" s="116" t="s">
        <v>19</v>
      </c>
      <c r="F10" s="116" t="s">
        <v>1996</v>
      </c>
      <c r="G10" s="116">
        <v>83</v>
      </c>
      <c r="H10" s="116">
        <f t="shared" si="0"/>
        <v>87</v>
      </c>
      <c r="I10" s="116">
        <v>73</v>
      </c>
      <c r="J10" s="116">
        <v>61</v>
      </c>
      <c r="K10" s="116">
        <f t="shared" si="1"/>
        <v>83.7</v>
      </c>
      <c r="L10" s="116">
        <v>3.7</v>
      </c>
      <c r="M10" s="116">
        <v>0</v>
      </c>
      <c r="N10" s="116">
        <v>103</v>
      </c>
      <c r="O10" s="116">
        <f t="shared" si="2"/>
        <v>9</v>
      </c>
      <c r="P10" s="118">
        <f t="shared" si="3"/>
        <v>0.087378640776699</v>
      </c>
      <c r="Q10" s="116">
        <f t="shared" si="4"/>
        <v>9</v>
      </c>
      <c r="R10" s="119">
        <f t="shared" si="5"/>
        <v>0.087378640776699</v>
      </c>
    </row>
    <row r="11" s="120" customFormat="1" spans="1:18">
      <c r="A11" s="116">
        <v>10</v>
      </c>
      <c r="B11" s="117">
        <v>5223420104666</v>
      </c>
      <c r="C11" s="116" t="s">
        <v>2007</v>
      </c>
      <c r="D11" s="116">
        <v>2023</v>
      </c>
      <c r="E11" s="116" t="s">
        <v>19</v>
      </c>
      <c r="F11" s="116" t="s">
        <v>1998</v>
      </c>
      <c r="G11" s="116">
        <v>85</v>
      </c>
      <c r="H11" s="116">
        <f t="shared" si="0"/>
        <v>86.4</v>
      </c>
      <c r="I11" s="116">
        <v>71.5</v>
      </c>
      <c r="J11" s="116">
        <v>63</v>
      </c>
      <c r="K11" s="116">
        <f t="shared" si="1"/>
        <v>83.53</v>
      </c>
      <c r="L11" s="116">
        <v>3.64</v>
      </c>
      <c r="M11" s="116">
        <v>0</v>
      </c>
      <c r="N11" s="116">
        <v>103</v>
      </c>
      <c r="O11" s="116">
        <f t="shared" si="2"/>
        <v>11</v>
      </c>
      <c r="P11" s="118">
        <f t="shared" si="3"/>
        <v>0.106796116504854</v>
      </c>
      <c r="Q11" s="116">
        <f t="shared" si="4"/>
        <v>10</v>
      </c>
      <c r="R11" s="119">
        <f t="shared" si="5"/>
        <v>0.0970873786407767</v>
      </c>
    </row>
    <row r="12" s="120" customFormat="1" spans="1:18">
      <c r="A12" s="116">
        <v>11</v>
      </c>
      <c r="B12" s="117">
        <v>5123430104522</v>
      </c>
      <c r="C12" s="116" t="s">
        <v>2008</v>
      </c>
      <c r="D12" s="116">
        <v>2023</v>
      </c>
      <c r="E12" s="116" t="s">
        <v>19</v>
      </c>
      <c r="F12" s="116" t="s">
        <v>1996</v>
      </c>
      <c r="G12" s="116">
        <v>84</v>
      </c>
      <c r="H12" s="116">
        <f t="shared" si="0"/>
        <v>86.8</v>
      </c>
      <c r="I12" s="116">
        <v>71</v>
      </c>
      <c r="J12" s="116">
        <v>60.5</v>
      </c>
      <c r="K12" s="116">
        <f t="shared" si="1"/>
        <v>83.485</v>
      </c>
      <c r="L12" s="116">
        <v>3.68</v>
      </c>
      <c r="M12" s="116">
        <v>0</v>
      </c>
      <c r="N12" s="116">
        <v>103</v>
      </c>
      <c r="O12" s="116">
        <f t="shared" si="2"/>
        <v>10</v>
      </c>
      <c r="P12" s="118">
        <f t="shared" si="3"/>
        <v>0.0970873786407767</v>
      </c>
      <c r="Q12" s="116">
        <f t="shared" si="4"/>
        <v>11</v>
      </c>
      <c r="R12" s="119">
        <f t="shared" si="5"/>
        <v>0.106796116504854</v>
      </c>
    </row>
    <row r="13" s="120" customFormat="1" spans="1:18">
      <c r="A13" s="116">
        <v>12</v>
      </c>
      <c r="B13" s="117">
        <v>5223430104542</v>
      </c>
      <c r="C13" s="116" t="s">
        <v>2009</v>
      </c>
      <c r="D13" s="116">
        <v>2023</v>
      </c>
      <c r="E13" s="116" t="s">
        <v>19</v>
      </c>
      <c r="F13" s="116" t="s">
        <v>1996</v>
      </c>
      <c r="G13" s="116">
        <v>80</v>
      </c>
      <c r="H13" s="116">
        <f t="shared" si="0"/>
        <v>87.8</v>
      </c>
      <c r="I13" s="116">
        <v>70</v>
      </c>
      <c r="J13" s="116">
        <v>60</v>
      </c>
      <c r="K13" s="116">
        <f t="shared" si="1"/>
        <v>83.46</v>
      </c>
      <c r="L13" s="116">
        <v>3.78</v>
      </c>
      <c r="M13" s="116">
        <v>0</v>
      </c>
      <c r="N13" s="116">
        <v>103</v>
      </c>
      <c r="O13" s="116">
        <f t="shared" si="2"/>
        <v>4</v>
      </c>
      <c r="P13" s="118">
        <f t="shared" si="3"/>
        <v>0.0388349514563107</v>
      </c>
      <c r="Q13" s="116">
        <f t="shared" si="4"/>
        <v>12</v>
      </c>
      <c r="R13" s="119">
        <f t="shared" si="5"/>
        <v>0.116504854368932</v>
      </c>
    </row>
    <row r="14" s="120" customFormat="1" spans="1:18">
      <c r="A14" s="116">
        <v>13</v>
      </c>
      <c r="B14" s="117">
        <v>5223430105186</v>
      </c>
      <c r="C14" s="116" t="s">
        <v>2010</v>
      </c>
      <c r="D14" s="116">
        <v>2023</v>
      </c>
      <c r="E14" s="116" t="s">
        <v>19</v>
      </c>
      <c r="F14" s="116" t="s">
        <v>1998</v>
      </c>
      <c r="G14" s="116">
        <v>93</v>
      </c>
      <c r="H14" s="116">
        <f t="shared" si="0"/>
        <v>84.3</v>
      </c>
      <c r="I14" s="116">
        <v>71</v>
      </c>
      <c r="J14" s="116">
        <v>64</v>
      </c>
      <c r="K14" s="116">
        <f t="shared" si="1"/>
        <v>83.26</v>
      </c>
      <c r="L14" s="116">
        <v>3.43</v>
      </c>
      <c r="M14" s="116">
        <v>0</v>
      </c>
      <c r="N14" s="116">
        <v>103</v>
      </c>
      <c r="O14" s="116">
        <f t="shared" si="2"/>
        <v>18</v>
      </c>
      <c r="P14" s="118">
        <f t="shared" si="3"/>
        <v>0.174757281553398</v>
      </c>
      <c r="Q14" s="116">
        <f t="shared" si="4"/>
        <v>13</v>
      </c>
      <c r="R14" s="119">
        <f t="shared" si="5"/>
        <v>0.12621359223301</v>
      </c>
    </row>
    <row r="15" s="120" customFormat="1" spans="1:18">
      <c r="A15" s="116">
        <v>14</v>
      </c>
      <c r="B15" s="117">
        <v>5123430105107</v>
      </c>
      <c r="C15" s="116" t="s">
        <v>2011</v>
      </c>
      <c r="D15" s="116">
        <v>2023</v>
      </c>
      <c r="E15" s="116" t="s">
        <v>19</v>
      </c>
      <c r="F15" s="116" t="s">
        <v>1998</v>
      </c>
      <c r="G15" s="116">
        <v>84</v>
      </c>
      <c r="H15" s="116">
        <f t="shared" si="0"/>
        <v>85.8</v>
      </c>
      <c r="I15" s="116">
        <v>71</v>
      </c>
      <c r="J15" s="116">
        <v>69</v>
      </c>
      <c r="K15" s="116">
        <f t="shared" si="1"/>
        <v>83.21</v>
      </c>
      <c r="L15" s="116">
        <v>3.58</v>
      </c>
      <c r="M15" s="116">
        <v>0</v>
      </c>
      <c r="N15" s="116">
        <v>103</v>
      </c>
      <c r="O15" s="116">
        <f t="shared" si="2"/>
        <v>13</v>
      </c>
      <c r="P15" s="118">
        <f t="shared" si="3"/>
        <v>0.12621359223301</v>
      </c>
      <c r="Q15" s="116">
        <f t="shared" si="4"/>
        <v>14</v>
      </c>
      <c r="R15" s="119">
        <f t="shared" si="5"/>
        <v>0.135922330097087</v>
      </c>
    </row>
    <row r="16" s="120" customFormat="1" spans="1:18">
      <c r="A16" s="116">
        <v>15</v>
      </c>
      <c r="B16" s="117">
        <v>5223430104584</v>
      </c>
      <c r="C16" s="116" t="s">
        <v>2012</v>
      </c>
      <c r="D16" s="116">
        <v>2023</v>
      </c>
      <c r="E16" s="116" t="s">
        <v>19</v>
      </c>
      <c r="F16" s="116" t="s">
        <v>2000</v>
      </c>
      <c r="G16" s="116">
        <v>84</v>
      </c>
      <c r="H16" s="116">
        <f t="shared" si="0"/>
        <v>86</v>
      </c>
      <c r="I16" s="116">
        <v>72</v>
      </c>
      <c r="J16" s="116">
        <v>63.5</v>
      </c>
      <c r="K16" s="116">
        <f t="shared" si="1"/>
        <v>83.175</v>
      </c>
      <c r="L16" s="116">
        <v>3.6</v>
      </c>
      <c r="M16" s="116">
        <v>0</v>
      </c>
      <c r="N16" s="116">
        <v>103</v>
      </c>
      <c r="O16" s="116">
        <f t="shared" si="2"/>
        <v>12</v>
      </c>
      <c r="P16" s="118">
        <f t="shared" si="3"/>
        <v>0.116504854368932</v>
      </c>
      <c r="Q16" s="116">
        <f t="shared" si="4"/>
        <v>15</v>
      </c>
      <c r="R16" s="119">
        <f t="shared" si="5"/>
        <v>0.145631067961165</v>
      </c>
    </row>
    <row r="17" s="120" customFormat="1" spans="1:18">
      <c r="A17" s="116">
        <v>16</v>
      </c>
      <c r="B17" s="117">
        <v>5123430105341</v>
      </c>
      <c r="C17" s="116" t="s">
        <v>2013</v>
      </c>
      <c r="D17" s="116">
        <v>2023</v>
      </c>
      <c r="E17" s="116" t="s">
        <v>19</v>
      </c>
      <c r="F17" s="116" t="s">
        <v>1998</v>
      </c>
      <c r="G17" s="116">
        <v>82</v>
      </c>
      <c r="H17" s="116">
        <f t="shared" si="0"/>
        <v>85.8</v>
      </c>
      <c r="I17" s="116">
        <v>72</v>
      </c>
      <c r="J17" s="116">
        <v>63</v>
      </c>
      <c r="K17" s="116">
        <f t="shared" si="1"/>
        <v>82.71</v>
      </c>
      <c r="L17" s="116">
        <v>3.58</v>
      </c>
      <c r="M17" s="116">
        <v>0</v>
      </c>
      <c r="N17" s="116">
        <v>103</v>
      </c>
      <c r="O17" s="116">
        <f t="shared" si="2"/>
        <v>13</v>
      </c>
      <c r="P17" s="118">
        <f t="shared" si="3"/>
        <v>0.12621359223301</v>
      </c>
      <c r="Q17" s="116">
        <f t="shared" si="4"/>
        <v>16</v>
      </c>
      <c r="R17" s="119">
        <f t="shared" si="5"/>
        <v>0.155339805825243</v>
      </c>
    </row>
    <row r="18" s="120" customFormat="1" spans="1:18">
      <c r="A18" s="116">
        <v>17</v>
      </c>
      <c r="B18" s="117">
        <v>5223430105242</v>
      </c>
      <c r="C18" s="116" t="s">
        <v>2014</v>
      </c>
      <c r="D18" s="116">
        <v>2023</v>
      </c>
      <c r="E18" s="116" t="s">
        <v>19</v>
      </c>
      <c r="F18" s="116" t="s">
        <v>1998</v>
      </c>
      <c r="G18" s="116">
        <v>100</v>
      </c>
      <c r="H18" s="116">
        <f t="shared" si="0"/>
        <v>81.7</v>
      </c>
      <c r="I18" s="116">
        <v>71</v>
      </c>
      <c r="J18" s="116">
        <v>61</v>
      </c>
      <c r="K18" s="116">
        <f t="shared" si="1"/>
        <v>82.34</v>
      </c>
      <c r="L18" s="116">
        <v>3.17</v>
      </c>
      <c r="M18" s="116">
        <v>0</v>
      </c>
      <c r="N18" s="116">
        <v>103</v>
      </c>
      <c r="O18" s="116">
        <f t="shared" si="2"/>
        <v>30</v>
      </c>
      <c r="P18" s="118">
        <f t="shared" si="3"/>
        <v>0.29126213592233</v>
      </c>
      <c r="Q18" s="116">
        <f t="shared" si="4"/>
        <v>17</v>
      </c>
      <c r="R18" s="119">
        <f t="shared" si="5"/>
        <v>0.16504854368932</v>
      </c>
    </row>
    <row r="19" s="120" customFormat="1" spans="1:18">
      <c r="A19" s="116">
        <v>18</v>
      </c>
      <c r="B19" s="117">
        <v>5223430104578</v>
      </c>
      <c r="C19" s="116" t="s">
        <v>2015</v>
      </c>
      <c r="D19" s="116">
        <v>2023</v>
      </c>
      <c r="E19" s="116" t="s">
        <v>19</v>
      </c>
      <c r="F19" s="116" t="s">
        <v>2000</v>
      </c>
      <c r="G19" s="116">
        <v>82</v>
      </c>
      <c r="H19" s="116">
        <f t="shared" si="0"/>
        <v>85.4</v>
      </c>
      <c r="I19" s="116">
        <v>71</v>
      </c>
      <c r="J19" s="116">
        <v>61.5</v>
      </c>
      <c r="K19" s="116">
        <f t="shared" si="1"/>
        <v>82.255</v>
      </c>
      <c r="L19" s="116">
        <v>3.54</v>
      </c>
      <c r="M19" s="116">
        <v>0</v>
      </c>
      <c r="N19" s="116">
        <v>103</v>
      </c>
      <c r="O19" s="116">
        <f t="shared" si="2"/>
        <v>16</v>
      </c>
      <c r="P19" s="118">
        <f t="shared" si="3"/>
        <v>0.155339805825243</v>
      </c>
      <c r="Q19" s="116">
        <f t="shared" si="4"/>
        <v>18</v>
      </c>
      <c r="R19" s="119">
        <f t="shared" si="5"/>
        <v>0.174757281553398</v>
      </c>
    </row>
    <row r="20" s="120" customFormat="1" spans="1:18">
      <c r="A20" s="116">
        <v>19</v>
      </c>
      <c r="B20" s="117">
        <v>5223430104557</v>
      </c>
      <c r="C20" s="116" t="s">
        <v>2016</v>
      </c>
      <c r="D20" s="116">
        <v>2023</v>
      </c>
      <c r="E20" s="116" t="s">
        <v>19</v>
      </c>
      <c r="F20" s="116" t="s">
        <v>2000</v>
      </c>
      <c r="G20" s="116">
        <v>81</v>
      </c>
      <c r="H20" s="116">
        <f t="shared" si="0"/>
        <v>85</v>
      </c>
      <c r="I20" s="116">
        <v>72.5</v>
      </c>
      <c r="J20" s="116">
        <v>61.5</v>
      </c>
      <c r="K20" s="116">
        <f t="shared" si="1"/>
        <v>81.975</v>
      </c>
      <c r="L20" s="116">
        <v>3.5</v>
      </c>
      <c r="M20" s="116">
        <v>0</v>
      </c>
      <c r="N20" s="116">
        <v>103</v>
      </c>
      <c r="O20" s="116">
        <f t="shared" si="2"/>
        <v>17</v>
      </c>
      <c r="P20" s="118">
        <f t="shared" si="3"/>
        <v>0.16504854368932</v>
      </c>
      <c r="Q20" s="116">
        <f t="shared" si="4"/>
        <v>19</v>
      </c>
      <c r="R20" s="119">
        <f t="shared" si="5"/>
        <v>0.184466019417476</v>
      </c>
    </row>
    <row r="21" s="120" customFormat="1" spans="1:18">
      <c r="A21" s="116">
        <v>20</v>
      </c>
      <c r="B21" s="117">
        <v>5223430104512</v>
      </c>
      <c r="C21" s="116" t="s">
        <v>2017</v>
      </c>
      <c r="D21" s="116">
        <v>2023</v>
      </c>
      <c r="E21" s="116" t="s">
        <v>19</v>
      </c>
      <c r="F21" s="116" t="s">
        <v>1996</v>
      </c>
      <c r="G21" s="116">
        <v>84</v>
      </c>
      <c r="H21" s="116">
        <f t="shared" si="0"/>
        <v>83.9</v>
      </c>
      <c r="I21" s="116">
        <v>71</v>
      </c>
      <c r="J21" s="116">
        <v>69</v>
      </c>
      <c r="K21" s="116">
        <f t="shared" si="1"/>
        <v>81.88</v>
      </c>
      <c r="L21" s="116">
        <v>3.39</v>
      </c>
      <c r="M21" s="116">
        <v>0</v>
      </c>
      <c r="N21" s="116">
        <v>103</v>
      </c>
      <c r="O21" s="116">
        <f t="shared" si="2"/>
        <v>20</v>
      </c>
      <c r="P21" s="118">
        <f t="shared" si="3"/>
        <v>0.194174757281553</v>
      </c>
      <c r="Q21" s="116">
        <f t="shared" si="4"/>
        <v>20</v>
      </c>
      <c r="R21" s="119">
        <f t="shared" si="5"/>
        <v>0.194174757281553</v>
      </c>
    </row>
    <row r="22" s="120" customFormat="1" spans="1:18">
      <c r="A22" s="116">
        <v>21</v>
      </c>
      <c r="B22" s="117">
        <v>5223430104504</v>
      </c>
      <c r="C22" s="116" t="s">
        <v>2018</v>
      </c>
      <c r="D22" s="116">
        <v>2023</v>
      </c>
      <c r="E22" s="116" t="s">
        <v>19</v>
      </c>
      <c r="F22" s="116" t="s">
        <v>1996</v>
      </c>
      <c r="G22" s="116">
        <v>94</v>
      </c>
      <c r="H22" s="116">
        <f t="shared" si="0"/>
        <v>81.8</v>
      </c>
      <c r="I22" s="116">
        <v>71</v>
      </c>
      <c r="J22" s="116">
        <v>64</v>
      </c>
      <c r="K22" s="116">
        <f t="shared" si="1"/>
        <v>81.66</v>
      </c>
      <c r="L22" s="116">
        <v>3.18</v>
      </c>
      <c r="M22" s="116">
        <v>0</v>
      </c>
      <c r="N22" s="116">
        <v>103</v>
      </c>
      <c r="O22" s="116">
        <f t="shared" si="2"/>
        <v>29</v>
      </c>
      <c r="P22" s="118">
        <f t="shared" si="3"/>
        <v>0.281553398058252</v>
      </c>
      <c r="Q22" s="116">
        <f t="shared" si="4"/>
        <v>21</v>
      </c>
      <c r="R22" s="119">
        <f t="shared" si="5"/>
        <v>0.203883495145631</v>
      </c>
    </row>
    <row r="23" s="120" customFormat="1" spans="1:18">
      <c r="A23" s="116">
        <v>22</v>
      </c>
      <c r="B23" s="117">
        <v>5123430104550</v>
      </c>
      <c r="C23" s="116" t="s">
        <v>2019</v>
      </c>
      <c r="D23" s="116">
        <v>2023</v>
      </c>
      <c r="E23" s="116" t="s">
        <v>19</v>
      </c>
      <c r="F23" s="116" t="s">
        <v>2000</v>
      </c>
      <c r="G23" s="116">
        <v>83</v>
      </c>
      <c r="H23" s="116">
        <f t="shared" si="0"/>
        <v>84.3</v>
      </c>
      <c r="I23" s="116">
        <v>70.5</v>
      </c>
      <c r="J23" s="116">
        <v>60</v>
      </c>
      <c r="K23" s="116">
        <f t="shared" si="1"/>
        <v>81.51</v>
      </c>
      <c r="L23" s="116">
        <v>3.43</v>
      </c>
      <c r="M23" s="116">
        <v>1</v>
      </c>
      <c r="N23" s="116">
        <v>103</v>
      </c>
      <c r="O23" s="116">
        <f t="shared" si="2"/>
        <v>18</v>
      </c>
      <c r="P23" s="118">
        <f t="shared" si="3"/>
        <v>0.174757281553398</v>
      </c>
      <c r="Q23" s="116">
        <f t="shared" si="4"/>
        <v>22</v>
      </c>
      <c r="R23" s="119">
        <f t="shared" si="5"/>
        <v>0.213592233009709</v>
      </c>
    </row>
    <row r="24" s="120" customFormat="1" spans="1:18">
      <c r="A24" s="116">
        <v>23</v>
      </c>
      <c r="B24" s="117">
        <v>5223430104515</v>
      </c>
      <c r="C24" s="116" t="s">
        <v>2020</v>
      </c>
      <c r="D24" s="116">
        <v>2023</v>
      </c>
      <c r="E24" s="116" t="s">
        <v>19</v>
      </c>
      <c r="F24" s="116" t="s">
        <v>1996</v>
      </c>
      <c r="G24" s="116">
        <v>83</v>
      </c>
      <c r="H24" s="116">
        <f t="shared" si="0"/>
        <v>83.6</v>
      </c>
      <c r="I24" s="116">
        <v>70</v>
      </c>
      <c r="J24" s="116">
        <v>63</v>
      </c>
      <c r="K24" s="116">
        <f t="shared" si="1"/>
        <v>81.12</v>
      </c>
      <c r="L24" s="116">
        <v>3.36</v>
      </c>
      <c r="M24" s="116">
        <v>0</v>
      </c>
      <c r="N24" s="116">
        <v>103</v>
      </c>
      <c r="O24" s="116">
        <f t="shared" si="2"/>
        <v>23</v>
      </c>
      <c r="P24" s="118">
        <f t="shared" si="3"/>
        <v>0.223300970873786</v>
      </c>
      <c r="Q24" s="116">
        <f t="shared" si="4"/>
        <v>23</v>
      </c>
      <c r="R24" s="119">
        <f t="shared" si="5"/>
        <v>0.223300970873786</v>
      </c>
    </row>
    <row r="25" s="120" customFormat="1" spans="1:18">
      <c r="A25" s="116">
        <v>24</v>
      </c>
      <c r="B25" s="117">
        <v>5123430104519</v>
      </c>
      <c r="C25" s="116" t="s">
        <v>2021</v>
      </c>
      <c r="D25" s="116">
        <v>2023</v>
      </c>
      <c r="E25" s="116" t="s">
        <v>19</v>
      </c>
      <c r="F25" s="116" t="s">
        <v>1996</v>
      </c>
      <c r="G25" s="116">
        <v>85</v>
      </c>
      <c r="H25" s="116">
        <f t="shared" si="0"/>
        <v>82.7</v>
      </c>
      <c r="I25" s="116">
        <v>71.5</v>
      </c>
      <c r="J25" s="116">
        <v>62</v>
      </c>
      <c r="K25" s="116">
        <f t="shared" si="1"/>
        <v>80.89</v>
      </c>
      <c r="L25" s="116">
        <v>3.27</v>
      </c>
      <c r="M25" s="116">
        <v>0</v>
      </c>
      <c r="N25" s="116">
        <v>103</v>
      </c>
      <c r="O25" s="116">
        <f t="shared" si="2"/>
        <v>27</v>
      </c>
      <c r="P25" s="118">
        <f t="shared" si="3"/>
        <v>0.262135922330097</v>
      </c>
      <c r="Q25" s="116">
        <f t="shared" si="4"/>
        <v>24</v>
      </c>
      <c r="R25" s="119">
        <f t="shared" si="5"/>
        <v>0.233009708737864</v>
      </c>
    </row>
    <row r="26" s="120" customFormat="1" spans="1:18">
      <c r="A26" s="116">
        <v>25</v>
      </c>
      <c r="B26" s="117">
        <v>5223430105234</v>
      </c>
      <c r="C26" s="116" t="s">
        <v>2022</v>
      </c>
      <c r="D26" s="116">
        <v>2023</v>
      </c>
      <c r="E26" s="116" t="s">
        <v>19</v>
      </c>
      <c r="F26" s="116" t="s">
        <v>1998</v>
      </c>
      <c r="G26" s="116">
        <v>92</v>
      </c>
      <c r="H26" s="116">
        <f t="shared" si="0"/>
        <v>81.3</v>
      </c>
      <c r="I26" s="116">
        <v>70</v>
      </c>
      <c r="J26" s="116">
        <v>60</v>
      </c>
      <c r="K26" s="116">
        <f t="shared" si="1"/>
        <v>80.71</v>
      </c>
      <c r="L26" s="116">
        <v>3.13</v>
      </c>
      <c r="M26" s="116">
        <v>0</v>
      </c>
      <c r="N26" s="116">
        <v>103</v>
      </c>
      <c r="O26" s="116">
        <f t="shared" si="2"/>
        <v>33</v>
      </c>
      <c r="P26" s="118">
        <f t="shared" si="3"/>
        <v>0.320388349514563</v>
      </c>
      <c r="Q26" s="116">
        <f t="shared" si="4"/>
        <v>25</v>
      </c>
      <c r="R26" s="119">
        <f t="shared" si="5"/>
        <v>0.242718446601942</v>
      </c>
    </row>
    <row r="27" s="120" customFormat="1" spans="1:18">
      <c r="A27" s="116">
        <v>26</v>
      </c>
      <c r="B27" s="117">
        <v>5123430104558</v>
      </c>
      <c r="C27" s="116" t="s">
        <v>31</v>
      </c>
      <c r="D27" s="116">
        <v>2023</v>
      </c>
      <c r="E27" s="116" t="s">
        <v>19</v>
      </c>
      <c r="F27" s="116" t="s">
        <v>2000</v>
      </c>
      <c r="G27" s="116">
        <v>80</v>
      </c>
      <c r="H27" s="116">
        <f t="shared" si="0"/>
        <v>83.8</v>
      </c>
      <c r="I27" s="116">
        <v>70</v>
      </c>
      <c r="J27" s="116">
        <v>60</v>
      </c>
      <c r="K27" s="116">
        <f t="shared" si="1"/>
        <v>80.66</v>
      </c>
      <c r="L27" s="116">
        <v>3.38</v>
      </c>
      <c r="M27" s="116">
        <v>0</v>
      </c>
      <c r="N27" s="116">
        <v>103</v>
      </c>
      <c r="O27" s="116">
        <f t="shared" si="2"/>
        <v>21</v>
      </c>
      <c r="P27" s="118">
        <f t="shared" si="3"/>
        <v>0.203883495145631</v>
      </c>
      <c r="Q27" s="116">
        <f t="shared" si="4"/>
        <v>26</v>
      </c>
      <c r="R27" s="119">
        <f t="shared" si="5"/>
        <v>0.252427184466019</v>
      </c>
    </row>
    <row r="28" s="120" customFormat="1" spans="1:18">
      <c r="A28" s="116">
        <v>27</v>
      </c>
      <c r="B28" s="117">
        <v>5223430104532</v>
      </c>
      <c r="C28" s="116" t="s">
        <v>2023</v>
      </c>
      <c r="D28" s="116">
        <v>2023</v>
      </c>
      <c r="E28" s="116" t="s">
        <v>19</v>
      </c>
      <c r="F28" s="116" t="s">
        <v>1996</v>
      </c>
      <c r="G28" s="116">
        <v>80</v>
      </c>
      <c r="H28" s="116">
        <f t="shared" si="0"/>
        <v>83.7</v>
      </c>
      <c r="I28" s="116">
        <v>70</v>
      </c>
      <c r="J28" s="116">
        <v>60</v>
      </c>
      <c r="K28" s="116">
        <f t="shared" si="1"/>
        <v>80.59</v>
      </c>
      <c r="L28" s="116">
        <v>3.37</v>
      </c>
      <c r="M28" s="116">
        <v>0</v>
      </c>
      <c r="N28" s="116">
        <v>103</v>
      </c>
      <c r="O28" s="116">
        <f t="shared" si="2"/>
        <v>22</v>
      </c>
      <c r="P28" s="118">
        <f t="shared" si="3"/>
        <v>0.213592233009709</v>
      </c>
      <c r="Q28" s="116">
        <f t="shared" si="4"/>
        <v>27</v>
      </c>
      <c r="R28" s="119">
        <f t="shared" si="5"/>
        <v>0.262135922330097</v>
      </c>
    </row>
    <row r="29" s="120" customFormat="1" spans="1:18">
      <c r="A29" s="116">
        <v>28</v>
      </c>
      <c r="B29" s="117">
        <v>5223430104514</v>
      </c>
      <c r="C29" s="116" t="s">
        <v>2024</v>
      </c>
      <c r="D29" s="116">
        <v>2023</v>
      </c>
      <c r="E29" s="116" t="s">
        <v>19</v>
      </c>
      <c r="F29" s="116" t="s">
        <v>1996</v>
      </c>
      <c r="G29" s="116">
        <v>80</v>
      </c>
      <c r="H29" s="116">
        <f t="shared" si="0"/>
        <v>83.5</v>
      </c>
      <c r="I29" s="116">
        <v>71</v>
      </c>
      <c r="J29" s="116">
        <v>60</v>
      </c>
      <c r="K29" s="116">
        <f t="shared" si="1"/>
        <v>80.55</v>
      </c>
      <c r="L29" s="116">
        <v>3.35</v>
      </c>
      <c r="M29" s="116">
        <v>10</v>
      </c>
      <c r="N29" s="116">
        <v>103</v>
      </c>
      <c r="O29" s="116">
        <f t="shared" si="2"/>
        <v>24</v>
      </c>
      <c r="P29" s="118">
        <f t="shared" si="3"/>
        <v>0.233009708737864</v>
      </c>
      <c r="Q29" s="116">
        <f t="shared" si="4"/>
        <v>28</v>
      </c>
      <c r="R29" s="119">
        <f t="shared" si="5"/>
        <v>0.271844660194175</v>
      </c>
    </row>
    <row r="30" s="120" customFormat="1" spans="1:18">
      <c r="A30" s="116">
        <v>29</v>
      </c>
      <c r="B30" s="117">
        <v>5223430104569</v>
      </c>
      <c r="C30" s="116" t="s">
        <v>2025</v>
      </c>
      <c r="D30" s="116">
        <v>2023</v>
      </c>
      <c r="E30" s="116" t="s">
        <v>19</v>
      </c>
      <c r="F30" s="116" t="s">
        <v>2000</v>
      </c>
      <c r="G30" s="116">
        <v>80</v>
      </c>
      <c r="H30" s="116">
        <f t="shared" si="0"/>
        <v>83.2</v>
      </c>
      <c r="I30" s="116">
        <v>72</v>
      </c>
      <c r="J30" s="116">
        <v>60</v>
      </c>
      <c r="K30" s="116">
        <f t="shared" si="1"/>
        <v>80.44</v>
      </c>
      <c r="L30" s="116">
        <v>3.32</v>
      </c>
      <c r="M30" s="116">
        <v>0</v>
      </c>
      <c r="N30" s="116">
        <v>103</v>
      </c>
      <c r="O30" s="116">
        <f t="shared" si="2"/>
        <v>25</v>
      </c>
      <c r="P30" s="118">
        <f t="shared" si="3"/>
        <v>0.242718446601942</v>
      </c>
      <c r="Q30" s="116">
        <f t="shared" si="4"/>
        <v>29</v>
      </c>
      <c r="R30" s="119">
        <f t="shared" si="5"/>
        <v>0.281553398058252</v>
      </c>
    </row>
    <row r="31" s="120" customFormat="1" spans="1:18">
      <c r="A31" s="116">
        <v>30</v>
      </c>
      <c r="B31" s="117">
        <v>5223430104547</v>
      </c>
      <c r="C31" s="116" t="s">
        <v>2026</v>
      </c>
      <c r="D31" s="116">
        <v>2023</v>
      </c>
      <c r="E31" s="116" t="s">
        <v>19</v>
      </c>
      <c r="F31" s="116" t="s">
        <v>2000</v>
      </c>
      <c r="G31" s="116">
        <v>80</v>
      </c>
      <c r="H31" s="116">
        <f t="shared" si="0"/>
        <v>82.8</v>
      </c>
      <c r="I31" s="116">
        <v>71</v>
      </c>
      <c r="J31" s="116">
        <v>60</v>
      </c>
      <c r="K31" s="116">
        <f t="shared" si="1"/>
        <v>80.06</v>
      </c>
      <c r="L31" s="116">
        <v>3.28</v>
      </c>
      <c r="M31" s="116">
        <v>0</v>
      </c>
      <c r="N31" s="116">
        <v>103</v>
      </c>
      <c r="O31" s="116">
        <f t="shared" si="2"/>
        <v>26</v>
      </c>
      <c r="P31" s="118">
        <f t="shared" si="3"/>
        <v>0.252427184466019</v>
      </c>
      <c r="Q31" s="116">
        <f t="shared" si="4"/>
        <v>30</v>
      </c>
      <c r="R31" s="119">
        <f t="shared" si="5"/>
        <v>0.29126213592233</v>
      </c>
    </row>
    <row r="32" s="120" customFormat="1" spans="1:18">
      <c r="A32" s="116">
        <v>31</v>
      </c>
      <c r="B32" s="117">
        <v>5223430104527</v>
      </c>
      <c r="C32" s="116" t="s">
        <v>2027</v>
      </c>
      <c r="D32" s="116">
        <v>2023</v>
      </c>
      <c r="E32" s="116" t="s">
        <v>19</v>
      </c>
      <c r="F32" s="116" t="s">
        <v>1996</v>
      </c>
      <c r="G32" s="116">
        <v>93.5</v>
      </c>
      <c r="H32" s="116">
        <f t="shared" si="0"/>
        <v>79.3</v>
      </c>
      <c r="I32" s="116">
        <v>71</v>
      </c>
      <c r="J32" s="116">
        <v>65.5</v>
      </c>
      <c r="K32" s="116">
        <f t="shared" si="1"/>
        <v>79.91</v>
      </c>
      <c r="L32" s="116">
        <v>2.93</v>
      </c>
      <c r="M32" s="116">
        <v>0</v>
      </c>
      <c r="N32" s="116">
        <v>103</v>
      </c>
      <c r="O32" s="116">
        <f t="shared" si="2"/>
        <v>45</v>
      </c>
      <c r="P32" s="118">
        <f t="shared" si="3"/>
        <v>0.436893203883495</v>
      </c>
      <c r="Q32" s="116">
        <f t="shared" si="4"/>
        <v>31</v>
      </c>
      <c r="R32" s="119">
        <f t="shared" si="5"/>
        <v>0.300970873786408</v>
      </c>
    </row>
    <row r="33" s="120" customFormat="1" spans="1:18">
      <c r="A33" s="116">
        <v>32</v>
      </c>
      <c r="B33" s="117">
        <v>5123430104577</v>
      </c>
      <c r="C33" s="116" t="s">
        <v>2028</v>
      </c>
      <c r="D33" s="116">
        <v>2023</v>
      </c>
      <c r="E33" s="116" t="s">
        <v>19</v>
      </c>
      <c r="F33" s="116" t="s">
        <v>2000</v>
      </c>
      <c r="G33" s="116">
        <v>95.5</v>
      </c>
      <c r="H33" s="116">
        <f t="shared" si="0"/>
        <v>78.9</v>
      </c>
      <c r="I33" s="116">
        <v>72</v>
      </c>
      <c r="J33" s="116">
        <v>63</v>
      </c>
      <c r="K33" s="116">
        <f t="shared" si="1"/>
        <v>79.905</v>
      </c>
      <c r="L33" s="116">
        <v>2.89</v>
      </c>
      <c r="M33" s="116">
        <v>0</v>
      </c>
      <c r="N33" s="116">
        <v>103</v>
      </c>
      <c r="O33" s="116">
        <f t="shared" si="2"/>
        <v>48</v>
      </c>
      <c r="P33" s="118">
        <f t="shared" si="3"/>
        <v>0.466019417475728</v>
      </c>
      <c r="Q33" s="116">
        <f t="shared" si="4"/>
        <v>32</v>
      </c>
      <c r="R33" s="119">
        <f t="shared" si="5"/>
        <v>0.310679611650485</v>
      </c>
    </row>
    <row r="34" s="120" customFormat="1" spans="1:18">
      <c r="A34" s="116">
        <v>33</v>
      </c>
      <c r="B34" s="117">
        <v>5223430104552</v>
      </c>
      <c r="C34" s="116" t="s">
        <v>2029</v>
      </c>
      <c r="D34" s="116">
        <v>2023</v>
      </c>
      <c r="E34" s="116" t="s">
        <v>19</v>
      </c>
      <c r="F34" s="116" t="s">
        <v>2000</v>
      </c>
      <c r="G34" s="116">
        <v>80</v>
      </c>
      <c r="H34" s="116">
        <f t="shared" si="0"/>
        <v>82.6</v>
      </c>
      <c r="I34" s="116">
        <v>70</v>
      </c>
      <c r="J34" s="116">
        <v>61.5</v>
      </c>
      <c r="K34" s="116">
        <f t="shared" si="1"/>
        <v>79.895</v>
      </c>
      <c r="L34" s="116">
        <v>3.26</v>
      </c>
      <c r="M34" s="116">
        <v>0</v>
      </c>
      <c r="N34" s="116">
        <v>103</v>
      </c>
      <c r="O34" s="116">
        <f t="shared" si="2"/>
        <v>28</v>
      </c>
      <c r="P34" s="118">
        <f t="shared" si="3"/>
        <v>0.271844660194175</v>
      </c>
      <c r="Q34" s="116">
        <f t="shared" si="4"/>
        <v>33</v>
      </c>
      <c r="R34" s="119">
        <f t="shared" si="5"/>
        <v>0.320388349514563</v>
      </c>
    </row>
    <row r="35" s="120" customFormat="1" spans="1:18">
      <c r="A35" s="116">
        <v>34</v>
      </c>
      <c r="B35" s="117">
        <v>5223430105027</v>
      </c>
      <c r="C35" s="116" t="s">
        <v>2030</v>
      </c>
      <c r="D35" s="116">
        <v>2023</v>
      </c>
      <c r="E35" s="116" t="s">
        <v>19</v>
      </c>
      <c r="F35" s="116" t="s">
        <v>1998</v>
      </c>
      <c r="G35" s="116">
        <v>83</v>
      </c>
      <c r="H35" s="116">
        <f t="shared" si="0"/>
        <v>81.7</v>
      </c>
      <c r="I35" s="116">
        <v>72</v>
      </c>
      <c r="J35" s="116">
        <v>60</v>
      </c>
      <c r="K35" s="116">
        <f t="shared" si="1"/>
        <v>79.84</v>
      </c>
      <c r="L35" s="116">
        <v>3.17</v>
      </c>
      <c r="M35" s="116">
        <v>0</v>
      </c>
      <c r="N35" s="116">
        <v>103</v>
      </c>
      <c r="O35" s="116">
        <f t="shared" si="2"/>
        <v>30</v>
      </c>
      <c r="P35" s="118">
        <f t="shared" si="3"/>
        <v>0.29126213592233</v>
      </c>
      <c r="Q35" s="116">
        <f t="shared" si="4"/>
        <v>34</v>
      </c>
      <c r="R35" s="119">
        <f t="shared" si="5"/>
        <v>0.330097087378641</v>
      </c>
    </row>
    <row r="36" s="120" customFormat="1" spans="1:18">
      <c r="A36" s="116">
        <v>35</v>
      </c>
      <c r="B36" s="117">
        <v>5223430104573</v>
      </c>
      <c r="C36" s="116" t="s">
        <v>2031</v>
      </c>
      <c r="D36" s="116">
        <v>2023</v>
      </c>
      <c r="E36" s="116" t="s">
        <v>19</v>
      </c>
      <c r="F36" s="116" t="s">
        <v>2000</v>
      </c>
      <c r="G36" s="116">
        <v>85</v>
      </c>
      <c r="H36" s="116">
        <f t="shared" si="0"/>
        <v>81</v>
      </c>
      <c r="I36" s="116">
        <v>71.5</v>
      </c>
      <c r="J36" s="116">
        <v>61</v>
      </c>
      <c r="K36" s="116">
        <f t="shared" si="1"/>
        <v>79.65</v>
      </c>
      <c r="L36" s="116">
        <v>3.1</v>
      </c>
      <c r="M36" s="116">
        <v>0</v>
      </c>
      <c r="N36" s="116">
        <v>103</v>
      </c>
      <c r="O36" s="116">
        <f t="shared" si="2"/>
        <v>36</v>
      </c>
      <c r="P36" s="118">
        <f t="shared" si="3"/>
        <v>0.349514563106796</v>
      </c>
      <c r="Q36" s="116">
        <f t="shared" si="4"/>
        <v>35</v>
      </c>
      <c r="R36" s="119">
        <f t="shared" si="5"/>
        <v>0.339805825242718</v>
      </c>
    </row>
    <row r="37" s="120" customFormat="1" spans="1:18">
      <c r="A37" s="116">
        <v>36</v>
      </c>
      <c r="B37" s="117">
        <v>5123430104548</v>
      </c>
      <c r="C37" s="116" t="s">
        <v>2032</v>
      </c>
      <c r="D37" s="116">
        <v>2023</v>
      </c>
      <c r="E37" s="116" t="s">
        <v>19</v>
      </c>
      <c r="F37" s="116" t="s">
        <v>2000</v>
      </c>
      <c r="G37" s="116">
        <v>81</v>
      </c>
      <c r="H37" s="116">
        <f t="shared" si="0"/>
        <v>81.6</v>
      </c>
      <c r="I37" s="116">
        <v>70.5</v>
      </c>
      <c r="J37" s="116">
        <v>60</v>
      </c>
      <c r="K37" s="116">
        <f t="shared" si="1"/>
        <v>79.32</v>
      </c>
      <c r="L37" s="116">
        <v>3.16</v>
      </c>
      <c r="M37" s="116">
        <v>0</v>
      </c>
      <c r="N37" s="116">
        <v>103</v>
      </c>
      <c r="O37" s="116">
        <f t="shared" si="2"/>
        <v>32</v>
      </c>
      <c r="P37" s="118">
        <f t="shared" si="3"/>
        <v>0.310679611650485</v>
      </c>
      <c r="Q37" s="116">
        <f t="shared" si="4"/>
        <v>36</v>
      </c>
      <c r="R37" s="119">
        <f t="shared" si="5"/>
        <v>0.349514563106796</v>
      </c>
    </row>
    <row r="38" s="120" customFormat="1" spans="1:18">
      <c r="A38" s="116">
        <v>37</v>
      </c>
      <c r="B38" s="117">
        <v>5223430104546</v>
      </c>
      <c r="C38" s="116" t="s">
        <v>2033</v>
      </c>
      <c r="D38" s="116">
        <v>2023</v>
      </c>
      <c r="E38" s="116" t="s">
        <v>19</v>
      </c>
      <c r="F38" s="116" t="s">
        <v>2000</v>
      </c>
      <c r="G38" s="116">
        <v>89</v>
      </c>
      <c r="H38" s="116">
        <f t="shared" si="0"/>
        <v>79.6</v>
      </c>
      <c r="I38" s="116">
        <v>71</v>
      </c>
      <c r="J38" s="116">
        <v>60</v>
      </c>
      <c r="K38" s="116">
        <f t="shared" si="1"/>
        <v>79.17</v>
      </c>
      <c r="L38" s="116">
        <v>2.96</v>
      </c>
      <c r="M38" s="116">
        <v>0</v>
      </c>
      <c r="N38" s="116">
        <v>103</v>
      </c>
      <c r="O38" s="116">
        <f t="shared" si="2"/>
        <v>43</v>
      </c>
      <c r="P38" s="118">
        <f t="shared" si="3"/>
        <v>0.41747572815534</v>
      </c>
      <c r="Q38" s="116">
        <f t="shared" si="4"/>
        <v>37</v>
      </c>
      <c r="R38" s="119">
        <f t="shared" si="5"/>
        <v>0.359223300970874</v>
      </c>
    </row>
    <row r="39" s="120" customFormat="1" spans="1:18">
      <c r="A39" s="116">
        <v>38</v>
      </c>
      <c r="B39" s="117">
        <v>5223430105003</v>
      </c>
      <c r="C39" s="116" t="s">
        <v>2034</v>
      </c>
      <c r="D39" s="116">
        <v>2023</v>
      </c>
      <c r="E39" s="116" t="s">
        <v>19</v>
      </c>
      <c r="F39" s="116" t="s">
        <v>1998</v>
      </c>
      <c r="G39" s="116">
        <v>91</v>
      </c>
      <c r="H39" s="116">
        <f t="shared" si="0"/>
        <v>79.2</v>
      </c>
      <c r="I39" s="116">
        <v>70</v>
      </c>
      <c r="J39" s="116">
        <v>60</v>
      </c>
      <c r="K39" s="116">
        <f t="shared" si="1"/>
        <v>79.09</v>
      </c>
      <c r="L39" s="116">
        <v>2.92</v>
      </c>
      <c r="M39" s="116">
        <v>0</v>
      </c>
      <c r="N39" s="116">
        <v>103</v>
      </c>
      <c r="O39" s="116">
        <f t="shared" si="2"/>
        <v>46</v>
      </c>
      <c r="P39" s="118">
        <f t="shared" si="3"/>
        <v>0.446601941747573</v>
      </c>
      <c r="Q39" s="116">
        <f t="shared" si="4"/>
        <v>38</v>
      </c>
      <c r="R39" s="119">
        <f t="shared" si="5"/>
        <v>0.368932038834951</v>
      </c>
    </row>
    <row r="40" s="120" customFormat="1" spans="1:18">
      <c r="A40" s="116">
        <v>39</v>
      </c>
      <c r="B40" s="117">
        <v>5223430105239</v>
      </c>
      <c r="C40" s="116" t="s">
        <v>2035</v>
      </c>
      <c r="D40" s="116">
        <v>2023</v>
      </c>
      <c r="E40" s="116" t="s">
        <v>19</v>
      </c>
      <c r="F40" s="116" t="s">
        <v>1998</v>
      </c>
      <c r="G40" s="116">
        <v>94</v>
      </c>
      <c r="H40" s="116">
        <f t="shared" si="0"/>
        <v>78.4</v>
      </c>
      <c r="I40" s="116">
        <v>70</v>
      </c>
      <c r="J40" s="116">
        <v>61</v>
      </c>
      <c r="K40" s="116">
        <f t="shared" si="1"/>
        <v>79.03</v>
      </c>
      <c r="L40" s="116">
        <v>2.84</v>
      </c>
      <c r="M40" s="116">
        <v>1</v>
      </c>
      <c r="N40" s="116">
        <v>103</v>
      </c>
      <c r="O40" s="116">
        <f t="shared" si="2"/>
        <v>51</v>
      </c>
      <c r="P40" s="118">
        <f t="shared" si="3"/>
        <v>0.495145631067961</v>
      </c>
      <c r="Q40" s="116">
        <f t="shared" si="4"/>
        <v>39</v>
      </c>
      <c r="R40" s="119">
        <f t="shared" si="5"/>
        <v>0.378640776699029</v>
      </c>
    </row>
    <row r="41" s="120" customFormat="1" spans="1:18">
      <c r="A41" s="116">
        <v>40</v>
      </c>
      <c r="B41" s="117">
        <v>5223430105176</v>
      </c>
      <c r="C41" s="116" t="s">
        <v>2036</v>
      </c>
      <c r="D41" s="116">
        <v>2023</v>
      </c>
      <c r="E41" s="116" t="s">
        <v>19</v>
      </c>
      <c r="F41" s="116" t="s">
        <v>1998</v>
      </c>
      <c r="G41" s="116">
        <v>80</v>
      </c>
      <c r="H41" s="116">
        <f t="shared" si="0"/>
        <v>81.1</v>
      </c>
      <c r="I41" s="116">
        <v>70.5</v>
      </c>
      <c r="J41" s="116">
        <v>62</v>
      </c>
      <c r="K41" s="116">
        <f t="shared" si="1"/>
        <v>78.92</v>
      </c>
      <c r="L41" s="116">
        <v>3.11</v>
      </c>
      <c r="M41" s="116">
        <v>0</v>
      </c>
      <c r="N41" s="116">
        <v>103</v>
      </c>
      <c r="O41" s="116">
        <f t="shared" si="2"/>
        <v>35</v>
      </c>
      <c r="P41" s="118">
        <f t="shared" si="3"/>
        <v>0.339805825242718</v>
      </c>
      <c r="Q41" s="116">
        <f t="shared" si="4"/>
        <v>40</v>
      </c>
      <c r="R41" s="119">
        <f t="shared" si="5"/>
        <v>0.388349514563107</v>
      </c>
    </row>
    <row r="42" s="120" customFormat="1" spans="1:18">
      <c r="A42" s="116">
        <v>41</v>
      </c>
      <c r="B42" s="117">
        <v>5123430105277</v>
      </c>
      <c r="C42" s="116" t="s">
        <v>2037</v>
      </c>
      <c r="D42" s="116">
        <v>2023</v>
      </c>
      <c r="E42" s="116" t="s">
        <v>19</v>
      </c>
      <c r="F42" s="116" t="s">
        <v>1998</v>
      </c>
      <c r="G42" s="116">
        <v>80</v>
      </c>
      <c r="H42" s="116">
        <f t="shared" si="0"/>
        <v>81.3</v>
      </c>
      <c r="I42" s="116">
        <v>70</v>
      </c>
      <c r="J42" s="116">
        <v>60</v>
      </c>
      <c r="K42" s="116">
        <f t="shared" si="1"/>
        <v>78.91</v>
      </c>
      <c r="L42" s="116">
        <v>3.13</v>
      </c>
      <c r="M42" s="116">
        <v>0</v>
      </c>
      <c r="N42" s="116">
        <v>103</v>
      </c>
      <c r="O42" s="116">
        <f t="shared" si="2"/>
        <v>33</v>
      </c>
      <c r="P42" s="118">
        <f t="shared" si="3"/>
        <v>0.320388349514563</v>
      </c>
      <c r="Q42" s="116">
        <f t="shared" si="4"/>
        <v>41</v>
      </c>
      <c r="R42" s="119">
        <f t="shared" si="5"/>
        <v>0.398058252427184</v>
      </c>
    </row>
    <row r="43" s="120" customFormat="1" spans="1:18">
      <c r="A43" s="116">
        <v>42</v>
      </c>
      <c r="B43" s="117">
        <v>5223430104524</v>
      </c>
      <c r="C43" s="116" t="s">
        <v>2038</v>
      </c>
      <c r="D43" s="116">
        <v>2023</v>
      </c>
      <c r="E43" s="116" t="s">
        <v>19</v>
      </c>
      <c r="F43" s="116" t="s">
        <v>1996</v>
      </c>
      <c r="G43" s="116">
        <v>84</v>
      </c>
      <c r="H43" s="116">
        <f t="shared" si="0"/>
        <v>80.1</v>
      </c>
      <c r="I43" s="116">
        <v>71</v>
      </c>
      <c r="J43" s="116">
        <v>62</v>
      </c>
      <c r="K43" s="116">
        <f t="shared" si="1"/>
        <v>78.87</v>
      </c>
      <c r="L43" s="116">
        <v>3.01</v>
      </c>
      <c r="M43" s="116">
        <v>0</v>
      </c>
      <c r="N43" s="116">
        <v>103</v>
      </c>
      <c r="O43" s="116">
        <f t="shared" si="2"/>
        <v>42</v>
      </c>
      <c r="P43" s="118">
        <f t="shared" si="3"/>
        <v>0.407766990291262</v>
      </c>
      <c r="Q43" s="116">
        <f t="shared" si="4"/>
        <v>42</v>
      </c>
      <c r="R43" s="119">
        <f t="shared" si="5"/>
        <v>0.407766990291262</v>
      </c>
    </row>
    <row r="44" s="120" customFormat="1" spans="1:18">
      <c r="A44" s="116">
        <v>43</v>
      </c>
      <c r="B44" s="117">
        <v>5223430104543</v>
      </c>
      <c r="C44" s="116" t="s">
        <v>2039</v>
      </c>
      <c r="D44" s="116">
        <v>2023</v>
      </c>
      <c r="E44" s="116" t="s">
        <v>19</v>
      </c>
      <c r="F44" s="116" t="s">
        <v>1996</v>
      </c>
      <c r="G44" s="116">
        <v>80</v>
      </c>
      <c r="H44" s="116">
        <f t="shared" si="0"/>
        <v>80.9</v>
      </c>
      <c r="I44" s="116">
        <v>70</v>
      </c>
      <c r="J44" s="116">
        <v>61</v>
      </c>
      <c r="K44" s="116">
        <f t="shared" si="1"/>
        <v>78.68</v>
      </c>
      <c r="L44" s="116">
        <v>3.09</v>
      </c>
      <c r="M44" s="116">
        <v>0</v>
      </c>
      <c r="N44" s="116">
        <v>103</v>
      </c>
      <c r="O44" s="116">
        <f t="shared" si="2"/>
        <v>37</v>
      </c>
      <c r="P44" s="118">
        <f t="shared" si="3"/>
        <v>0.359223300970874</v>
      </c>
      <c r="Q44" s="116">
        <f t="shared" si="4"/>
        <v>43</v>
      </c>
      <c r="R44" s="119">
        <f t="shared" si="5"/>
        <v>0.41747572815534</v>
      </c>
    </row>
    <row r="45" s="120" customFormat="1" spans="1:18">
      <c r="A45" s="116">
        <v>44</v>
      </c>
      <c r="B45" s="117">
        <v>5123430104523</v>
      </c>
      <c r="C45" s="116" t="s">
        <v>2040</v>
      </c>
      <c r="D45" s="116">
        <v>2023</v>
      </c>
      <c r="E45" s="116" t="s">
        <v>19</v>
      </c>
      <c r="F45" s="116" t="s">
        <v>1996</v>
      </c>
      <c r="G45" s="116">
        <v>81</v>
      </c>
      <c r="H45" s="116">
        <f t="shared" si="0"/>
        <v>80.7</v>
      </c>
      <c r="I45" s="116">
        <v>70</v>
      </c>
      <c r="J45" s="116">
        <v>60.5</v>
      </c>
      <c r="K45" s="116">
        <f t="shared" si="1"/>
        <v>78.665</v>
      </c>
      <c r="L45" s="116">
        <v>3.07</v>
      </c>
      <c r="M45" s="116">
        <v>0</v>
      </c>
      <c r="N45" s="116">
        <v>103</v>
      </c>
      <c r="O45" s="116">
        <f t="shared" si="2"/>
        <v>38</v>
      </c>
      <c r="P45" s="118">
        <f t="shared" si="3"/>
        <v>0.368932038834951</v>
      </c>
      <c r="Q45" s="116">
        <f t="shared" si="4"/>
        <v>44</v>
      </c>
      <c r="R45" s="119">
        <f t="shared" si="5"/>
        <v>0.427184466019417</v>
      </c>
    </row>
    <row r="46" s="120" customFormat="1" spans="1:18">
      <c r="A46" s="116">
        <v>45</v>
      </c>
      <c r="B46" s="117">
        <v>5223430104544</v>
      </c>
      <c r="C46" s="116" t="s">
        <v>2041</v>
      </c>
      <c r="D46" s="116">
        <v>2023</v>
      </c>
      <c r="E46" s="116" t="s">
        <v>19</v>
      </c>
      <c r="F46" s="116" t="s">
        <v>2000</v>
      </c>
      <c r="G46" s="116">
        <v>82</v>
      </c>
      <c r="H46" s="116">
        <f t="shared" si="0"/>
        <v>80.2</v>
      </c>
      <c r="I46" s="116">
        <v>70</v>
      </c>
      <c r="J46" s="116">
        <v>64.5</v>
      </c>
      <c r="K46" s="116">
        <f t="shared" si="1"/>
        <v>78.665</v>
      </c>
      <c r="L46" s="116">
        <v>3.02</v>
      </c>
      <c r="M46" s="116">
        <v>0</v>
      </c>
      <c r="N46" s="116">
        <v>103</v>
      </c>
      <c r="O46" s="116">
        <f t="shared" si="2"/>
        <v>40</v>
      </c>
      <c r="P46" s="118">
        <f t="shared" si="3"/>
        <v>0.388349514563107</v>
      </c>
      <c r="Q46" s="116">
        <f t="shared" si="4"/>
        <v>44</v>
      </c>
      <c r="R46" s="119">
        <f t="shared" si="5"/>
        <v>0.427184466019417</v>
      </c>
    </row>
    <row r="47" s="120" customFormat="1" spans="1:18">
      <c r="A47" s="116">
        <v>46</v>
      </c>
      <c r="B47" s="117">
        <v>5123430104535</v>
      </c>
      <c r="C47" s="116" t="s">
        <v>2042</v>
      </c>
      <c r="D47" s="116">
        <v>2023</v>
      </c>
      <c r="E47" s="116" t="s">
        <v>19</v>
      </c>
      <c r="F47" s="116" t="s">
        <v>1996</v>
      </c>
      <c r="G47" s="116">
        <v>80</v>
      </c>
      <c r="H47" s="116">
        <f t="shared" si="0"/>
        <v>80.6</v>
      </c>
      <c r="I47" s="116">
        <v>70</v>
      </c>
      <c r="J47" s="116">
        <v>60</v>
      </c>
      <c r="K47" s="116">
        <f t="shared" si="1"/>
        <v>78.42</v>
      </c>
      <c r="L47" s="116">
        <v>3.06</v>
      </c>
      <c r="M47" s="116">
        <v>0</v>
      </c>
      <c r="N47" s="116">
        <v>103</v>
      </c>
      <c r="O47" s="116">
        <f t="shared" si="2"/>
        <v>39</v>
      </c>
      <c r="P47" s="118">
        <f t="shared" si="3"/>
        <v>0.378640776699029</v>
      </c>
      <c r="Q47" s="116">
        <f t="shared" si="4"/>
        <v>46</v>
      </c>
      <c r="R47" s="119">
        <f t="shared" si="5"/>
        <v>0.446601941747573</v>
      </c>
    </row>
    <row r="48" s="120" customFormat="1" spans="1:18">
      <c r="A48" s="116">
        <v>47</v>
      </c>
      <c r="B48" s="117">
        <v>5223430104529</v>
      </c>
      <c r="C48" s="116" t="s">
        <v>2043</v>
      </c>
      <c r="D48" s="116">
        <v>2023</v>
      </c>
      <c r="E48" s="116" t="s">
        <v>19</v>
      </c>
      <c r="F48" s="116" t="s">
        <v>1996</v>
      </c>
      <c r="G48" s="116">
        <v>87</v>
      </c>
      <c r="H48" s="116">
        <f t="shared" si="0"/>
        <v>78.3</v>
      </c>
      <c r="I48" s="116">
        <v>71.5</v>
      </c>
      <c r="J48" s="116">
        <v>63.5</v>
      </c>
      <c r="K48" s="116">
        <f t="shared" si="1"/>
        <v>78.185</v>
      </c>
      <c r="L48" s="116">
        <v>2.83</v>
      </c>
      <c r="M48" s="116">
        <v>0</v>
      </c>
      <c r="N48" s="116">
        <v>103</v>
      </c>
      <c r="O48" s="116">
        <f t="shared" si="2"/>
        <v>53</v>
      </c>
      <c r="P48" s="118">
        <f t="shared" si="3"/>
        <v>0.514563106796116</v>
      </c>
      <c r="Q48" s="116">
        <f t="shared" si="4"/>
        <v>47</v>
      </c>
      <c r="R48" s="119">
        <f t="shared" si="5"/>
        <v>0.456310679611651</v>
      </c>
    </row>
    <row r="49" s="120" customFormat="1" spans="1:18">
      <c r="A49" s="116">
        <v>48</v>
      </c>
      <c r="B49" s="117">
        <v>5123430104566</v>
      </c>
      <c r="C49" s="116" t="s">
        <v>2044</v>
      </c>
      <c r="D49" s="116">
        <v>2023</v>
      </c>
      <c r="E49" s="116" t="s">
        <v>19</v>
      </c>
      <c r="F49" s="116" t="s">
        <v>2000</v>
      </c>
      <c r="G49" s="116">
        <v>80</v>
      </c>
      <c r="H49" s="116">
        <f t="shared" si="0"/>
        <v>80.2</v>
      </c>
      <c r="I49" s="116">
        <v>70</v>
      </c>
      <c r="J49" s="116">
        <v>60</v>
      </c>
      <c r="K49" s="116">
        <f t="shared" si="1"/>
        <v>78.14</v>
      </c>
      <c r="L49" s="116">
        <v>3.02</v>
      </c>
      <c r="M49" s="116">
        <v>0</v>
      </c>
      <c r="N49" s="116">
        <v>103</v>
      </c>
      <c r="O49" s="116">
        <f t="shared" si="2"/>
        <v>40</v>
      </c>
      <c r="P49" s="118">
        <f t="shared" si="3"/>
        <v>0.388349514563107</v>
      </c>
      <c r="Q49" s="116">
        <f t="shared" si="4"/>
        <v>48</v>
      </c>
      <c r="R49" s="119">
        <f t="shared" si="5"/>
        <v>0.466019417475728</v>
      </c>
    </row>
    <row r="50" s="120" customFormat="1" spans="1:18">
      <c r="A50" s="116">
        <v>49</v>
      </c>
      <c r="B50" s="117">
        <v>5223430104967</v>
      </c>
      <c r="C50" s="116" t="s">
        <v>2045</v>
      </c>
      <c r="D50" s="116">
        <v>2023</v>
      </c>
      <c r="E50" s="116" t="s">
        <v>19</v>
      </c>
      <c r="F50" s="116" t="s">
        <v>2000</v>
      </c>
      <c r="G50" s="116">
        <v>92</v>
      </c>
      <c r="H50" s="116">
        <f t="shared" si="0"/>
        <v>76.5</v>
      </c>
      <c r="I50" s="116">
        <v>72</v>
      </c>
      <c r="J50" s="116">
        <v>69.5</v>
      </c>
      <c r="K50" s="116">
        <f t="shared" si="1"/>
        <v>78.025</v>
      </c>
      <c r="L50" s="116">
        <v>2.65</v>
      </c>
      <c r="M50" s="116">
        <v>0</v>
      </c>
      <c r="N50" s="116">
        <v>103</v>
      </c>
      <c r="O50" s="116">
        <f t="shared" si="2"/>
        <v>60</v>
      </c>
      <c r="P50" s="118">
        <f t="shared" si="3"/>
        <v>0.58252427184466</v>
      </c>
      <c r="Q50" s="116">
        <f t="shared" si="4"/>
        <v>49</v>
      </c>
      <c r="R50" s="119">
        <f t="shared" si="5"/>
        <v>0.475728155339806</v>
      </c>
    </row>
    <row r="51" s="120" customFormat="1" spans="1:18">
      <c r="A51" s="116">
        <v>50</v>
      </c>
      <c r="B51" s="117">
        <v>5223430104581</v>
      </c>
      <c r="C51" s="116" t="s">
        <v>2046</v>
      </c>
      <c r="D51" s="116">
        <v>2023</v>
      </c>
      <c r="E51" s="116" t="s">
        <v>19</v>
      </c>
      <c r="F51" s="116" t="s">
        <v>2000</v>
      </c>
      <c r="G51" s="116">
        <v>80</v>
      </c>
      <c r="H51" s="116">
        <f t="shared" si="0"/>
        <v>79.5</v>
      </c>
      <c r="I51" s="116">
        <v>71.5</v>
      </c>
      <c r="J51" s="116">
        <v>60</v>
      </c>
      <c r="K51" s="116">
        <f t="shared" si="1"/>
        <v>77.8</v>
      </c>
      <c r="L51" s="116">
        <v>2.95</v>
      </c>
      <c r="M51" s="116">
        <v>0</v>
      </c>
      <c r="N51" s="116">
        <v>103</v>
      </c>
      <c r="O51" s="116">
        <f t="shared" si="2"/>
        <v>44</v>
      </c>
      <c r="P51" s="118">
        <f t="shared" si="3"/>
        <v>0.427184466019417</v>
      </c>
      <c r="Q51" s="116">
        <f t="shared" si="4"/>
        <v>50</v>
      </c>
      <c r="R51" s="119">
        <f t="shared" si="5"/>
        <v>0.485436893203884</v>
      </c>
    </row>
    <row r="52" s="120" customFormat="1" spans="1:18">
      <c r="A52" s="116">
        <v>51</v>
      </c>
      <c r="B52" s="117">
        <v>5123430105241</v>
      </c>
      <c r="C52" s="116" t="s">
        <v>2047</v>
      </c>
      <c r="D52" s="116">
        <v>2023</v>
      </c>
      <c r="E52" s="116" t="s">
        <v>19</v>
      </c>
      <c r="F52" s="116" t="s">
        <v>1998</v>
      </c>
      <c r="G52" s="116">
        <v>82</v>
      </c>
      <c r="H52" s="116">
        <f t="shared" si="0"/>
        <v>78.9</v>
      </c>
      <c r="I52" s="116">
        <v>71</v>
      </c>
      <c r="J52" s="116">
        <v>60</v>
      </c>
      <c r="K52" s="116">
        <f t="shared" si="1"/>
        <v>77.63</v>
      </c>
      <c r="L52" s="116">
        <v>2.89</v>
      </c>
      <c r="M52" s="116">
        <v>0</v>
      </c>
      <c r="N52" s="116">
        <v>103</v>
      </c>
      <c r="O52" s="116">
        <f t="shared" si="2"/>
        <v>48</v>
      </c>
      <c r="P52" s="118">
        <f t="shared" si="3"/>
        <v>0.466019417475728</v>
      </c>
      <c r="Q52" s="116">
        <f t="shared" si="4"/>
        <v>51</v>
      </c>
      <c r="R52" s="119">
        <f t="shared" si="5"/>
        <v>0.495145631067961</v>
      </c>
    </row>
    <row r="53" s="120" customFormat="1" spans="1:18">
      <c r="A53" s="116">
        <v>52</v>
      </c>
      <c r="B53" s="117">
        <v>5223430104500</v>
      </c>
      <c r="C53" s="116" t="s">
        <v>2048</v>
      </c>
      <c r="D53" s="116">
        <v>2023</v>
      </c>
      <c r="E53" s="116" t="s">
        <v>19</v>
      </c>
      <c r="F53" s="116" t="s">
        <v>1996</v>
      </c>
      <c r="G53" s="116">
        <v>80</v>
      </c>
      <c r="H53" s="116">
        <f t="shared" si="0"/>
        <v>79.1</v>
      </c>
      <c r="I53" s="116">
        <v>70</v>
      </c>
      <c r="J53" s="116">
        <v>60.5</v>
      </c>
      <c r="K53" s="116">
        <f t="shared" si="1"/>
        <v>77.395</v>
      </c>
      <c r="L53" s="116">
        <v>2.91</v>
      </c>
      <c r="M53" s="116">
        <v>1</v>
      </c>
      <c r="N53" s="116">
        <v>103</v>
      </c>
      <c r="O53" s="116">
        <f t="shared" si="2"/>
        <v>47</v>
      </c>
      <c r="P53" s="118">
        <f t="shared" si="3"/>
        <v>0.456310679611651</v>
      </c>
      <c r="Q53" s="116">
        <f t="shared" si="4"/>
        <v>52</v>
      </c>
      <c r="R53" s="119">
        <f t="shared" si="5"/>
        <v>0.504854368932039</v>
      </c>
    </row>
    <row r="54" s="120" customFormat="1" spans="1:18">
      <c r="A54" s="116">
        <v>53</v>
      </c>
      <c r="B54" s="117">
        <v>5123430104520</v>
      </c>
      <c r="C54" s="116" t="s">
        <v>2049</v>
      </c>
      <c r="D54" s="116">
        <v>2023</v>
      </c>
      <c r="E54" s="116" t="s">
        <v>19</v>
      </c>
      <c r="F54" s="116" t="s">
        <v>1996</v>
      </c>
      <c r="G54" s="116">
        <v>80</v>
      </c>
      <c r="H54" s="116">
        <f t="shared" si="0"/>
        <v>78.8</v>
      </c>
      <c r="I54" s="116">
        <v>70</v>
      </c>
      <c r="J54" s="116">
        <v>60</v>
      </c>
      <c r="K54" s="116">
        <f t="shared" si="1"/>
        <v>77.16</v>
      </c>
      <c r="L54" s="116">
        <v>2.88</v>
      </c>
      <c r="M54" s="116">
        <v>0</v>
      </c>
      <c r="N54" s="116">
        <v>103</v>
      </c>
      <c r="O54" s="116">
        <f t="shared" si="2"/>
        <v>50</v>
      </c>
      <c r="P54" s="118">
        <f t="shared" si="3"/>
        <v>0.485436893203884</v>
      </c>
      <c r="Q54" s="116">
        <f t="shared" si="4"/>
        <v>53</v>
      </c>
      <c r="R54" s="119">
        <f t="shared" si="5"/>
        <v>0.514563106796116</v>
      </c>
    </row>
    <row r="55" s="120" customFormat="1" spans="1:18">
      <c r="A55" s="116">
        <v>54</v>
      </c>
      <c r="B55" s="117">
        <v>5223430104580</v>
      </c>
      <c r="C55" s="116" t="s">
        <v>2050</v>
      </c>
      <c r="D55" s="116">
        <v>2023</v>
      </c>
      <c r="E55" s="116" t="s">
        <v>19</v>
      </c>
      <c r="F55" s="116" t="s">
        <v>2000</v>
      </c>
      <c r="G55" s="116">
        <v>83</v>
      </c>
      <c r="H55" s="116">
        <f t="shared" si="0"/>
        <v>77.9</v>
      </c>
      <c r="I55" s="116">
        <v>70</v>
      </c>
      <c r="J55" s="116">
        <v>61</v>
      </c>
      <c r="K55" s="116">
        <f t="shared" si="1"/>
        <v>77.03</v>
      </c>
      <c r="L55" s="116">
        <v>2.79</v>
      </c>
      <c r="M55" s="116">
        <v>0</v>
      </c>
      <c r="N55" s="116">
        <v>103</v>
      </c>
      <c r="O55" s="116">
        <f t="shared" si="2"/>
        <v>56</v>
      </c>
      <c r="P55" s="118">
        <f t="shared" si="3"/>
        <v>0.543689320388349</v>
      </c>
      <c r="Q55" s="116">
        <f t="shared" si="4"/>
        <v>54</v>
      </c>
      <c r="R55" s="119">
        <f t="shared" si="5"/>
        <v>0.524271844660194</v>
      </c>
    </row>
    <row r="56" s="120" customFormat="1" spans="1:18">
      <c r="A56" s="116">
        <v>55</v>
      </c>
      <c r="B56" s="117">
        <v>5223430104567</v>
      </c>
      <c r="C56" s="116" t="s">
        <v>2051</v>
      </c>
      <c r="D56" s="116">
        <v>2023</v>
      </c>
      <c r="E56" s="116" t="s">
        <v>19</v>
      </c>
      <c r="F56" s="116" t="s">
        <v>2000</v>
      </c>
      <c r="G56" s="116">
        <v>80</v>
      </c>
      <c r="H56" s="116">
        <f t="shared" si="0"/>
        <v>78.3</v>
      </c>
      <c r="I56" s="116">
        <v>70</v>
      </c>
      <c r="J56" s="116">
        <v>63</v>
      </c>
      <c r="K56" s="116">
        <f t="shared" si="1"/>
        <v>76.96</v>
      </c>
      <c r="L56" s="116">
        <v>2.83</v>
      </c>
      <c r="M56" s="116">
        <v>0</v>
      </c>
      <c r="N56" s="116">
        <v>103</v>
      </c>
      <c r="O56" s="116">
        <f t="shared" si="2"/>
        <v>53</v>
      </c>
      <c r="P56" s="118">
        <f t="shared" si="3"/>
        <v>0.514563106796116</v>
      </c>
      <c r="Q56" s="116">
        <f t="shared" si="4"/>
        <v>55</v>
      </c>
      <c r="R56" s="119">
        <f t="shared" si="5"/>
        <v>0.533980582524272</v>
      </c>
    </row>
    <row r="57" s="120" customFormat="1" spans="1:18">
      <c r="A57" s="116">
        <v>56</v>
      </c>
      <c r="B57" s="117">
        <v>5112243010117</v>
      </c>
      <c r="C57" s="116" t="s">
        <v>2052</v>
      </c>
      <c r="D57" s="116">
        <v>2023</v>
      </c>
      <c r="E57" s="116" t="s">
        <v>19</v>
      </c>
      <c r="F57" s="116" t="s">
        <v>1998</v>
      </c>
      <c r="G57" s="116">
        <v>80</v>
      </c>
      <c r="H57" s="116">
        <f t="shared" si="0"/>
        <v>78.4</v>
      </c>
      <c r="I57" s="116">
        <v>70</v>
      </c>
      <c r="J57" s="116">
        <v>60</v>
      </c>
      <c r="K57" s="116">
        <f t="shared" si="1"/>
        <v>76.88</v>
      </c>
      <c r="L57" s="116">
        <v>2.84</v>
      </c>
      <c r="M57" s="116">
        <v>0</v>
      </c>
      <c r="N57" s="116">
        <v>103</v>
      </c>
      <c r="O57" s="116">
        <f t="shared" si="2"/>
        <v>51</v>
      </c>
      <c r="P57" s="118">
        <f t="shared" si="3"/>
        <v>0.495145631067961</v>
      </c>
      <c r="Q57" s="116">
        <f t="shared" si="4"/>
        <v>56</v>
      </c>
      <c r="R57" s="119">
        <f t="shared" si="5"/>
        <v>0.543689320388349</v>
      </c>
    </row>
    <row r="58" s="120" customFormat="1" spans="1:18">
      <c r="A58" s="116">
        <v>57</v>
      </c>
      <c r="B58" s="117">
        <v>5223430104536</v>
      </c>
      <c r="C58" s="116" t="s">
        <v>2053</v>
      </c>
      <c r="D58" s="116">
        <v>2023</v>
      </c>
      <c r="E58" s="116" t="s">
        <v>19</v>
      </c>
      <c r="F58" s="116" t="s">
        <v>1996</v>
      </c>
      <c r="G58" s="116">
        <v>80</v>
      </c>
      <c r="H58" s="116">
        <f t="shared" si="0"/>
        <v>78</v>
      </c>
      <c r="I58" s="116">
        <v>70</v>
      </c>
      <c r="J58" s="116">
        <v>60</v>
      </c>
      <c r="K58" s="116">
        <f t="shared" si="1"/>
        <v>76.6</v>
      </c>
      <c r="L58" s="116">
        <v>2.8</v>
      </c>
      <c r="M58" s="116">
        <v>0</v>
      </c>
      <c r="N58" s="116">
        <v>103</v>
      </c>
      <c r="O58" s="116">
        <f t="shared" si="2"/>
        <v>55</v>
      </c>
      <c r="P58" s="118">
        <f t="shared" si="3"/>
        <v>0.533980582524272</v>
      </c>
      <c r="Q58" s="116">
        <f t="shared" si="4"/>
        <v>57</v>
      </c>
      <c r="R58" s="119">
        <f t="shared" si="5"/>
        <v>0.553398058252427</v>
      </c>
    </row>
    <row r="59" s="120" customFormat="1" spans="1:18">
      <c r="A59" s="116">
        <v>58</v>
      </c>
      <c r="B59" s="117">
        <v>5223430105235</v>
      </c>
      <c r="C59" s="116" t="s">
        <v>2054</v>
      </c>
      <c r="D59" s="116">
        <v>2023</v>
      </c>
      <c r="E59" s="116" t="s">
        <v>19</v>
      </c>
      <c r="F59" s="116" t="s">
        <v>1998</v>
      </c>
      <c r="G59" s="116">
        <v>94</v>
      </c>
      <c r="H59" s="116">
        <f t="shared" si="0"/>
        <v>74.8</v>
      </c>
      <c r="I59" s="116">
        <v>70</v>
      </c>
      <c r="J59" s="116">
        <v>62</v>
      </c>
      <c r="K59" s="116">
        <f t="shared" si="1"/>
        <v>76.56</v>
      </c>
      <c r="L59" s="116">
        <v>2.48</v>
      </c>
      <c r="M59" s="116">
        <v>1</v>
      </c>
      <c r="N59" s="116">
        <v>103</v>
      </c>
      <c r="O59" s="116">
        <f t="shared" si="2"/>
        <v>65</v>
      </c>
      <c r="P59" s="118">
        <f t="shared" si="3"/>
        <v>0.631067961165049</v>
      </c>
      <c r="Q59" s="116">
        <f t="shared" si="4"/>
        <v>58</v>
      </c>
      <c r="R59" s="119">
        <f t="shared" si="5"/>
        <v>0.563106796116505</v>
      </c>
    </row>
    <row r="60" s="120" customFormat="1" spans="1:18">
      <c r="A60" s="116">
        <v>59</v>
      </c>
      <c r="B60" s="117">
        <v>5223430105150</v>
      </c>
      <c r="C60" s="116" t="s">
        <v>2055</v>
      </c>
      <c r="D60" s="116">
        <v>2023</v>
      </c>
      <c r="E60" s="116" t="s">
        <v>19</v>
      </c>
      <c r="F60" s="116" t="s">
        <v>1998</v>
      </c>
      <c r="G60" s="116">
        <v>80</v>
      </c>
      <c r="H60" s="116">
        <f t="shared" si="0"/>
        <v>77.8</v>
      </c>
      <c r="I60" s="116">
        <v>70.5</v>
      </c>
      <c r="J60" s="116">
        <v>60.5</v>
      </c>
      <c r="K60" s="116">
        <f t="shared" si="1"/>
        <v>76.535</v>
      </c>
      <c r="L60" s="116">
        <v>2.78</v>
      </c>
      <c r="M60" s="116">
        <v>0</v>
      </c>
      <c r="N60" s="116">
        <v>103</v>
      </c>
      <c r="O60" s="116">
        <f t="shared" si="2"/>
        <v>57</v>
      </c>
      <c r="P60" s="118">
        <f t="shared" si="3"/>
        <v>0.553398058252427</v>
      </c>
      <c r="Q60" s="116">
        <f t="shared" si="4"/>
        <v>59</v>
      </c>
      <c r="R60" s="119">
        <f t="shared" si="5"/>
        <v>0.572815533980582</v>
      </c>
    </row>
    <row r="61" s="120" customFormat="1" spans="1:18">
      <c r="A61" s="116">
        <v>60</v>
      </c>
      <c r="B61" s="117">
        <v>5123430104561</v>
      </c>
      <c r="C61" s="116" t="s">
        <v>2056</v>
      </c>
      <c r="D61" s="116">
        <v>2023</v>
      </c>
      <c r="E61" s="116" t="s">
        <v>19</v>
      </c>
      <c r="F61" s="116" t="s">
        <v>2000</v>
      </c>
      <c r="G61" s="116">
        <v>80</v>
      </c>
      <c r="H61" s="116">
        <f t="shared" si="0"/>
        <v>76.7</v>
      </c>
      <c r="I61" s="116">
        <v>71</v>
      </c>
      <c r="J61" s="116">
        <v>72.5</v>
      </c>
      <c r="K61" s="116">
        <f t="shared" si="1"/>
        <v>76.415</v>
      </c>
      <c r="L61" s="116">
        <v>2.67</v>
      </c>
      <c r="M61" s="116">
        <v>0</v>
      </c>
      <c r="N61" s="116">
        <v>103</v>
      </c>
      <c r="O61" s="116">
        <f t="shared" si="2"/>
        <v>59</v>
      </c>
      <c r="P61" s="118">
        <f t="shared" si="3"/>
        <v>0.572815533980582</v>
      </c>
      <c r="Q61" s="116">
        <f t="shared" si="4"/>
        <v>60</v>
      </c>
      <c r="R61" s="119">
        <f t="shared" si="5"/>
        <v>0.58252427184466</v>
      </c>
    </row>
    <row r="62" s="120" customFormat="1" spans="1:18">
      <c r="A62" s="116">
        <v>61</v>
      </c>
      <c r="B62" s="117">
        <v>5123430104540</v>
      </c>
      <c r="C62" s="116" t="s">
        <v>2057</v>
      </c>
      <c r="D62" s="116">
        <v>2023</v>
      </c>
      <c r="E62" s="116" t="s">
        <v>19</v>
      </c>
      <c r="F62" s="116" t="s">
        <v>1996</v>
      </c>
      <c r="G62" s="116">
        <v>80</v>
      </c>
      <c r="H62" s="116">
        <f t="shared" si="0"/>
        <v>77.7</v>
      </c>
      <c r="I62" s="116">
        <v>70</v>
      </c>
      <c r="J62" s="116">
        <v>60</v>
      </c>
      <c r="K62" s="116">
        <f t="shared" si="1"/>
        <v>76.39</v>
      </c>
      <c r="L62" s="116">
        <v>2.77</v>
      </c>
      <c r="M62" s="116">
        <v>0</v>
      </c>
      <c r="N62" s="116">
        <v>103</v>
      </c>
      <c r="O62" s="116">
        <f t="shared" si="2"/>
        <v>58</v>
      </c>
      <c r="P62" s="118">
        <f t="shared" si="3"/>
        <v>0.563106796116505</v>
      </c>
      <c r="Q62" s="116">
        <f t="shared" si="4"/>
        <v>61</v>
      </c>
      <c r="R62" s="119">
        <f t="shared" si="5"/>
        <v>0.592233009708738</v>
      </c>
    </row>
    <row r="63" s="120" customFormat="1" spans="1:18">
      <c r="A63" s="116">
        <v>62</v>
      </c>
      <c r="B63" s="117">
        <v>5223430104549</v>
      </c>
      <c r="C63" s="116" t="s">
        <v>2058</v>
      </c>
      <c r="D63" s="116">
        <v>2023</v>
      </c>
      <c r="E63" s="116" t="s">
        <v>19</v>
      </c>
      <c r="F63" s="116" t="s">
        <v>2000</v>
      </c>
      <c r="G63" s="116">
        <v>90</v>
      </c>
      <c r="H63" s="116">
        <f t="shared" si="0"/>
        <v>74.8</v>
      </c>
      <c r="I63" s="116">
        <v>70.5</v>
      </c>
      <c r="J63" s="116">
        <v>63.5</v>
      </c>
      <c r="K63" s="116">
        <f t="shared" si="1"/>
        <v>76.085</v>
      </c>
      <c r="L63" s="116">
        <v>2.48</v>
      </c>
      <c r="M63" s="116">
        <v>0</v>
      </c>
      <c r="N63" s="116">
        <v>103</v>
      </c>
      <c r="O63" s="116">
        <f t="shared" si="2"/>
        <v>65</v>
      </c>
      <c r="P63" s="118">
        <f t="shared" si="3"/>
        <v>0.631067961165049</v>
      </c>
      <c r="Q63" s="116">
        <f t="shared" si="4"/>
        <v>62</v>
      </c>
      <c r="R63" s="119">
        <f t="shared" si="5"/>
        <v>0.601941747572815</v>
      </c>
    </row>
    <row r="64" s="120" customFormat="1" spans="1:18">
      <c r="A64" s="116">
        <v>63</v>
      </c>
      <c r="B64" s="117">
        <v>5123430105343</v>
      </c>
      <c r="C64" s="116" t="s">
        <v>2059</v>
      </c>
      <c r="D64" s="116">
        <v>2023</v>
      </c>
      <c r="E64" s="116" t="s">
        <v>19</v>
      </c>
      <c r="F64" s="116" t="s">
        <v>1998</v>
      </c>
      <c r="G64" s="116">
        <v>82</v>
      </c>
      <c r="H64" s="116">
        <f t="shared" si="0"/>
        <v>76.5</v>
      </c>
      <c r="I64" s="116">
        <v>70</v>
      </c>
      <c r="J64" s="116">
        <v>60</v>
      </c>
      <c r="K64" s="116">
        <f t="shared" si="1"/>
        <v>75.85</v>
      </c>
      <c r="L64" s="116">
        <v>2.65</v>
      </c>
      <c r="M64" s="116">
        <v>0</v>
      </c>
      <c r="N64" s="116">
        <v>103</v>
      </c>
      <c r="O64" s="116">
        <f t="shared" si="2"/>
        <v>60</v>
      </c>
      <c r="P64" s="118">
        <f t="shared" si="3"/>
        <v>0.58252427184466</v>
      </c>
      <c r="Q64" s="116">
        <f t="shared" si="4"/>
        <v>63</v>
      </c>
      <c r="R64" s="119">
        <f t="shared" si="5"/>
        <v>0.611650485436893</v>
      </c>
    </row>
    <row r="65" s="120" customFormat="1" spans="1:18">
      <c r="A65" s="116">
        <v>64</v>
      </c>
      <c r="B65" s="117">
        <v>5223430104516</v>
      </c>
      <c r="C65" s="116" t="s">
        <v>2060</v>
      </c>
      <c r="D65" s="116">
        <v>2023</v>
      </c>
      <c r="E65" s="116" t="s">
        <v>19</v>
      </c>
      <c r="F65" s="116" t="s">
        <v>1996</v>
      </c>
      <c r="G65" s="116">
        <v>84</v>
      </c>
      <c r="H65" s="116">
        <f t="shared" si="0"/>
        <v>74.9</v>
      </c>
      <c r="I65" s="116">
        <v>70</v>
      </c>
      <c r="J65" s="116">
        <v>62</v>
      </c>
      <c r="K65" s="116">
        <f t="shared" si="1"/>
        <v>75.13</v>
      </c>
      <c r="L65" s="116">
        <v>2.49</v>
      </c>
      <c r="M65" s="116">
        <v>0</v>
      </c>
      <c r="N65" s="116">
        <v>103</v>
      </c>
      <c r="O65" s="116">
        <f t="shared" si="2"/>
        <v>64</v>
      </c>
      <c r="P65" s="118">
        <f t="shared" si="3"/>
        <v>0.621359223300971</v>
      </c>
      <c r="Q65" s="116">
        <f t="shared" si="4"/>
        <v>64</v>
      </c>
      <c r="R65" s="119">
        <f t="shared" si="5"/>
        <v>0.621359223300971</v>
      </c>
    </row>
    <row r="66" s="120" customFormat="1" spans="1:18">
      <c r="A66" s="116">
        <v>65</v>
      </c>
      <c r="B66" s="117">
        <v>5123430104564</v>
      </c>
      <c r="C66" s="116" t="s">
        <v>2061</v>
      </c>
      <c r="D66" s="116">
        <v>2023</v>
      </c>
      <c r="E66" s="116" t="s">
        <v>19</v>
      </c>
      <c r="F66" s="116" t="s">
        <v>2000</v>
      </c>
      <c r="G66" s="116">
        <v>87</v>
      </c>
      <c r="H66" s="116">
        <f t="shared" ref="H66:H100" si="6">L66*10+50</f>
        <v>73.8</v>
      </c>
      <c r="I66" s="116">
        <v>71</v>
      </c>
      <c r="J66" s="116">
        <v>60.5</v>
      </c>
      <c r="K66" s="116">
        <f t="shared" ref="K66:K104" si="7">G66*15%+H66*70%+I66*10%+J66*5%</f>
        <v>74.835</v>
      </c>
      <c r="L66" s="116">
        <v>2.38</v>
      </c>
      <c r="M66" s="116">
        <v>1</v>
      </c>
      <c r="N66" s="116">
        <v>103</v>
      </c>
      <c r="O66" s="116">
        <f t="shared" ref="O66:O104" si="8">RANK(L66,$L$2:$L$123)</f>
        <v>73</v>
      </c>
      <c r="P66" s="118">
        <f t="shared" ref="P66:P104" si="9">O66/N66</f>
        <v>0.70873786407767</v>
      </c>
      <c r="Q66" s="116">
        <f t="shared" ref="Q66:Q104" si="10">RANK(K66,$K$2:$K$123)</f>
        <v>65</v>
      </c>
      <c r="R66" s="119">
        <f t="shared" ref="R66:R104" si="11">Q66/N66</f>
        <v>0.631067961165049</v>
      </c>
    </row>
    <row r="67" s="120" customFormat="1" spans="1:18">
      <c r="A67" s="116">
        <v>66</v>
      </c>
      <c r="B67" s="117">
        <v>5123430105157</v>
      </c>
      <c r="C67" s="116" t="s">
        <v>2062</v>
      </c>
      <c r="D67" s="116">
        <v>2023</v>
      </c>
      <c r="E67" s="116" t="s">
        <v>19</v>
      </c>
      <c r="F67" s="116" t="s">
        <v>1998</v>
      </c>
      <c r="G67" s="116">
        <v>80</v>
      </c>
      <c r="H67" s="116">
        <f t="shared" si="6"/>
        <v>75.1</v>
      </c>
      <c r="I67" s="116">
        <v>70</v>
      </c>
      <c r="J67" s="116">
        <v>60</v>
      </c>
      <c r="K67" s="116">
        <f t="shared" si="7"/>
        <v>74.57</v>
      </c>
      <c r="L67" s="116">
        <v>2.51</v>
      </c>
      <c r="M67" s="116">
        <v>0</v>
      </c>
      <c r="N67" s="116">
        <v>103</v>
      </c>
      <c r="O67" s="116">
        <f t="shared" si="8"/>
        <v>62</v>
      </c>
      <c r="P67" s="118">
        <f t="shared" si="9"/>
        <v>0.601941747572815</v>
      </c>
      <c r="Q67" s="116">
        <f t="shared" si="10"/>
        <v>66</v>
      </c>
      <c r="R67" s="119">
        <f t="shared" si="11"/>
        <v>0.640776699029126</v>
      </c>
    </row>
    <row r="68" s="120" customFormat="1" spans="1:18">
      <c r="A68" s="116">
        <v>67</v>
      </c>
      <c r="B68" s="117">
        <v>5123430105306</v>
      </c>
      <c r="C68" s="116" t="s">
        <v>2063</v>
      </c>
      <c r="D68" s="116">
        <v>2023</v>
      </c>
      <c r="E68" s="116" t="s">
        <v>19</v>
      </c>
      <c r="F68" s="116" t="s">
        <v>1998</v>
      </c>
      <c r="G68" s="116">
        <v>80</v>
      </c>
      <c r="H68" s="116">
        <f t="shared" si="6"/>
        <v>75</v>
      </c>
      <c r="I68" s="116">
        <v>70</v>
      </c>
      <c r="J68" s="116">
        <v>60</v>
      </c>
      <c r="K68" s="116">
        <f t="shared" si="7"/>
        <v>74.5</v>
      </c>
      <c r="L68" s="116">
        <v>2.5</v>
      </c>
      <c r="M68" s="116">
        <v>0</v>
      </c>
      <c r="N68" s="116">
        <v>103</v>
      </c>
      <c r="O68" s="116">
        <f t="shared" si="8"/>
        <v>63</v>
      </c>
      <c r="P68" s="118">
        <f t="shared" si="9"/>
        <v>0.611650485436893</v>
      </c>
      <c r="Q68" s="116">
        <f t="shared" si="10"/>
        <v>67</v>
      </c>
      <c r="R68" s="119">
        <f t="shared" si="11"/>
        <v>0.650485436893204</v>
      </c>
    </row>
    <row r="69" s="120" customFormat="1" spans="1:18">
      <c r="A69" s="116">
        <v>68</v>
      </c>
      <c r="B69" s="117">
        <v>5123430105279</v>
      </c>
      <c r="C69" s="116" t="s">
        <v>2064</v>
      </c>
      <c r="D69" s="116">
        <v>2023</v>
      </c>
      <c r="E69" s="116" t="s">
        <v>19</v>
      </c>
      <c r="F69" s="116" t="s">
        <v>1998</v>
      </c>
      <c r="G69" s="116">
        <v>85</v>
      </c>
      <c r="H69" s="116">
        <f t="shared" si="6"/>
        <v>73.8</v>
      </c>
      <c r="I69" s="116">
        <v>70</v>
      </c>
      <c r="J69" s="116">
        <v>60.5</v>
      </c>
      <c r="K69" s="116">
        <f t="shared" si="7"/>
        <v>74.435</v>
      </c>
      <c r="L69" s="116">
        <v>2.38</v>
      </c>
      <c r="M69" s="116">
        <v>0</v>
      </c>
      <c r="N69" s="116">
        <v>103</v>
      </c>
      <c r="O69" s="116">
        <f t="shared" si="8"/>
        <v>73</v>
      </c>
      <c r="P69" s="118">
        <f t="shared" si="9"/>
        <v>0.70873786407767</v>
      </c>
      <c r="Q69" s="116">
        <f t="shared" si="10"/>
        <v>68</v>
      </c>
      <c r="R69" s="119">
        <f t="shared" si="11"/>
        <v>0.660194174757282</v>
      </c>
    </row>
    <row r="70" s="120" customFormat="1" spans="1:18">
      <c r="A70" s="116">
        <v>69</v>
      </c>
      <c r="B70" s="117">
        <v>5223430104539</v>
      </c>
      <c r="C70" s="116" t="s">
        <v>2065</v>
      </c>
      <c r="D70" s="116">
        <v>2023</v>
      </c>
      <c r="E70" s="116" t="s">
        <v>19</v>
      </c>
      <c r="F70" s="116" t="s">
        <v>1996</v>
      </c>
      <c r="G70" s="116">
        <v>80</v>
      </c>
      <c r="H70" s="116">
        <f t="shared" si="6"/>
        <v>74.5</v>
      </c>
      <c r="I70" s="116">
        <v>70</v>
      </c>
      <c r="J70" s="116">
        <v>60</v>
      </c>
      <c r="K70" s="116">
        <f t="shared" si="7"/>
        <v>74.15</v>
      </c>
      <c r="L70" s="116">
        <v>2.45</v>
      </c>
      <c r="M70" s="116">
        <v>0</v>
      </c>
      <c r="N70" s="116">
        <v>103</v>
      </c>
      <c r="O70" s="116">
        <f t="shared" si="8"/>
        <v>67</v>
      </c>
      <c r="P70" s="118">
        <f t="shared" si="9"/>
        <v>0.650485436893204</v>
      </c>
      <c r="Q70" s="116">
        <f t="shared" si="10"/>
        <v>69</v>
      </c>
      <c r="R70" s="119">
        <f t="shared" si="11"/>
        <v>0.669902912621359</v>
      </c>
    </row>
    <row r="71" s="120" customFormat="1" spans="1:18">
      <c r="A71" s="116">
        <v>70</v>
      </c>
      <c r="B71" s="117">
        <v>5223430104574</v>
      </c>
      <c r="C71" s="116" t="s">
        <v>2066</v>
      </c>
      <c r="D71" s="116">
        <v>2023</v>
      </c>
      <c r="E71" s="116" t="s">
        <v>19</v>
      </c>
      <c r="F71" s="116" t="s">
        <v>2000</v>
      </c>
      <c r="G71" s="116">
        <v>80</v>
      </c>
      <c r="H71" s="116">
        <f t="shared" si="6"/>
        <v>74.5</v>
      </c>
      <c r="I71" s="116">
        <v>70</v>
      </c>
      <c r="J71" s="116">
        <v>60</v>
      </c>
      <c r="K71" s="116">
        <f t="shared" si="7"/>
        <v>74.15</v>
      </c>
      <c r="L71" s="116">
        <v>2.45</v>
      </c>
      <c r="M71" s="116">
        <v>1</v>
      </c>
      <c r="N71" s="116">
        <v>103</v>
      </c>
      <c r="O71" s="116">
        <f t="shared" si="8"/>
        <v>67</v>
      </c>
      <c r="P71" s="118">
        <f t="shared" si="9"/>
        <v>0.650485436893204</v>
      </c>
      <c r="Q71" s="116">
        <f t="shared" si="10"/>
        <v>69</v>
      </c>
      <c r="R71" s="119">
        <f t="shared" si="11"/>
        <v>0.669902912621359</v>
      </c>
    </row>
    <row r="72" s="120" customFormat="1" spans="1:18">
      <c r="A72" s="116">
        <v>71</v>
      </c>
      <c r="B72" s="117">
        <v>5223430104553</v>
      </c>
      <c r="C72" s="116" t="s">
        <v>2067</v>
      </c>
      <c r="D72" s="116">
        <v>2023</v>
      </c>
      <c r="E72" s="116" t="s">
        <v>19</v>
      </c>
      <c r="F72" s="116" t="s">
        <v>2000</v>
      </c>
      <c r="G72" s="116">
        <v>80</v>
      </c>
      <c r="H72" s="116">
        <f t="shared" si="6"/>
        <v>74.3</v>
      </c>
      <c r="I72" s="116">
        <v>70</v>
      </c>
      <c r="J72" s="116">
        <v>60</v>
      </c>
      <c r="K72" s="116">
        <f t="shared" si="7"/>
        <v>74.01</v>
      </c>
      <c r="L72" s="116">
        <v>2.43</v>
      </c>
      <c r="M72" s="116">
        <v>1</v>
      </c>
      <c r="N72" s="116">
        <v>103</v>
      </c>
      <c r="O72" s="116">
        <f t="shared" si="8"/>
        <v>69</v>
      </c>
      <c r="P72" s="118">
        <f t="shared" si="9"/>
        <v>0.669902912621359</v>
      </c>
      <c r="Q72" s="116">
        <f t="shared" si="10"/>
        <v>71</v>
      </c>
      <c r="R72" s="119">
        <f t="shared" si="11"/>
        <v>0.689320388349515</v>
      </c>
    </row>
    <row r="73" s="120" customFormat="1" spans="1:18">
      <c r="A73" s="116">
        <v>72</v>
      </c>
      <c r="B73" s="117">
        <v>5223430104563</v>
      </c>
      <c r="C73" s="116" t="s">
        <v>2068</v>
      </c>
      <c r="D73" s="116">
        <v>2023</v>
      </c>
      <c r="E73" s="116" t="s">
        <v>19</v>
      </c>
      <c r="F73" s="116" t="s">
        <v>2000</v>
      </c>
      <c r="G73" s="116">
        <v>80</v>
      </c>
      <c r="H73" s="116">
        <f t="shared" si="6"/>
        <v>74</v>
      </c>
      <c r="I73" s="116">
        <v>70</v>
      </c>
      <c r="J73" s="116">
        <v>60</v>
      </c>
      <c r="K73" s="116">
        <f t="shared" si="7"/>
        <v>73.8</v>
      </c>
      <c r="L73" s="116">
        <v>2.4</v>
      </c>
      <c r="M73" s="116">
        <v>1</v>
      </c>
      <c r="N73" s="116">
        <v>103</v>
      </c>
      <c r="O73" s="116">
        <f t="shared" si="8"/>
        <v>70</v>
      </c>
      <c r="P73" s="118">
        <f t="shared" si="9"/>
        <v>0.679611650485437</v>
      </c>
      <c r="Q73" s="116">
        <f t="shared" si="10"/>
        <v>72</v>
      </c>
      <c r="R73" s="119">
        <f t="shared" si="11"/>
        <v>0.699029126213592</v>
      </c>
    </row>
    <row r="74" s="120" customFormat="1" spans="1:18">
      <c r="A74" s="116">
        <v>73</v>
      </c>
      <c r="B74" s="117">
        <v>5123430104568</v>
      </c>
      <c r="C74" s="116" t="s">
        <v>2069</v>
      </c>
      <c r="D74" s="116">
        <v>2023</v>
      </c>
      <c r="E74" s="116" t="s">
        <v>19</v>
      </c>
      <c r="F74" s="116" t="s">
        <v>2000</v>
      </c>
      <c r="G74" s="116">
        <v>80</v>
      </c>
      <c r="H74" s="116">
        <f t="shared" si="6"/>
        <v>74</v>
      </c>
      <c r="I74" s="116">
        <v>70</v>
      </c>
      <c r="J74" s="116">
        <v>60</v>
      </c>
      <c r="K74" s="116">
        <f t="shared" si="7"/>
        <v>73.8</v>
      </c>
      <c r="L74" s="116">
        <v>2.4</v>
      </c>
      <c r="M74" s="116">
        <v>1</v>
      </c>
      <c r="N74" s="116">
        <v>103</v>
      </c>
      <c r="O74" s="116">
        <f t="shared" si="8"/>
        <v>70</v>
      </c>
      <c r="P74" s="118">
        <f t="shared" si="9"/>
        <v>0.679611650485437</v>
      </c>
      <c r="Q74" s="116">
        <f t="shared" si="10"/>
        <v>72</v>
      </c>
      <c r="R74" s="119">
        <f t="shared" si="11"/>
        <v>0.699029126213592</v>
      </c>
    </row>
    <row r="75" s="120" customFormat="1" spans="1:18">
      <c r="A75" s="116">
        <v>74</v>
      </c>
      <c r="B75" s="117">
        <v>5123430104565</v>
      </c>
      <c r="C75" s="116" t="s">
        <v>2070</v>
      </c>
      <c r="D75" s="116">
        <v>2023</v>
      </c>
      <c r="E75" s="116" t="s">
        <v>19</v>
      </c>
      <c r="F75" s="116" t="s">
        <v>2000</v>
      </c>
      <c r="G75" s="116">
        <v>80</v>
      </c>
      <c r="H75" s="116">
        <f t="shared" si="6"/>
        <v>73.9</v>
      </c>
      <c r="I75" s="116">
        <v>70</v>
      </c>
      <c r="J75" s="116">
        <v>60</v>
      </c>
      <c r="K75" s="116">
        <f t="shared" si="7"/>
        <v>73.73</v>
      </c>
      <c r="L75" s="116">
        <v>2.39</v>
      </c>
      <c r="M75" s="116">
        <v>2</v>
      </c>
      <c r="N75" s="116">
        <v>103</v>
      </c>
      <c r="O75" s="116">
        <f t="shared" si="8"/>
        <v>72</v>
      </c>
      <c r="P75" s="118">
        <f t="shared" si="9"/>
        <v>0.699029126213592</v>
      </c>
      <c r="Q75" s="116">
        <f t="shared" si="10"/>
        <v>74</v>
      </c>
      <c r="R75" s="119">
        <f t="shared" si="11"/>
        <v>0.718446601941748</v>
      </c>
    </row>
    <row r="76" s="120" customFormat="1" spans="1:18">
      <c r="A76" s="116">
        <v>75</v>
      </c>
      <c r="B76" s="117">
        <v>5123430104571</v>
      </c>
      <c r="C76" s="116" t="s">
        <v>2071</v>
      </c>
      <c r="D76" s="116">
        <v>2023</v>
      </c>
      <c r="E76" s="116" t="s">
        <v>19</v>
      </c>
      <c r="F76" s="116" t="s">
        <v>2000</v>
      </c>
      <c r="G76" s="116">
        <v>80</v>
      </c>
      <c r="H76" s="116">
        <f t="shared" si="6"/>
        <v>73.1</v>
      </c>
      <c r="I76" s="116">
        <v>70</v>
      </c>
      <c r="J76" s="116">
        <v>60</v>
      </c>
      <c r="K76" s="116">
        <f t="shared" si="7"/>
        <v>73.17</v>
      </c>
      <c r="L76" s="116">
        <v>2.31</v>
      </c>
      <c r="M76" s="116">
        <v>0</v>
      </c>
      <c r="N76" s="116">
        <v>103</v>
      </c>
      <c r="O76" s="116">
        <f t="shared" si="8"/>
        <v>75</v>
      </c>
      <c r="P76" s="118">
        <f t="shared" si="9"/>
        <v>0.728155339805825</v>
      </c>
      <c r="Q76" s="116">
        <f t="shared" si="10"/>
        <v>75</v>
      </c>
      <c r="R76" s="119">
        <f t="shared" si="11"/>
        <v>0.728155339805825</v>
      </c>
    </row>
    <row r="77" s="120" customFormat="1" spans="1:18">
      <c r="A77" s="116">
        <v>76</v>
      </c>
      <c r="B77" s="117">
        <v>5223430104999</v>
      </c>
      <c r="C77" s="116" t="s">
        <v>2072</v>
      </c>
      <c r="D77" s="116">
        <v>2023</v>
      </c>
      <c r="E77" s="116" t="s">
        <v>19</v>
      </c>
      <c r="F77" s="116" t="s">
        <v>2000</v>
      </c>
      <c r="G77" s="116">
        <v>95</v>
      </c>
      <c r="H77" s="116">
        <f t="shared" si="6"/>
        <v>69.3</v>
      </c>
      <c r="I77" s="116">
        <v>70</v>
      </c>
      <c r="J77" s="116">
        <v>67</v>
      </c>
      <c r="K77" s="116">
        <f t="shared" si="7"/>
        <v>73.11</v>
      </c>
      <c r="L77" s="116">
        <v>1.93</v>
      </c>
      <c r="M77" s="116">
        <v>3</v>
      </c>
      <c r="N77" s="116">
        <v>103</v>
      </c>
      <c r="O77" s="116">
        <f t="shared" si="8"/>
        <v>98</v>
      </c>
      <c r="P77" s="118">
        <f t="shared" si="9"/>
        <v>0.951456310679612</v>
      </c>
      <c r="Q77" s="116">
        <f t="shared" si="10"/>
        <v>76</v>
      </c>
      <c r="R77" s="119">
        <f t="shared" si="11"/>
        <v>0.737864077669903</v>
      </c>
    </row>
    <row r="78" s="120" customFormat="1" spans="1:18">
      <c r="A78" s="116">
        <v>77</v>
      </c>
      <c r="B78" s="117">
        <v>5123430104518</v>
      </c>
      <c r="C78" s="116" t="s">
        <v>2073</v>
      </c>
      <c r="D78" s="116">
        <v>2023</v>
      </c>
      <c r="E78" s="116" t="s">
        <v>19</v>
      </c>
      <c r="F78" s="116" t="s">
        <v>1996</v>
      </c>
      <c r="G78" s="116">
        <v>80</v>
      </c>
      <c r="H78" s="116">
        <f t="shared" si="6"/>
        <v>73</v>
      </c>
      <c r="I78" s="116">
        <v>70</v>
      </c>
      <c r="J78" s="116">
        <v>60</v>
      </c>
      <c r="K78" s="116">
        <f t="shared" si="7"/>
        <v>73.1</v>
      </c>
      <c r="L78" s="116">
        <v>2.3</v>
      </c>
      <c r="M78" s="116">
        <v>1</v>
      </c>
      <c r="N78" s="116">
        <v>103</v>
      </c>
      <c r="O78" s="116">
        <f t="shared" si="8"/>
        <v>76</v>
      </c>
      <c r="P78" s="118">
        <f t="shared" si="9"/>
        <v>0.737864077669903</v>
      </c>
      <c r="Q78" s="116">
        <f t="shared" si="10"/>
        <v>77</v>
      </c>
      <c r="R78" s="119">
        <f t="shared" si="11"/>
        <v>0.747572815533981</v>
      </c>
    </row>
    <row r="79" s="120" customFormat="1" spans="1:18">
      <c r="A79" s="116">
        <v>78</v>
      </c>
      <c r="B79" s="117">
        <v>5223430104538</v>
      </c>
      <c r="C79" s="116" t="s">
        <v>2074</v>
      </c>
      <c r="D79" s="116">
        <v>2023</v>
      </c>
      <c r="E79" s="116" t="s">
        <v>19</v>
      </c>
      <c r="F79" s="116" t="s">
        <v>1996</v>
      </c>
      <c r="G79" s="116">
        <v>80</v>
      </c>
      <c r="H79" s="116">
        <f t="shared" si="6"/>
        <v>72.9</v>
      </c>
      <c r="I79" s="116">
        <v>70</v>
      </c>
      <c r="J79" s="116">
        <v>60</v>
      </c>
      <c r="K79" s="116">
        <f t="shared" si="7"/>
        <v>73.03</v>
      </c>
      <c r="L79" s="116">
        <v>2.29</v>
      </c>
      <c r="M79" s="116">
        <v>1</v>
      </c>
      <c r="N79" s="116">
        <v>103</v>
      </c>
      <c r="O79" s="116">
        <f t="shared" si="8"/>
        <v>77</v>
      </c>
      <c r="P79" s="118">
        <f t="shared" si="9"/>
        <v>0.747572815533981</v>
      </c>
      <c r="Q79" s="116">
        <f t="shared" si="10"/>
        <v>78</v>
      </c>
      <c r="R79" s="119">
        <f t="shared" si="11"/>
        <v>0.757281553398058</v>
      </c>
    </row>
    <row r="80" s="120" customFormat="1" spans="1:18">
      <c r="A80" s="116">
        <v>79</v>
      </c>
      <c r="B80" s="117">
        <v>5223430104506</v>
      </c>
      <c r="C80" s="116" t="s">
        <v>2075</v>
      </c>
      <c r="D80" s="116">
        <v>2023</v>
      </c>
      <c r="E80" s="116" t="s">
        <v>19</v>
      </c>
      <c r="F80" s="116" t="s">
        <v>1996</v>
      </c>
      <c r="G80" s="116">
        <v>80</v>
      </c>
      <c r="H80" s="116">
        <f t="shared" si="6"/>
        <v>72.8</v>
      </c>
      <c r="I80" s="116">
        <v>70</v>
      </c>
      <c r="J80" s="116">
        <v>60.5</v>
      </c>
      <c r="K80" s="116">
        <f t="shared" si="7"/>
        <v>72.985</v>
      </c>
      <c r="L80" s="116">
        <v>2.28</v>
      </c>
      <c r="M80" s="116">
        <v>0</v>
      </c>
      <c r="N80" s="116">
        <v>103</v>
      </c>
      <c r="O80" s="116">
        <f t="shared" si="8"/>
        <v>78</v>
      </c>
      <c r="P80" s="118">
        <f t="shared" si="9"/>
        <v>0.757281553398058</v>
      </c>
      <c r="Q80" s="116">
        <f t="shared" si="10"/>
        <v>79</v>
      </c>
      <c r="R80" s="119">
        <f t="shared" si="11"/>
        <v>0.766990291262136</v>
      </c>
    </row>
    <row r="81" s="120" customFormat="1" spans="1:18">
      <c r="A81" s="116">
        <v>80</v>
      </c>
      <c r="B81" s="117">
        <v>5223430105373</v>
      </c>
      <c r="C81" s="116" t="s">
        <v>2076</v>
      </c>
      <c r="D81" s="116">
        <v>2023</v>
      </c>
      <c r="E81" s="116" t="s">
        <v>19</v>
      </c>
      <c r="F81" s="116" t="s">
        <v>1998</v>
      </c>
      <c r="G81" s="116">
        <v>80</v>
      </c>
      <c r="H81" s="116">
        <f t="shared" si="6"/>
        <v>72.7</v>
      </c>
      <c r="I81" s="116">
        <v>70</v>
      </c>
      <c r="J81" s="116">
        <v>60.5</v>
      </c>
      <c r="K81" s="116">
        <f t="shared" si="7"/>
        <v>72.915</v>
      </c>
      <c r="L81" s="116">
        <v>2.27</v>
      </c>
      <c r="M81" s="116">
        <v>3</v>
      </c>
      <c r="N81" s="116">
        <v>103</v>
      </c>
      <c r="O81" s="116">
        <f t="shared" si="8"/>
        <v>79</v>
      </c>
      <c r="P81" s="118">
        <f t="shared" si="9"/>
        <v>0.766990291262136</v>
      </c>
      <c r="Q81" s="116">
        <f t="shared" si="10"/>
        <v>80</v>
      </c>
      <c r="R81" s="119">
        <f t="shared" si="11"/>
        <v>0.776699029126214</v>
      </c>
    </row>
    <row r="82" s="120" customFormat="1" spans="1:18">
      <c r="A82" s="116">
        <v>81</v>
      </c>
      <c r="B82" s="117">
        <v>5123430104508</v>
      </c>
      <c r="C82" s="116" t="s">
        <v>2077</v>
      </c>
      <c r="D82" s="116">
        <v>2023</v>
      </c>
      <c r="E82" s="116" t="s">
        <v>19</v>
      </c>
      <c r="F82" s="116" t="s">
        <v>1996</v>
      </c>
      <c r="G82" s="116">
        <v>80</v>
      </c>
      <c r="H82" s="116">
        <f t="shared" si="6"/>
        <v>72.6</v>
      </c>
      <c r="I82" s="116">
        <v>70</v>
      </c>
      <c r="J82" s="116">
        <v>60</v>
      </c>
      <c r="K82" s="116">
        <f t="shared" si="7"/>
        <v>72.82</v>
      </c>
      <c r="L82" s="116">
        <v>2.26</v>
      </c>
      <c r="M82" s="116">
        <v>1</v>
      </c>
      <c r="N82" s="116">
        <v>103</v>
      </c>
      <c r="O82" s="116">
        <f t="shared" si="8"/>
        <v>80</v>
      </c>
      <c r="P82" s="118">
        <f t="shared" si="9"/>
        <v>0.776699029126214</v>
      </c>
      <c r="Q82" s="116">
        <f t="shared" si="10"/>
        <v>81</v>
      </c>
      <c r="R82" s="119">
        <f t="shared" si="11"/>
        <v>0.786407766990291</v>
      </c>
    </row>
    <row r="83" s="120" customFormat="1" spans="1:18">
      <c r="A83" s="116">
        <v>82</v>
      </c>
      <c r="B83" s="117">
        <v>5123430104510</v>
      </c>
      <c r="C83" s="116" t="s">
        <v>2078</v>
      </c>
      <c r="D83" s="116">
        <v>2023</v>
      </c>
      <c r="E83" s="116" t="s">
        <v>19</v>
      </c>
      <c r="F83" s="116" t="s">
        <v>1996</v>
      </c>
      <c r="G83" s="116">
        <v>80</v>
      </c>
      <c r="H83" s="116">
        <f t="shared" si="6"/>
        <v>72.6</v>
      </c>
      <c r="I83" s="116">
        <v>70</v>
      </c>
      <c r="J83" s="116">
        <v>60</v>
      </c>
      <c r="K83" s="116">
        <f t="shared" si="7"/>
        <v>72.82</v>
      </c>
      <c r="L83" s="116">
        <v>2.26</v>
      </c>
      <c r="M83" s="116">
        <v>0</v>
      </c>
      <c r="N83" s="116">
        <v>103</v>
      </c>
      <c r="O83" s="116">
        <f t="shared" si="8"/>
        <v>80</v>
      </c>
      <c r="P83" s="118">
        <f t="shared" si="9"/>
        <v>0.776699029126214</v>
      </c>
      <c r="Q83" s="116">
        <f t="shared" si="10"/>
        <v>81</v>
      </c>
      <c r="R83" s="119">
        <f t="shared" si="11"/>
        <v>0.786407766990291</v>
      </c>
    </row>
    <row r="84" s="120" customFormat="1" spans="1:18">
      <c r="A84" s="116">
        <v>83</v>
      </c>
      <c r="B84" s="117">
        <v>5123430105045</v>
      </c>
      <c r="C84" s="116" t="s">
        <v>2079</v>
      </c>
      <c r="D84" s="116">
        <v>2023</v>
      </c>
      <c r="E84" s="116" t="s">
        <v>19</v>
      </c>
      <c r="F84" s="116" t="s">
        <v>1998</v>
      </c>
      <c r="G84" s="116">
        <v>80</v>
      </c>
      <c r="H84" s="116">
        <f t="shared" si="6"/>
        <v>72.5</v>
      </c>
      <c r="I84" s="116">
        <v>70</v>
      </c>
      <c r="J84" s="116">
        <v>60</v>
      </c>
      <c r="K84" s="116">
        <f t="shared" si="7"/>
        <v>72.75</v>
      </c>
      <c r="L84" s="116">
        <v>2.25</v>
      </c>
      <c r="M84" s="116">
        <v>0</v>
      </c>
      <c r="N84" s="116">
        <v>103</v>
      </c>
      <c r="O84" s="116">
        <f t="shared" si="8"/>
        <v>82</v>
      </c>
      <c r="P84" s="118">
        <f t="shared" si="9"/>
        <v>0.796116504854369</v>
      </c>
      <c r="Q84" s="116">
        <f t="shared" si="10"/>
        <v>83</v>
      </c>
      <c r="R84" s="119">
        <f t="shared" si="11"/>
        <v>0.805825242718447</v>
      </c>
    </row>
    <row r="85" s="120" customFormat="1" spans="1:18">
      <c r="A85" s="116">
        <v>84</v>
      </c>
      <c r="B85" s="117">
        <v>5123430104556</v>
      </c>
      <c r="C85" s="116" t="s">
        <v>2080</v>
      </c>
      <c r="D85" s="116">
        <v>2023</v>
      </c>
      <c r="E85" s="116" t="s">
        <v>19</v>
      </c>
      <c r="F85" s="116" t="s">
        <v>2000</v>
      </c>
      <c r="G85" s="116">
        <v>80</v>
      </c>
      <c r="H85" s="116">
        <f t="shared" si="6"/>
        <v>72.4</v>
      </c>
      <c r="I85" s="116">
        <v>70</v>
      </c>
      <c r="J85" s="116">
        <v>60</v>
      </c>
      <c r="K85" s="116">
        <f t="shared" si="7"/>
        <v>72.68</v>
      </c>
      <c r="L85" s="116">
        <v>2.24</v>
      </c>
      <c r="M85" s="116">
        <v>0</v>
      </c>
      <c r="N85" s="116">
        <v>103</v>
      </c>
      <c r="O85" s="116">
        <f t="shared" si="8"/>
        <v>83</v>
      </c>
      <c r="P85" s="118">
        <f t="shared" si="9"/>
        <v>0.805825242718447</v>
      </c>
      <c r="Q85" s="116">
        <f t="shared" si="10"/>
        <v>84</v>
      </c>
      <c r="R85" s="119">
        <f t="shared" si="11"/>
        <v>0.815533980582524</v>
      </c>
    </row>
    <row r="86" s="120" customFormat="1" spans="1:18">
      <c r="A86" s="116">
        <v>85</v>
      </c>
      <c r="B86" s="117">
        <v>5223430104582</v>
      </c>
      <c r="C86" s="116" t="s">
        <v>2081</v>
      </c>
      <c r="D86" s="116">
        <v>2023</v>
      </c>
      <c r="E86" s="116" t="s">
        <v>19</v>
      </c>
      <c r="F86" s="116" t="s">
        <v>2000</v>
      </c>
      <c r="G86" s="116">
        <v>84</v>
      </c>
      <c r="H86" s="116">
        <f t="shared" si="6"/>
        <v>71.2</v>
      </c>
      <c r="I86" s="116">
        <v>70</v>
      </c>
      <c r="J86" s="116">
        <v>60</v>
      </c>
      <c r="K86" s="116">
        <f t="shared" si="7"/>
        <v>72.44</v>
      </c>
      <c r="L86" s="116">
        <v>2.12</v>
      </c>
      <c r="M86" s="116">
        <v>4</v>
      </c>
      <c r="N86" s="116">
        <v>103</v>
      </c>
      <c r="O86" s="116">
        <f t="shared" si="8"/>
        <v>86</v>
      </c>
      <c r="P86" s="118">
        <f t="shared" si="9"/>
        <v>0.83495145631068</v>
      </c>
      <c r="Q86" s="116">
        <f t="shared" si="10"/>
        <v>85</v>
      </c>
      <c r="R86" s="119">
        <f t="shared" si="11"/>
        <v>0.825242718446602</v>
      </c>
    </row>
    <row r="87" s="120" customFormat="1" spans="1:18">
      <c r="A87" s="116">
        <v>86</v>
      </c>
      <c r="B87" s="117">
        <v>5123430105100</v>
      </c>
      <c r="C87" s="116" t="s">
        <v>2082</v>
      </c>
      <c r="D87" s="116">
        <v>2023</v>
      </c>
      <c r="E87" s="116" t="s">
        <v>19</v>
      </c>
      <c r="F87" s="116" t="s">
        <v>1998</v>
      </c>
      <c r="G87" s="116">
        <v>80</v>
      </c>
      <c r="H87" s="116">
        <f t="shared" si="6"/>
        <v>71.9</v>
      </c>
      <c r="I87" s="116">
        <v>70</v>
      </c>
      <c r="J87" s="116">
        <v>60</v>
      </c>
      <c r="K87" s="116">
        <f t="shared" si="7"/>
        <v>72.33</v>
      </c>
      <c r="L87" s="116">
        <v>2.19</v>
      </c>
      <c r="M87" s="116">
        <v>1</v>
      </c>
      <c r="N87" s="116">
        <v>103</v>
      </c>
      <c r="O87" s="116">
        <f t="shared" si="8"/>
        <v>84</v>
      </c>
      <c r="P87" s="118">
        <f t="shared" si="9"/>
        <v>0.815533980582524</v>
      </c>
      <c r="Q87" s="116">
        <f t="shared" si="10"/>
        <v>86</v>
      </c>
      <c r="R87" s="119">
        <f t="shared" si="11"/>
        <v>0.83495145631068</v>
      </c>
    </row>
    <row r="88" s="120" customFormat="1" spans="1:18">
      <c r="A88" s="116">
        <v>87</v>
      </c>
      <c r="B88" s="117">
        <v>5223430105109</v>
      </c>
      <c r="C88" s="116" t="s">
        <v>2083</v>
      </c>
      <c r="D88" s="116">
        <v>2023</v>
      </c>
      <c r="E88" s="116" t="s">
        <v>19</v>
      </c>
      <c r="F88" s="116" t="s">
        <v>1998</v>
      </c>
      <c r="G88" s="116">
        <v>80</v>
      </c>
      <c r="H88" s="116">
        <f t="shared" si="6"/>
        <v>71.8</v>
      </c>
      <c r="I88" s="116">
        <v>70</v>
      </c>
      <c r="J88" s="116">
        <v>60</v>
      </c>
      <c r="K88" s="116">
        <f t="shared" si="7"/>
        <v>72.26</v>
      </c>
      <c r="L88" s="116">
        <v>2.18</v>
      </c>
      <c r="M88" s="116">
        <v>3</v>
      </c>
      <c r="N88" s="116">
        <v>103</v>
      </c>
      <c r="O88" s="116">
        <f t="shared" si="8"/>
        <v>85</v>
      </c>
      <c r="P88" s="118">
        <f t="shared" si="9"/>
        <v>0.825242718446602</v>
      </c>
      <c r="Q88" s="116">
        <f t="shared" si="10"/>
        <v>87</v>
      </c>
      <c r="R88" s="119">
        <f t="shared" si="11"/>
        <v>0.844660194174757</v>
      </c>
    </row>
    <row r="89" s="120" customFormat="1" spans="1:18">
      <c r="A89" s="116">
        <v>88</v>
      </c>
      <c r="B89" s="117">
        <v>5223430105238</v>
      </c>
      <c r="C89" s="116" t="s">
        <v>2084</v>
      </c>
      <c r="D89" s="116">
        <v>2023</v>
      </c>
      <c r="E89" s="116" t="s">
        <v>19</v>
      </c>
      <c r="F89" s="116" t="s">
        <v>1998</v>
      </c>
      <c r="G89" s="116">
        <v>82</v>
      </c>
      <c r="H89" s="116">
        <f t="shared" si="6"/>
        <v>71.2</v>
      </c>
      <c r="I89" s="116">
        <v>70</v>
      </c>
      <c r="J89" s="116">
        <v>60</v>
      </c>
      <c r="K89" s="116">
        <f t="shared" si="7"/>
        <v>72.14</v>
      </c>
      <c r="L89" s="116">
        <v>2.12</v>
      </c>
      <c r="M89" s="116">
        <v>2</v>
      </c>
      <c r="N89" s="116">
        <v>103</v>
      </c>
      <c r="O89" s="116">
        <f t="shared" si="8"/>
        <v>86</v>
      </c>
      <c r="P89" s="118">
        <f t="shared" si="9"/>
        <v>0.83495145631068</v>
      </c>
      <c r="Q89" s="116">
        <f t="shared" si="10"/>
        <v>88</v>
      </c>
      <c r="R89" s="119">
        <f t="shared" si="11"/>
        <v>0.854368932038835</v>
      </c>
    </row>
    <row r="90" s="120" customFormat="1" spans="1:18">
      <c r="A90" s="116">
        <v>89</v>
      </c>
      <c r="B90" s="117">
        <v>5123430105189</v>
      </c>
      <c r="C90" s="116" t="s">
        <v>2085</v>
      </c>
      <c r="D90" s="116">
        <v>2023</v>
      </c>
      <c r="E90" s="116" t="s">
        <v>19</v>
      </c>
      <c r="F90" s="116" t="s">
        <v>1998</v>
      </c>
      <c r="G90" s="116">
        <v>80</v>
      </c>
      <c r="H90" s="116">
        <f t="shared" si="6"/>
        <v>71.2</v>
      </c>
      <c r="I90" s="116">
        <v>70</v>
      </c>
      <c r="J90" s="116">
        <v>60</v>
      </c>
      <c r="K90" s="116">
        <f t="shared" si="7"/>
        <v>71.84</v>
      </c>
      <c r="L90" s="116">
        <v>2.12</v>
      </c>
      <c r="M90" s="116">
        <v>3</v>
      </c>
      <c r="N90" s="116">
        <v>103</v>
      </c>
      <c r="O90" s="116">
        <f t="shared" si="8"/>
        <v>86</v>
      </c>
      <c r="P90" s="118">
        <f t="shared" si="9"/>
        <v>0.83495145631068</v>
      </c>
      <c r="Q90" s="116">
        <f t="shared" si="10"/>
        <v>89</v>
      </c>
      <c r="R90" s="119">
        <f t="shared" si="11"/>
        <v>0.864077669902913</v>
      </c>
    </row>
    <row r="91" s="120" customFormat="1" spans="1:18">
      <c r="A91" s="116">
        <v>90</v>
      </c>
      <c r="B91" s="117">
        <v>5123430104511</v>
      </c>
      <c r="C91" s="116" t="s">
        <v>2086</v>
      </c>
      <c r="D91" s="116">
        <v>2023</v>
      </c>
      <c r="E91" s="116" t="s">
        <v>19</v>
      </c>
      <c r="F91" s="116" t="s">
        <v>1996</v>
      </c>
      <c r="G91" s="116">
        <v>80</v>
      </c>
      <c r="H91" s="116">
        <f t="shared" si="6"/>
        <v>70.7</v>
      </c>
      <c r="I91" s="116">
        <v>70</v>
      </c>
      <c r="J91" s="116">
        <v>60</v>
      </c>
      <c r="K91" s="116">
        <f t="shared" si="7"/>
        <v>71.49</v>
      </c>
      <c r="L91" s="116">
        <v>2.07</v>
      </c>
      <c r="M91" s="116">
        <v>0</v>
      </c>
      <c r="N91" s="116">
        <v>103</v>
      </c>
      <c r="O91" s="116">
        <f t="shared" si="8"/>
        <v>89</v>
      </c>
      <c r="P91" s="118">
        <f t="shared" si="9"/>
        <v>0.864077669902913</v>
      </c>
      <c r="Q91" s="116">
        <f t="shared" si="10"/>
        <v>90</v>
      </c>
      <c r="R91" s="119">
        <f t="shared" si="11"/>
        <v>0.87378640776699</v>
      </c>
    </row>
    <row r="92" s="120" customFormat="1" spans="1:18">
      <c r="A92" s="116">
        <v>91</v>
      </c>
      <c r="B92" s="117">
        <v>5123430105022</v>
      </c>
      <c r="C92" s="116" t="s">
        <v>2087</v>
      </c>
      <c r="D92" s="116">
        <v>2023</v>
      </c>
      <c r="E92" s="116" t="s">
        <v>19</v>
      </c>
      <c r="F92" s="116" t="s">
        <v>1998</v>
      </c>
      <c r="G92" s="116">
        <v>82</v>
      </c>
      <c r="H92" s="116">
        <f t="shared" si="6"/>
        <v>69.9</v>
      </c>
      <c r="I92" s="116">
        <v>70</v>
      </c>
      <c r="J92" s="116">
        <v>60</v>
      </c>
      <c r="K92" s="116">
        <f t="shared" si="7"/>
        <v>71.23</v>
      </c>
      <c r="L92" s="116">
        <v>1.99</v>
      </c>
      <c r="M92" s="116">
        <v>1</v>
      </c>
      <c r="N92" s="116">
        <v>103</v>
      </c>
      <c r="O92" s="116">
        <f t="shared" si="8"/>
        <v>94</v>
      </c>
      <c r="P92" s="118">
        <f t="shared" si="9"/>
        <v>0.912621359223301</v>
      </c>
      <c r="Q92" s="116">
        <f t="shared" si="10"/>
        <v>91</v>
      </c>
      <c r="R92" s="119">
        <f t="shared" si="11"/>
        <v>0.883495145631068</v>
      </c>
    </row>
    <row r="93" s="120" customFormat="1" spans="1:18">
      <c r="A93" s="116">
        <v>92</v>
      </c>
      <c r="B93" s="117">
        <v>5123430105274</v>
      </c>
      <c r="C93" s="116" t="s">
        <v>2088</v>
      </c>
      <c r="D93" s="116">
        <v>2023</v>
      </c>
      <c r="E93" s="116" t="s">
        <v>19</v>
      </c>
      <c r="F93" s="116" t="s">
        <v>1998</v>
      </c>
      <c r="G93" s="116">
        <v>80</v>
      </c>
      <c r="H93" s="116">
        <f t="shared" si="6"/>
        <v>70.1</v>
      </c>
      <c r="I93" s="116">
        <v>70</v>
      </c>
      <c r="J93" s="116">
        <v>61.5</v>
      </c>
      <c r="K93" s="116">
        <f t="shared" si="7"/>
        <v>71.145</v>
      </c>
      <c r="L93" s="116">
        <v>2.01</v>
      </c>
      <c r="M93" s="116">
        <v>2</v>
      </c>
      <c r="N93" s="116">
        <v>103</v>
      </c>
      <c r="O93" s="116">
        <f t="shared" si="8"/>
        <v>90</v>
      </c>
      <c r="P93" s="118">
        <f t="shared" si="9"/>
        <v>0.87378640776699</v>
      </c>
      <c r="Q93" s="116">
        <f t="shared" si="10"/>
        <v>92</v>
      </c>
      <c r="R93" s="119">
        <f t="shared" si="11"/>
        <v>0.893203883495146</v>
      </c>
    </row>
    <row r="94" s="120" customFormat="1" spans="1:18">
      <c r="A94" s="116">
        <v>93</v>
      </c>
      <c r="B94" s="117">
        <v>5123430104575</v>
      </c>
      <c r="C94" s="116" t="s">
        <v>2089</v>
      </c>
      <c r="D94" s="116">
        <v>2023</v>
      </c>
      <c r="E94" s="116" t="s">
        <v>19</v>
      </c>
      <c r="F94" s="116" t="s">
        <v>2000</v>
      </c>
      <c r="G94" s="116">
        <v>80</v>
      </c>
      <c r="H94" s="116">
        <f t="shared" si="6"/>
        <v>70.1</v>
      </c>
      <c r="I94" s="116">
        <v>70</v>
      </c>
      <c r="J94" s="116">
        <v>60</v>
      </c>
      <c r="K94" s="116">
        <f t="shared" si="7"/>
        <v>71.07</v>
      </c>
      <c r="L94" s="116">
        <v>2.01</v>
      </c>
      <c r="M94" s="116">
        <v>2</v>
      </c>
      <c r="N94" s="116">
        <v>103</v>
      </c>
      <c r="O94" s="116">
        <f t="shared" si="8"/>
        <v>90</v>
      </c>
      <c r="P94" s="118">
        <f t="shared" si="9"/>
        <v>0.87378640776699</v>
      </c>
      <c r="Q94" s="116">
        <f t="shared" si="10"/>
        <v>93</v>
      </c>
      <c r="R94" s="119">
        <f t="shared" si="11"/>
        <v>0.902912621359223</v>
      </c>
    </row>
    <row r="95" s="120" customFormat="1" spans="1:18">
      <c r="A95" s="116">
        <v>94</v>
      </c>
      <c r="B95" s="117">
        <v>5123430104528</v>
      </c>
      <c r="C95" s="116" t="s">
        <v>2090</v>
      </c>
      <c r="D95" s="116">
        <v>2023</v>
      </c>
      <c r="E95" s="116" t="s">
        <v>19</v>
      </c>
      <c r="F95" s="116" t="s">
        <v>1996</v>
      </c>
      <c r="G95" s="116">
        <v>80</v>
      </c>
      <c r="H95" s="116">
        <f t="shared" si="6"/>
        <v>70</v>
      </c>
      <c r="I95" s="116">
        <v>70</v>
      </c>
      <c r="J95" s="116">
        <v>60</v>
      </c>
      <c r="K95" s="116">
        <f t="shared" si="7"/>
        <v>71</v>
      </c>
      <c r="L95" s="116">
        <v>2</v>
      </c>
      <c r="M95" s="116">
        <v>0</v>
      </c>
      <c r="N95" s="116">
        <v>103</v>
      </c>
      <c r="O95" s="116">
        <f t="shared" si="8"/>
        <v>92</v>
      </c>
      <c r="P95" s="118">
        <f t="shared" si="9"/>
        <v>0.893203883495146</v>
      </c>
      <c r="Q95" s="116">
        <f t="shared" si="10"/>
        <v>94</v>
      </c>
      <c r="R95" s="119">
        <f t="shared" si="11"/>
        <v>0.912621359223301</v>
      </c>
    </row>
    <row r="96" s="120" customFormat="1" spans="1:18">
      <c r="A96" s="116">
        <v>95</v>
      </c>
      <c r="B96" s="117">
        <v>5123430105066</v>
      </c>
      <c r="C96" s="116" t="s">
        <v>2091</v>
      </c>
      <c r="D96" s="116">
        <v>2023</v>
      </c>
      <c r="E96" s="116" t="s">
        <v>19</v>
      </c>
      <c r="F96" s="116" t="s">
        <v>1998</v>
      </c>
      <c r="G96" s="116">
        <v>80</v>
      </c>
      <c r="H96" s="116">
        <f t="shared" si="6"/>
        <v>70</v>
      </c>
      <c r="I96" s="116">
        <v>70</v>
      </c>
      <c r="J96" s="116">
        <v>60</v>
      </c>
      <c r="K96" s="116">
        <f t="shared" si="7"/>
        <v>71</v>
      </c>
      <c r="L96" s="116">
        <v>2</v>
      </c>
      <c r="M96" s="116">
        <v>1</v>
      </c>
      <c r="N96" s="116">
        <v>103</v>
      </c>
      <c r="O96" s="116">
        <f t="shared" si="8"/>
        <v>92</v>
      </c>
      <c r="P96" s="118">
        <f t="shared" si="9"/>
        <v>0.893203883495146</v>
      </c>
      <c r="Q96" s="116">
        <f t="shared" si="10"/>
        <v>94</v>
      </c>
      <c r="R96" s="119">
        <f t="shared" si="11"/>
        <v>0.912621359223301</v>
      </c>
    </row>
    <row r="97" s="120" customFormat="1" spans="1:18">
      <c r="A97" s="116">
        <v>96</v>
      </c>
      <c r="B97" s="117">
        <v>5123430104509</v>
      </c>
      <c r="C97" s="116" t="s">
        <v>2092</v>
      </c>
      <c r="D97" s="116">
        <v>2023</v>
      </c>
      <c r="E97" s="116" t="s">
        <v>19</v>
      </c>
      <c r="F97" s="116" t="s">
        <v>1996</v>
      </c>
      <c r="G97" s="116">
        <v>80</v>
      </c>
      <c r="H97" s="116">
        <f t="shared" si="6"/>
        <v>69.8</v>
      </c>
      <c r="I97" s="116">
        <v>70</v>
      </c>
      <c r="J97" s="116">
        <v>60</v>
      </c>
      <c r="K97" s="116">
        <f t="shared" si="7"/>
        <v>70.86</v>
      </c>
      <c r="L97" s="116">
        <v>1.98</v>
      </c>
      <c r="M97" s="116">
        <v>2</v>
      </c>
      <c r="N97" s="116">
        <v>103</v>
      </c>
      <c r="O97" s="116">
        <f t="shared" si="8"/>
        <v>95</v>
      </c>
      <c r="P97" s="118">
        <f t="shared" si="9"/>
        <v>0.922330097087379</v>
      </c>
      <c r="Q97" s="116">
        <f t="shared" si="10"/>
        <v>96</v>
      </c>
      <c r="R97" s="119">
        <f t="shared" si="11"/>
        <v>0.932038834951456</v>
      </c>
    </row>
    <row r="98" s="120" customFormat="1" spans="1:18">
      <c r="A98" s="116">
        <v>97</v>
      </c>
      <c r="B98" s="117">
        <v>5223430105096</v>
      </c>
      <c r="C98" s="116" t="s">
        <v>2093</v>
      </c>
      <c r="D98" s="116">
        <v>2023</v>
      </c>
      <c r="E98" s="116" t="s">
        <v>19</v>
      </c>
      <c r="F98" s="116" t="s">
        <v>1998</v>
      </c>
      <c r="G98" s="116">
        <v>84</v>
      </c>
      <c r="H98" s="116">
        <f t="shared" si="6"/>
        <v>68.7</v>
      </c>
      <c r="I98" s="116">
        <v>70</v>
      </c>
      <c r="J98" s="116">
        <v>62</v>
      </c>
      <c r="K98" s="116">
        <f t="shared" si="7"/>
        <v>70.79</v>
      </c>
      <c r="L98" s="116">
        <v>1.87</v>
      </c>
      <c r="M98" s="116">
        <v>2</v>
      </c>
      <c r="N98" s="116">
        <v>103</v>
      </c>
      <c r="O98" s="116">
        <f t="shared" si="8"/>
        <v>99</v>
      </c>
      <c r="P98" s="118">
        <f t="shared" si="9"/>
        <v>0.961165048543689</v>
      </c>
      <c r="Q98" s="116">
        <f t="shared" si="10"/>
        <v>97</v>
      </c>
      <c r="R98" s="119">
        <f t="shared" si="11"/>
        <v>0.941747572815534</v>
      </c>
    </row>
    <row r="99" s="120" customFormat="1" spans="1:18">
      <c r="A99" s="116">
        <v>98</v>
      </c>
      <c r="B99" s="117">
        <v>5123430104996</v>
      </c>
      <c r="C99" s="116" t="s">
        <v>2094</v>
      </c>
      <c r="D99" s="116">
        <v>2023</v>
      </c>
      <c r="E99" s="116" t="s">
        <v>19</v>
      </c>
      <c r="F99" s="116" t="s">
        <v>2000</v>
      </c>
      <c r="G99" s="116">
        <v>80</v>
      </c>
      <c r="H99" s="116">
        <f t="shared" si="6"/>
        <v>69.5</v>
      </c>
      <c r="I99" s="116">
        <v>70</v>
      </c>
      <c r="J99" s="116">
        <v>62</v>
      </c>
      <c r="K99" s="116">
        <f t="shared" si="7"/>
        <v>70.75</v>
      </c>
      <c r="L99" s="116">
        <v>1.95</v>
      </c>
      <c r="M99" s="116">
        <v>3</v>
      </c>
      <c r="N99" s="116">
        <v>103</v>
      </c>
      <c r="O99" s="116">
        <f t="shared" si="8"/>
        <v>97</v>
      </c>
      <c r="P99" s="118">
        <f t="shared" si="9"/>
        <v>0.941747572815534</v>
      </c>
      <c r="Q99" s="116">
        <f t="shared" si="10"/>
        <v>98</v>
      </c>
      <c r="R99" s="119">
        <f t="shared" si="11"/>
        <v>0.951456310679612</v>
      </c>
    </row>
    <row r="100" s="120" customFormat="1" spans="1:18">
      <c r="A100" s="116">
        <v>99</v>
      </c>
      <c r="B100" s="117">
        <v>5123430105059</v>
      </c>
      <c r="C100" s="116" t="s">
        <v>2095</v>
      </c>
      <c r="D100" s="116">
        <v>2023</v>
      </c>
      <c r="E100" s="116" t="s">
        <v>19</v>
      </c>
      <c r="F100" s="116" t="s">
        <v>1998</v>
      </c>
      <c r="G100" s="116">
        <v>80</v>
      </c>
      <c r="H100" s="116">
        <f t="shared" si="6"/>
        <v>69.6</v>
      </c>
      <c r="I100" s="116">
        <v>70</v>
      </c>
      <c r="J100" s="116">
        <v>60</v>
      </c>
      <c r="K100" s="116">
        <f t="shared" si="7"/>
        <v>70.72</v>
      </c>
      <c r="L100" s="116">
        <v>1.96</v>
      </c>
      <c r="M100" s="116">
        <v>0</v>
      </c>
      <c r="N100" s="116">
        <v>103</v>
      </c>
      <c r="O100" s="116">
        <f t="shared" si="8"/>
        <v>96</v>
      </c>
      <c r="P100" s="118">
        <f t="shared" si="9"/>
        <v>0.932038834951456</v>
      </c>
      <c r="Q100" s="116">
        <f t="shared" si="10"/>
        <v>99</v>
      </c>
      <c r="R100" s="119">
        <f t="shared" si="11"/>
        <v>0.961165048543689</v>
      </c>
    </row>
    <row r="101" s="120" customFormat="1" spans="1:18">
      <c r="A101" s="116">
        <v>100</v>
      </c>
      <c r="B101" s="117">
        <v>5123430104501</v>
      </c>
      <c r="C101" s="116" t="s">
        <v>2096</v>
      </c>
      <c r="D101" s="116">
        <v>2023</v>
      </c>
      <c r="E101" s="116" t="s">
        <v>19</v>
      </c>
      <c r="F101" s="116" t="s">
        <v>1996</v>
      </c>
      <c r="G101" s="116">
        <v>80</v>
      </c>
      <c r="H101" s="116">
        <v>68.5</v>
      </c>
      <c r="I101" s="116">
        <v>70</v>
      </c>
      <c r="J101" s="116">
        <v>60</v>
      </c>
      <c r="K101" s="116">
        <f t="shared" si="7"/>
        <v>69.95</v>
      </c>
      <c r="L101" s="116">
        <v>1.85</v>
      </c>
      <c r="M101" s="116">
        <v>2</v>
      </c>
      <c r="N101" s="116">
        <v>103</v>
      </c>
      <c r="O101" s="116">
        <f t="shared" si="8"/>
        <v>100</v>
      </c>
      <c r="P101" s="118">
        <f t="shared" si="9"/>
        <v>0.970873786407767</v>
      </c>
      <c r="Q101" s="116">
        <f t="shared" si="10"/>
        <v>100</v>
      </c>
      <c r="R101" s="119">
        <f t="shared" si="11"/>
        <v>0.970873786407767</v>
      </c>
    </row>
    <row r="102" s="120" customFormat="1" spans="1:18">
      <c r="A102" s="116">
        <v>101</v>
      </c>
      <c r="B102" s="117">
        <v>5123430105379</v>
      </c>
      <c r="C102" s="116" t="s">
        <v>2097</v>
      </c>
      <c r="D102" s="116">
        <v>2023</v>
      </c>
      <c r="E102" s="116" t="s">
        <v>19</v>
      </c>
      <c r="F102" s="116" t="s">
        <v>1998</v>
      </c>
      <c r="G102" s="116">
        <v>80</v>
      </c>
      <c r="H102" s="116">
        <f t="shared" ref="H102:H104" si="12">L102*10+50</f>
        <v>66.7</v>
      </c>
      <c r="I102" s="116">
        <v>70</v>
      </c>
      <c r="J102" s="116">
        <v>60</v>
      </c>
      <c r="K102" s="116">
        <f t="shared" si="7"/>
        <v>68.69</v>
      </c>
      <c r="L102" s="116">
        <v>1.67</v>
      </c>
      <c r="M102" s="116">
        <v>2</v>
      </c>
      <c r="N102" s="116">
        <v>103</v>
      </c>
      <c r="O102" s="116">
        <f t="shared" si="8"/>
        <v>101</v>
      </c>
      <c r="P102" s="118">
        <f t="shared" si="9"/>
        <v>0.980582524271845</v>
      </c>
      <c r="Q102" s="116">
        <f t="shared" si="10"/>
        <v>101</v>
      </c>
      <c r="R102" s="119">
        <f t="shared" si="11"/>
        <v>0.980582524271845</v>
      </c>
    </row>
    <row r="103" s="120" customFormat="1" spans="1:18">
      <c r="A103" s="116">
        <v>102</v>
      </c>
      <c r="B103" s="117">
        <v>5123430104526</v>
      </c>
      <c r="C103" s="116" t="s">
        <v>2098</v>
      </c>
      <c r="D103" s="116">
        <v>2023</v>
      </c>
      <c r="E103" s="116" t="s">
        <v>19</v>
      </c>
      <c r="F103" s="116" t="s">
        <v>1996</v>
      </c>
      <c r="G103" s="116">
        <v>80</v>
      </c>
      <c r="H103" s="116">
        <f t="shared" si="12"/>
        <v>64.4</v>
      </c>
      <c r="I103" s="116">
        <v>70</v>
      </c>
      <c r="J103" s="116">
        <v>60</v>
      </c>
      <c r="K103" s="116">
        <f t="shared" si="7"/>
        <v>67.08</v>
      </c>
      <c r="L103" s="116">
        <v>1.44</v>
      </c>
      <c r="M103" s="116">
        <v>4</v>
      </c>
      <c r="N103" s="116">
        <v>103</v>
      </c>
      <c r="O103" s="116">
        <f t="shared" si="8"/>
        <v>102</v>
      </c>
      <c r="P103" s="118">
        <f t="shared" si="9"/>
        <v>0.990291262135922</v>
      </c>
      <c r="Q103" s="116">
        <f t="shared" si="10"/>
        <v>102</v>
      </c>
      <c r="R103" s="119">
        <f t="shared" si="11"/>
        <v>0.990291262135922</v>
      </c>
    </row>
    <row r="104" s="120" customFormat="1" spans="1:18">
      <c r="A104" s="116">
        <v>103</v>
      </c>
      <c r="B104" s="117">
        <v>5123430104533</v>
      </c>
      <c r="C104" s="116" t="s">
        <v>2099</v>
      </c>
      <c r="D104" s="116">
        <v>2023</v>
      </c>
      <c r="E104" s="116" t="s">
        <v>19</v>
      </c>
      <c r="F104" s="116" t="s">
        <v>1996</v>
      </c>
      <c r="G104" s="116">
        <v>80</v>
      </c>
      <c r="H104" s="116">
        <f t="shared" si="12"/>
        <v>61.8</v>
      </c>
      <c r="I104" s="116">
        <v>70</v>
      </c>
      <c r="J104" s="116">
        <v>60</v>
      </c>
      <c r="K104" s="116">
        <f t="shared" si="7"/>
        <v>65.26</v>
      </c>
      <c r="L104" s="116">
        <v>1.18</v>
      </c>
      <c r="M104" s="116">
        <v>8</v>
      </c>
      <c r="N104" s="116">
        <v>103</v>
      </c>
      <c r="O104" s="116">
        <f t="shared" si="8"/>
        <v>103</v>
      </c>
      <c r="P104" s="118">
        <f t="shared" si="9"/>
        <v>1</v>
      </c>
      <c r="Q104" s="116">
        <f t="shared" si="10"/>
        <v>103</v>
      </c>
      <c r="R104" s="119">
        <f t="shared" si="11"/>
        <v>1</v>
      </c>
    </row>
  </sheetData>
  <autoFilter xmlns:etc="http://www.wps.cn/officeDocument/2017/etCustomData" ref="A1:S104" etc:filterBottomFollowUsedRange="0">
    <extLst/>
  </autoFilter>
  <conditionalFormatting sqref="B$1:C$1048576">
    <cfRule type="duplicateValues" dxfId="0" priority="1"/>
  </conditionalFormatting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9"/>
  <sheetViews>
    <sheetView workbookViewId="0">
      <selection activeCell="C17" sqref="C17"/>
    </sheetView>
  </sheetViews>
  <sheetFormatPr defaultColWidth="8.1" defaultRowHeight="13.5"/>
  <cols>
    <col min="1" max="1" width="5" style="115" customWidth="1"/>
    <col min="2" max="2" width="16" style="115"/>
    <col min="3" max="4" width="8.1" style="115"/>
    <col min="5" max="5" width="15.375" style="115" customWidth="1"/>
    <col min="6" max="6" width="10.2416666666667" style="115" customWidth="1"/>
    <col min="7" max="15" width="8.1" style="115"/>
    <col min="16" max="16" width="8.375" style="115"/>
    <col min="17" max="18" width="8.1" style="115"/>
    <col min="19" max="16384" width="8.1" style="114"/>
  </cols>
  <sheetData>
    <row r="1" s="113" customFormat="1" ht="37.5" customHeight="1" spans="1:18">
      <c r="A1" s="13" t="s">
        <v>0</v>
      </c>
      <c r="B1" s="100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31" t="s">
        <v>7</v>
      </c>
      <c r="I1" s="13" t="s">
        <v>8</v>
      </c>
      <c r="J1" s="13" t="s">
        <v>9</v>
      </c>
      <c r="K1" s="31" t="s">
        <v>10</v>
      </c>
      <c r="L1" s="13" t="s">
        <v>11</v>
      </c>
      <c r="M1" s="13" t="s">
        <v>12</v>
      </c>
      <c r="N1" s="13" t="s">
        <v>13</v>
      </c>
      <c r="O1" s="31" t="s">
        <v>14</v>
      </c>
      <c r="P1" s="31" t="s">
        <v>15</v>
      </c>
      <c r="Q1" s="31" t="s">
        <v>16</v>
      </c>
      <c r="R1" s="31" t="s">
        <v>17</v>
      </c>
    </row>
    <row r="2" s="114" customFormat="1" spans="1:18">
      <c r="A2" s="116">
        <v>1</v>
      </c>
      <c r="B2" s="117">
        <v>5223260304392</v>
      </c>
      <c r="C2" s="116" t="s">
        <v>2100</v>
      </c>
      <c r="D2" s="116">
        <v>2023</v>
      </c>
      <c r="E2" s="116" t="s">
        <v>639</v>
      </c>
      <c r="F2" s="116" t="s">
        <v>2101</v>
      </c>
      <c r="G2" s="116">
        <v>98</v>
      </c>
      <c r="H2" s="116">
        <f t="shared" ref="H2:H39" si="0">L2*10+50</f>
        <v>79.8</v>
      </c>
      <c r="I2" s="116">
        <v>75</v>
      </c>
      <c r="J2" s="116">
        <v>61</v>
      </c>
      <c r="K2" s="116">
        <f t="shared" ref="K2:K39" si="1">G2*15%+H2*70%+I2*10%+J2*5%</f>
        <v>81.11</v>
      </c>
      <c r="L2" s="116">
        <v>2.98</v>
      </c>
      <c r="M2" s="116">
        <v>0</v>
      </c>
      <c r="N2" s="116">
        <v>38</v>
      </c>
      <c r="O2" s="116">
        <f t="shared" ref="O2:O39" si="2">RANK(L2,$L$2:$L$55)</f>
        <v>12</v>
      </c>
      <c r="P2" s="118">
        <f t="shared" ref="P2:P39" si="3">O2/N2</f>
        <v>0.315789473684211</v>
      </c>
      <c r="Q2" s="116">
        <f t="shared" ref="Q2:Q39" si="4">RANK(K2,$K$2:$K$55)</f>
        <v>8</v>
      </c>
      <c r="R2" s="119">
        <f t="shared" ref="R2:R39" si="5">Q2/N2</f>
        <v>0.210526315789474</v>
      </c>
    </row>
    <row r="3" s="114" customFormat="1" spans="1:18">
      <c r="A3" s="116">
        <v>2</v>
      </c>
      <c r="B3" s="117">
        <v>5223260304407</v>
      </c>
      <c r="C3" s="116" t="s">
        <v>2102</v>
      </c>
      <c r="D3" s="116">
        <v>2023</v>
      </c>
      <c r="E3" s="116" t="s">
        <v>639</v>
      </c>
      <c r="F3" s="116" t="s">
        <v>2101</v>
      </c>
      <c r="G3" s="116">
        <v>92</v>
      </c>
      <c r="H3" s="116">
        <f t="shared" si="0"/>
        <v>71.9</v>
      </c>
      <c r="I3" s="116">
        <v>70</v>
      </c>
      <c r="J3" s="116">
        <v>65.5</v>
      </c>
      <c r="K3" s="116">
        <f t="shared" si="1"/>
        <v>74.405</v>
      </c>
      <c r="L3" s="116">
        <v>2.19</v>
      </c>
      <c r="M3" s="116">
        <v>1</v>
      </c>
      <c r="N3" s="116">
        <v>38</v>
      </c>
      <c r="O3" s="116">
        <f t="shared" si="2"/>
        <v>31</v>
      </c>
      <c r="P3" s="118">
        <f t="shared" si="3"/>
        <v>0.815789473684211</v>
      </c>
      <c r="Q3" s="116">
        <f t="shared" si="4"/>
        <v>25</v>
      </c>
      <c r="R3" s="119">
        <f t="shared" si="5"/>
        <v>0.657894736842105</v>
      </c>
    </row>
    <row r="4" s="114" customFormat="1" spans="1:18">
      <c r="A4" s="116">
        <v>3</v>
      </c>
      <c r="B4" s="117">
        <v>5223260304396</v>
      </c>
      <c r="C4" s="116" t="s">
        <v>2103</v>
      </c>
      <c r="D4" s="116">
        <v>2023</v>
      </c>
      <c r="E4" s="116" t="s">
        <v>639</v>
      </c>
      <c r="F4" s="116" t="s">
        <v>2101</v>
      </c>
      <c r="G4" s="116">
        <v>81</v>
      </c>
      <c r="H4" s="116">
        <f t="shared" si="0"/>
        <v>73.9</v>
      </c>
      <c r="I4" s="116">
        <v>71</v>
      </c>
      <c r="J4" s="116">
        <v>61</v>
      </c>
      <c r="K4" s="116">
        <f t="shared" si="1"/>
        <v>74.03</v>
      </c>
      <c r="L4" s="116">
        <v>2.39</v>
      </c>
      <c r="M4" s="116">
        <v>0</v>
      </c>
      <c r="N4" s="116">
        <v>38</v>
      </c>
      <c r="O4" s="116">
        <f t="shared" si="2"/>
        <v>25</v>
      </c>
      <c r="P4" s="118">
        <f t="shared" si="3"/>
        <v>0.657894736842105</v>
      </c>
      <c r="Q4" s="116">
        <f t="shared" si="4"/>
        <v>26</v>
      </c>
      <c r="R4" s="119">
        <f t="shared" si="5"/>
        <v>0.684210526315789</v>
      </c>
    </row>
    <row r="5" s="114" customFormat="1" spans="1:18">
      <c r="A5" s="116">
        <v>4</v>
      </c>
      <c r="B5" s="117">
        <v>5223260304961</v>
      </c>
      <c r="C5" s="116" t="s">
        <v>2104</v>
      </c>
      <c r="D5" s="116">
        <v>2023</v>
      </c>
      <c r="E5" s="116" t="s">
        <v>639</v>
      </c>
      <c r="F5" s="116" t="s">
        <v>2101</v>
      </c>
      <c r="G5" s="116">
        <v>94</v>
      </c>
      <c r="H5" s="116">
        <f t="shared" si="0"/>
        <v>84.7</v>
      </c>
      <c r="I5" s="116">
        <v>72</v>
      </c>
      <c r="J5" s="116">
        <v>85</v>
      </c>
      <c r="K5" s="116">
        <f t="shared" si="1"/>
        <v>84.84</v>
      </c>
      <c r="L5" s="116">
        <v>3.47</v>
      </c>
      <c r="M5" s="116">
        <v>0</v>
      </c>
      <c r="N5" s="116">
        <v>38</v>
      </c>
      <c r="O5" s="116">
        <f t="shared" si="2"/>
        <v>3</v>
      </c>
      <c r="P5" s="118">
        <f t="shared" si="3"/>
        <v>0.0789473684210526</v>
      </c>
      <c r="Q5" s="116">
        <f t="shared" si="4"/>
        <v>1</v>
      </c>
      <c r="R5" s="119">
        <f t="shared" si="5"/>
        <v>0.0263157894736842</v>
      </c>
    </row>
    <row r="6" s="114" customFormat="1" spans="1:18">
      <c r="A6" s="116">
        <v>5</v>
      </c>
      <c r="B6" s="117">
        <v>5223260304411</v>
      </c>
      <c r="C6" s="116" t="s">
        <v>2105</v>
      </c>
      <c r="D6" s="116">
        <v>2023</v>
      </c>
      <c r="E6" s="116" t="s">
        <v>639</v>
      </c>
      <c r="F6" s="116" t="s">
        <v>2101</v>
      </c>
      <c r="G6" s="116">
        <v>80</v>
      </c>
      <c r="H6" s="116">
        <f t="shared" si="0"/>
        <v>67.3</v>
      </c>
      <c r="I6" s="116">
        <v>70</v>
      </c>
      <c r="J6" s="116">
        <v>60</v>
      </c>
      <c r="K6" s="116">
        <f t="shared" si="1"/>
        <v>69.11</v>
      </c>
      <c r="L6" s="116">
        <v>1.73</v>
      </c>
      <c r="M6" s="116">
        <v>3</v>
      </c>
      <c r="N6" s="116">
        <v>38</v>
      </c>
      <c r="O6" s="116">
        <f t="shared" si="2"/>
        <v>37</v>
      </c>
      <c r="P6" s="118">
        <f t="shared" si="3"/>
        <v>0.973684210526316</v>
      </c>
      <c r="Q6" s="116">
        <f t="shared" si="4"/>
        <v>38</v>
      </c>
      <c r="R6" s="119">
        <f t="shared" si="5"/>
        <v>1</v>
      </c>
    </row>
    <row r="7" s="114" customFormat="1" spans="1:18">
      <c r="A7" s="116">
        <v>6</v>
      </c>
      <c r="B7" s="117">
        <v>5223260304960</v>
      </c>
      <c r="C7" s="116" t="s">
        <v>2106</v>
      </c>
      <c r="D7" s="116">
        <v>2023</v>
      </c>
      <c r="E7" s="116" t="s">
        <v>639</v>
      </c>
      <c r="F7" s="116" t="s">
        <v>2101</v>
      </c>
      <c r="G7" s="116">
        <v>83.5</v>
      </c>
      <c r="H7" s="116">
        <f t="shared" si="0"/>
        <v>78.3</v>
      </c>
      <c r="I7" s="116">
        <v>70.5</v>
      </c>
      <c r="J7" s="116">
        <v>62.5</v>
      </c>
      <c r="K7" s="116">
        <f t="shared" si="1"/>
        <v>77.51</v>
      </c>
      <c r="L7" s="116">
        <v>2.83</v>
      </c>
      <c r="M7" s="116">
        <v>0</v>
      </c>
      <c r="N7" s="116">
        <v>38</v>
      </c>
      <c r="O7" s="116">
        <f t="shared" si="2"/>
        <v>15</v>
      </c>
      <c r="P7" s="118">
        <f t="shared" si="3"/>
        <v>0.394736842105263</v>
      </c>
      <c r="Q7" s="116">
        <f t="shared" si="4"/>
        <v>15</v>
      </c>
      <c r="R7" s="119">
        <f t="shared" si="5"/>
        <v>0.394736842105263</v>
      </c>
    </row>
    <row r="8" s="114" customFormat="1" spans="1:18">
      <c r="A8" s="116">
        <v>7</v>
      </c>
      <c r="B8" s="117">
        <v>5223260304403</v>
      </c>
      <c r="C8" s="116" t="s">
        <v>2107</v>
      </c>
      <c r="D8" s="116">
        <v>2023</v>
      </c>
      <c r="E8" s="116" t="s">
        <v>639</v>
      </c>
      <c r="F8" s="116" t="s">
        <v>2101</v>
      </c>
      <c r="G8" s="116">
        <v>87</v>
      </c>
      <c r="H8" s="116">
        <f t="shared" si="0"/>
        <v>85.9</v>
      </c>
      <c r="I8" s="116">
        <v>70</v>
      </c>
      <c r="J8" s="116">
        <v>81</v>
      </c>
      <c r="K8" s="116">
        <f t="shared" si="1"/>
        <v>84.23</v>
      </c>
      <c r="L8" s="116">
        <v>3.59</v>
      </c>
      <c r="M8" s="116">
        <v>0</v>
      </c>
      <c r="N8" s="116">
        <v>38</v>
      </c>
      <c r="O8" s="116">
        <f t="shared" si="2"/>
        <v>1</v>
      </c>
      <c r="P8" s="118">
        <f t="shared" si="3"/>
        <v>0.0263157894736842</v>
      </c>
      <c r="Q8" s="116">
        <f t="shared" si="4"/>
        <v>2</v>
      </c>
      <c r="R8" s="119">
        <f t="shared" si="5"/>
        <v>0.0526315789473684</v>
      </c>
    </row>
    <row r="9" s="114" customFormat="1" spans="1:18">
      <c r="A9" s="116">
        <v>8</v>
      </c>
      <c r="B9" s="117">
        <v>5123260304406</v>
      </c>
      <c r="C9" s="116" t="s">
        <v>2108</v>
      </c>
      <c r="D9" s="116">
        <v>2023</v>
      </c>
      <c r="E9" s="116" t="s">
        <v>639</v>
      </c>
      <c r="F9" s="116" t="s">
        <v>2101</v>
      </c>
      <c r="G9" s="116">
        <v>84.5</v>
      </c>
      <c r="H9" s="116">
        <f t="shared" si="0"/>
        <v>83.6</v>
      </c>
      <c r="I9" s="116">
        <v>71.5</v>
      </c>
      <c r="J9" s="116">
        <v>60.5</v>
      </c>
      <c r="K9" s="116">
        <f t="shared" si="1"/>
        <v>81.37</v>
      </c>
      <c r="L9" s="116">
        <v>3.36</v>
      </c>
      <c r="M9" s="116">
        <v>0</v>
      </c>
      <c r="N9" s="116">
        <v>38</v>
      </c>
      <c r="O9" s="116">
        <f t="shared" si="2"/>
        <v>4</v>
      </c>
      <c r="P9" s="118">
        <f t="shared" si="3"/>
        <v>0.105263157894737</v>
      </c>
      <c r="Q9" s="116">
        <f t="shared" si="4"/>
        <v>6</v>
      </c>
      <c r="R9" s="119">
        <f t="shared" si="5"/>
        <v>0.157894736842105</v>
      </c>
    </row>
    <row r="10" s="114" customFormat="1" spans="1:18">
      <c r="A10" s="116">
        <v>9</v>
      </c>
      <c r="B10" s="117">
        <v>5223260304959</v>
      </c>
      <c r="C10" s="116" t="s">
        <v>2109</v>
      </c>
      <c r="D10" s="116">
        <v>2023</v>
      </c>
      <c r="E10" s="116" t="s">
        <v>639</v>
      </c>
      <c r="F10" s="116" t="s">
        <v>2101</v>
      </c>
      <c r="G10" s="116">
        <v>80</v>
      </c>
      <c r="H10" s="116">
        <f t="shared" si="0"/>
        <v>85.1</v>
      </c>
      <c r="I10" s="116">
        <v>70</v>
      </c>
      <c r="J10" s="116">
        <v>60</v>
      </c>
      <c r="K10" s="116">
        <f t="shared" si="1"/>
        <v>81.57</v>
      </c>
      <c r="L10" s="116">
        <v>3.51</v>
      </c>
      <c r="M10" s="116">
        <v>0</v>
      </c>
      <c r="N10" s="116">
        <v>38</v>
      </c>
      <c r="O10" s="116">
        <f t="shared" si="2"/>
        <v>2</v>
      </c>
      <c r="P10" s="118">
        <f t="shared" si="3"/>
        <v>0.0526315789473684</v>
      </c>
      <c r="Q10" s="116">
        <f t="shared" si="4"/>
        <v>4</v>
      </c>
      <c r="R10" s="119">
        <f t="shared" si="5"/>
        <v>0.105263157894737</v>
      </c>
    </row>
    <row r="11" s="114" customFormat="1" spans="1:18">
      <c r="A11" s="116">
        <v>10</v>
      </c>
      <c r="B11" s="117">
        <v>5223260304387</v>
      </c>
      <c r="C11" s="116" t="s">
        <v>2110</v>
      </c>
      <c r="D11" s="116">
        <v>2023</v>
      </c>
      <c r="E11" s="116" t="s">
        <v>639</v>
      </c>
      <c r="F11" s="116" t="s">
        <v>2101</v>
      </c>
      <c r="G11" s="116">
        <v>80</v>
      </c>
      <c r="H11" s="116">
        <f t="shared" si="0"/>
        <v>82.6</v>
      </c>
      <c r="I11" s="116">
        <v>70</v>
      </c>
      <c r="J11" s="116">
        <v>60</v>
      </c>
      <c r="K11" s="116">
        <f t="shared" si="1"/>
        <v>79.82</v>
      </c>
      <c r="L11" s="116">
        <v>3.26</v>
      </c>
      <c r="M11" s="116">
        <v>0</v>
      </c>
      <c r="N11" s="116">
        <v>38</v>
      </c>
      <c r="O11" s="116">
        <f t="shared" si="2"/>
        <v>7</v>
      </c>
      <c r="P11" s="118">
        <f t="shared" si="3"/>
        <v>0.184210526315789</v>
      </c>
      <c r="Q11" s="116">
        <f t="shared" si="4"/>
        <v>11</v>
      </c>
      <c r="R11" s="119">
        <f t="shared" si="5"/>
        <v>0.289473684210526</v>
      </c>
    </row>
    <row r="12" s="114" customFormat="1" spans="1:18">
      <c r="A12" s="116">
        <v>11</v>
      </c>
      <c r="B12" s="117">
        <v>5123260304395</v>
      </c>
      <c r="C12" s="116" t="s">
        <v>2111</v>
      </c>
      <c r="D12" s="116">
        <v>2023</v>
      </c>
      <c r="E12" s="116" t="s">
        <v>639</v>
      </c>
      <c r="F12" s="116" t="s">
        <v>2101</v>
      </c>
      <c r="G12" s="116">
        <v>80</v>
      </c>
      <c r="H12" s="116">
        <f t="shared" si="0"/>
        <v>68.6</v>
      </c>
      <c r="I12" s="116">
        <v>70</v>
      </c>
      <c r="J12" s="116">
        <v>60</v>
      </c>
      <c r="K12" s="116">
        <f t="shared" si="1"/>
        <v>70.02</v>
      </c>
      <c r="L12" s="116">
        <v>1.86</v>
      </c>
      <c r="M12" s="116">
        <v>1</v>
      </c>
      <c r="N12" s="116">
        <v>38</v>
      </c>
      <c r="O12" s="116">
        <f t="shared" si="2"/>
        <v>36</v>
      </c>
      <c r="P12" s="118">
        <f t="shared" si="3"/>
        <v>0.947368421052632</v>
      </c>
      <c r="Q12" s="116">
        <f t="shared" si="4"/>
        <v>36</v>
      </c>
      <c r="R12" s="119">
        <f t="shared" si="5"/>
        <v>0.947368421052632</v>
      </c>
    </row>
    <row r="13" s="114" customFormat="1" spans="1:18">
      <c r="A13" s="116">
        <v>12</v>
      </c>
      <c r="B13" s="117">
        <v>5123260304401</v>
      </c>
      <c r="C13" s="116" t="s">
        <v>2112</v>
      </c>
      <c r="D13" s="116">
        <v>2023</v>
      </c>
      <c r="E13" s="116" t="s">
        <v>639</v>
      </c>
      <c r="F13" s="116" t="s">
        <v>2101</v>
      </c>
      <c r="G13" s="116">
        <v>80</v>
      </c>
      <c r="H13" s="116">
        <f t="shared" si="0"/>
        <v>76.6</v>
      </c>
      <c r="I13" s="116">
        <v>70</v>
      </c>
      <c r="J13" s="116">
        <v>80.5</v>
      </c>
      <c r="K13" s="116">
        <f t="shared" si="1"/>
        <v>76.645</v>
      </c>
      <c r="L13" s="116">
        <v>2.66</v>
      </c>
      <c r="M13" s="116">
        <v>0</v>
      </c>
      <c r="N13" s="116">
        <v>38</v>
      </c>
      <c r="O13" s="116">
        <f t="shared" si="2"/>
        <v>19</v>
      </c>
      <c r="P13" s="118">
        <f t="shared" si="3"/>
        <v>0.5</v>
      </c>
      <c r="Q13" s="116">
        <f t="shared" si="4"/>
        <v>17</v>
      </c>
      <c r="R13" s="119">
        <f t="shared" si="5"/>
        <v>0.447368421052632</v>
      </c>
    </row>
    <row r="14" s="114" customFormat="1" spans="1:18">
      <c r="A14" s="116">
        <v>13</v>
      </c>
      <c r="B14" s="117">
        <v>5123260304409</v>
      </c>
      <c r="C14" s="116" t="s">
        <v>2113</v>
      </c>
      <c r="D14" s="116">
        <v>2023</v>
      </c>
      <c r="E14" s="116" t="s">
        <v>639</v>
      </c>
      <c r="F14" s="116" t="s">
        <v>2101</v>
      </c>
      <c r="G14" s="116">
        <v>80.5</v>
      </c>
      <c r="H14" s="116">
        <f t="shared" si="0"/>
        <v>79.9</v>
      </c>
      <c r="I14" s="116">
        <v>70.5</v>
      </c>
      <c r="J14" s="116">
        <v>60</v>
      </c>
      <c r="K14" s="116">
        <f t="shared" si="1"/>
        <v>78.055</v>
      </c>
      <c r="L14" s="116">
        <v>2.99</v>
      </c>
      <c r="M14" s="116">
        <v>0</v>
      </c>
      <c r="N14" s="116">
        <v>38</v>
      </c>
      <c r="O14" s="116">
        <f t="shared" si="2"/>
        <v>11</v>
      </c>
      <c r="P14" s="118">
        <f t="shared" si="3"/>
        <v>0.289473684210526</v>
      </c>
      <c r="Q14" s="116">
        <f t="shared" si="4"/>
        <v>14</v>
      </c>
      <c r="R14" s="119">
        <f t="shared" si="5"/>
        <v>0.368421052631579</v>
      </c>
    </row>
    <row r="15" s="114" customFormat="1" spans="1:18">
      <c r="A15" s="116">
        <v>14</v>
      </c>
      <c r="B15" s="117">
        <v>5123260304391</v>
      </c>
      <c r="C15" s="116" t="s">
        <v>2114</v>
      </c>
      <c r="D15" s="116">
        <v>2023</v>
      </c>
      <c r="E15" s="116" t="s">
        <v>639</v>
      </c>
      <c r="F15" s="116" t="s">
        <v>2101</v>
      </c>
      <c r="G15" s="116">
        <v>98</v>
      </c>
      <c r="H15" s="116">
        <f t="shared" si="0"/>
        <v>78.8</v>
      </c>
      <c r="I15" s="116">
        <v>70</v>
      </c>
      <c r="J15" s="116">
        <v>86</v>
      </c>
      <c r="K15" s="116">
        <f t="shared" si="1"/>
        <v>81.16</v>
      </c>
      <c r="L15" s="116">
        <v>2.88</v>
      </c>
      <c r="M15" s="116">
        <v>0</v>
      </c>
      <c r="N15" s="116">
        <v>38</v>
      </c>
      <c r="O15" s="116">
        <f t="shared" si="2"/>
        <v>14</v>
      </c>
      <c r="P15" s="118">
        <f t="shared" si="3"/>
        <v>0.368421052631579</v>
      </c>
      <c r="Q15" s="116">
        <f t="shared" si="4"/>
        <v>7</v>
      </c>
      <c r="R15" s="119">
        <f t="shared" si="5"/>
        <v>0.184210526315789</v>
      </c>
    </row>
    <row r="16" s="114" customFormat="1" spans="1:18">
      <c r="A16" s="116">
        <v>15</v>
      </c>
      <c r="B16" s="117">
        <v>5223260304389</v>
      </c>
      <c r="C16" s="116" t="s">
        <v>2115</v>
      </c>
      <c r="D16" s="116">
        <v>2023</v>
      </c>
      <c r="E16" s="116" t="s">
        <v>639</v>
      </c>
      <c r="F16" s="116" t="s">
        <v>2101</v>
      </c>
      <c r="G16" s="116">
        <v>82</v>
      </c>
      <c r="H16" s="116">
        <f t="shared" si="0"/>
        <v>75.4</v>
      </c>
      <c r="I16" s="116">
        <v>71.5</v>
      </c>
      <c r="J16" s="116">
        <v>60</v>
      </c>
      <c r="K16" s="116">
        <f t="shared" si="1"/>
        <v>75.23</v>
      </c>
      <c r="L16" s="116">
        <v>2.54</v>
      </c>
      <c r="M16" s="116">
        <v>0</v>
      </c>
      <c r="N16" s="116">
        <v>38</v>
      </c>
      <c r="O16" s="116">
        <f t="shared" si="2"/>
        <v>21</v>
      </c>
      <c r="P16" s="118">
        <f t="shared" si="3"/>
        <v>0.552631578947368</v>
      </c>
      <c r="Q16" s="116">
        <f t="shared" si="4"/>
        <v>21</v>
      </c>
      <c r="R16" s="119">
        <f t="shared" si="5"/>
        <v>0.552631578947368</v>
      </c>
    </row>
    <row r="17" s="114" customFormat="1" spans="1:18">
      <c r="A17" s="116">
        <v>16</v>
      </c>
      <c r="B17" s="117">
        <v>5223260304400</v>
      </c>
      <c r="C17" s="116" t="s">
        <v>2116</v>
      </c>
      <c r="D17" s="116">
        <v>2023</v>
      </c>
      <c r="E17" s="116" t="s">
        <v>639</v>
      </c>
      <c r="F17" s="116" t="s">
        <v>2101</v>
      </c>
      <c r="G17" s="116">
        <v>100</v>
      </c>
      <c r="H17" s="116">
        <f t="shared" si="0"/>
        <v>80.1</v>
      </c>
      <c r="I17" s="116">
        <v>70</v>
      </c>
      <c r="J17" s="116">
        <v>80</v>
      </c>
      <c r="K17" s="116">
        <f t="shared" si="1"/>
        <v>82.07</v>
      </c>
      <c r="L17" s="116">
        <v>3.01</v>
      </c>
      <c r="M17" s="116">
        <v>0</v>
      </c>
      <c r="N17" s="116">
        <v>38</v>
      </c>
      <c r="O17" s="116">
        <f t="shared" si="2"/>
        <v>10</v>
      </c>
      <c r="P17" s="118">
        <f t="shared" si="3"/>
        <v>0.263157894736842</v>
      </c>
      <c r="Q17" s="116">
        <f t="shared" si="4"/>
        <v>3</v>
      </c>
      <c r="R17" s="119">
        <f t="shared" si="5"/>
        <v>0.0789473684210526</v>
      </c>
    </row>
    <row r="18" s="114" customFormat="1" spans="1:18">
      <c r="A18" s="116">
        <v>17</v>
      </c>
      <c r="B18" s="117">
        <v>5223260304962</v>
      </c>
      <c r="C18" s="116" t="s">
        <v>2117</v>
      </c>
      <c r="D18" s="116">
        <v>2023</v>
      </c>
      <c r="E18" s="116" t="s">
        <v>639</v>
      </c>
      <c r="F18" s="116" t="s">
        <v>2101</v>
      </c>
      <c r="G18" s="116">
        <v>82</v>
      </c>
      <c r="H18" s="116">
        <f t="shared" si="0"/>
        <v>79.5</v>
      </c>
      <c r="I18" s="116">
        <v>75.5</v>
      </c>
      <c r="J18" s="116">
        <v>65.5</v>
      </c>
      <c r="K18" s="116">
        <f t="shared" si="1"/>
        <v>78.775</v>
      </c>
      <c r="L18" s="116">
        <v>2.95</v>
      </c>
      <c r="M18" s="116">
        <v>0</v>
      </c>
      <c r="N18" s="116">
        <v>38</v>
      </c>
      <c r="O18" s="116">
        <f t="shared" si="2"/>
        <v>13</v>
      </c>
      <c r="P18" s="118">
        <f t="shared" si="3"/>
        <v>0.342105263157895</v>
      </c>
      <c r="Q18" s="116">
        <f t="shared" si="4"/>
        <v>12</v>
      </c>
      <c r="R18" s="119">
        <f t="shared" si="5"/>
        <v>0.315789473684211</v>
      </c>
    </row>
    <row r="19" s="114" customFormat="1" spans="1:18">
      <c r="A19" s="116">
        <v>18</v>
      </c>
      <c r="B19" s="117">
        <v>5223260304412</v>
      </c>
      <c r="C19" s="116" t="s">
        <v>2118</v>
      </c>
      <c r="D19" s="116">
        <v>2023</v>
      </c>
      <c r="E19" s="116" t="s">
        <v>639</v>
      </c>
      <c r="F19" s="116" t="s">
        <v>2101</v>
      </c>
      <c r="G19" s="116">
        <v>82</v>
      </c>
      <c r="H19" s="116">
        <f t="shared" si="0"/>
        <v>73.5</v>
      </c>
      <c r="I19" s="116">
        <v>70</v>
      </c>
      <c r="J19" s="116">
        <v>60.5</v>
      </c>
      <c r="K19" s="116">
        <f t="shared" si="1"/>
        <v>73.775</v>
      </c>
      <c r="L19" s="116">
        <v>2.35</v>
      </c>
      <c r="M19" s="116">
        <v>0</v>
      </c>
      <c r="N19" s="116">
        <v>38</v>
      </c>
      <c r="O19" s="116">
        <f t="shared" si="2"/>
        <v>26</v>
      </c>
      <c r="P19" s="118">
        <f t="shared" si="3"/>
        <v>0.684210526315789</v>
      </c>
      <c r="Q19" s="116">
        <f t="shared" si="4"/>
        <v>27</v>
      </c>
      <c r="R19" s="119">
        <f t="shared" si="5"/>
        <v>0.710526315789474</v>
      </c>
    </row>
    <row r="20" s="114" customFormat="1" spans="1:18">
      <c r="A20" s="116">
        <v>19</v>
      </c>
      <c r="B20" s="117">
        <v>5223260304408</v>
      </c>
      <c r="C20" s="116" t="s">
        <v>2119</v>
      </c>
      <c r="D20" s="116">
        <v>2023</v>
      </c>
      <c r="E20" s="116" t="s">
        <v>639</v>
      </c>
      <c r="F20" s="116" t="s">
        <v>2101</v>
      </c>
      <c r="G20" s="116">
        <v>80</v>
      </c>
      <c r="H20" s="116">
        <f t="shared" si="0"/>
        <v>75.3</v>
      </c>
      <c r="I20" s="116">
        <v>70</v>
      </c>
      <c r="J20" s="116">
        <v>60</v>
      </c>
      <c r="K20" s="116">
        <f t="shared" si="1"/>
        <v>74.71</v>
      </c>
      <c r="L20" s="116">
        <v>2.53</v>
      </c>
      <c r="M20" s="116">
        <v>0</v>
      </c>
      <c r="N20" s="116">
        <v>38</v>
      </c>
      <c r="O20" s="116">
        <f t="shared" si="2"/>
        <v>22</v>
      </c>
      <c r="P20" s="118">
        <f t="shared" si="3"/>
        <v>0.578947368421053</v>
      </c>
      <c r="Q20" s="116">
        <f t="shared" si="4"/>
        <v>22</v>
      </c>
      <c r="R20" s="119">
        <f t="shared" si="5"/>
        <v>0.578947368421053</v>
      </c>
    </row>
    <row r="21" s="114" customFormat="1" spans="1:18">
      <c r="A21" s="116">
        <v>20</v>
      </c>
      <c r="B21" s="117">
        <v>5123260304382</v>
      </c>
      <c r="C21" s="116" t="s">
        <v>2120</v>
      </c>
      <c r="D21" s="116">
        <v>2023</v>
      </c>
      <c r="E21" s="116" t="s">
        <v>639</v>
      </c>
      <c r="F21" s="116" t="s">
        <v>2101</v>
      </c>
      <c r="G21" s="116">
        <v>80</v>
      </c>
      <c r="H21" s="116">
        <f t="shared" si="0"/>
        <v>73.4</v>
      </c>
      <c r="I21" s="116">
        <v>70</v>
      </c>
      <c r="J21" s="116">
        <v>60</v>
      </c>
      <c r="K21" s="116">
        <f t="shared" si="1"/>
        <v>73.38</v>
      </c>
      <c r="L21" s="116">
        <v>2.34</v>
      </c>
      <c r="M21" s="116">
        <v>0</v>
      </c>
      <c r="N21" s="116">
        <v>38</v>
      </c>
      <c r="O21" s="116">
        <f t="shared" si="2"/>
        <v>27</v>
      </c>
      <c r="P21" s="118">
        <f t="shared" si="3"/>
        <v>0.710526315789474</v>
      </c>
      <c r="Q21" s="116">
        <f t="shared" si="4"/>
        <v>28</v>
      </c>
      <c r="R21" s="119">
        <f t="shared" si="5"/>
        <v>0.736842105263158</v>
      </c>
    </row>
    <row r="22" s="114" customFormat="1" spans="1:18">
      <c r="A22" s="116">
        <v>21</v>
      </c>
      <c r="B22" s="117">
        <v>5223260304394</v>
      </c>
      <c r="C22" s="116" t="s">
        <v>2121</v>
      </c>
      <c r="D22" s="116">
        <v>2023</v>
      </c>
      <c r="E22" s="116" t="s">
        <v>639</v>
      </c>
      <c r="F22" s="116" t="s">
        <v>2101</v>
      </c>
      <c r="G22" s="116">
        <v>80</v>
      </c>
      <c r="H22" s="116">
        <f t="shared" si="0"/>
        <v>80.4</v>
      </c>
      <c r="I22" s="116">
        <v>70</v>
      </c>
      <c r="J22" s="116">
        <v>60</v>
      </c>
      <c r="K22" s="116">
        <f t="shared" si="1"/>
        <v>78.28</v>
      </c>
      <c r="L22" s="116">
        <v>3.04</v>
      </c>
      <c r="M22" s="116">
        <v>0</v>
      </c>
      <c r="N22" s="116">
        <v>38</v>
      </c>
      <c r="O22" s="116">
        <f t="shared" si="2"/>
        <v>9</v>
      </c>
      <c r="P22" s="118">
        <f t="shared" si="3"/>
        <v>0.236842105263158</v>
      </c>
      <c r="Q22" s="116">
        <f t="shared" si="4"/>
        <v>13</v>
      </c>
      <c r="R22" s="119">
        <f t="shared" si="5"/>
        <v>0.342105263157895</v>
      </c>
    </row>
    <row r="23" s="114" customFormat="1" spans="1:18">
      <c r="A23" s="116">
        <v>22</v>
      </c>
      <c r="B23" s="117">
        <v>5123260304397</v>
      </c>
      <c r="C23" s="116" t="s">
        <v>2122</v>
      </c>
      <c r="D23" s="116">
        <v>2023</v>
      </c>
      <c r="E23" s="116" t="s">
        <v>639</v>
      </c>
      <c r="F23" s="116" t="s">
        <v>2101</v>
      </c>
      <c r="G23" s="116">
        <v>80</v>
      </c>
      <c r="H23" s="116">
        <f t="shared" si="0"/>
        <v>78.3</v>
      </c>
      <c r="I23" s="116">
        <v>70</v>
      </c>
      <c r="J23" s="116">
        <v>60.5</v>
      </c>
      <c r="K23" s="116">
        <f t="shared" si="1"/>
        <v>76.835</v>
      </c>
      <c r="L23" s="116">
        <v>2.83</v>
      </c>
      <c r="M23" s="116">
        <v>0</v>
      </c>
      <c r="N23" s="116">
        <v>38</v>
      </c>
      <c r="O23" s="116">
        <f t="shared" si="2"/>
        <v>15</v>
      </c>
      <c r="P23" s="118">
        <f t="shared" si="3"/>
        <v>0.394736842105263</v>
      </c>
      <c r="Q23" s="116">
        <f t="shared" si="4"/>
        <v>16</v>
      </c>
      <c r="R23" s="119">
        <f t="shared" si="5"/>
        <v>0.421052631578947</v>
      </c>
    </row>
    <row r="24" s="114" customFormat="1" spans="1:18">
      <c r="A24" s="116">
        <v>23</v>
      </c>
      <c r="B24" s="117">
        <v>5223260304419</v>
      </c>
      <c r="C24" s="116" t="s">
        <v>2123</v>
      </c>
      <c r="D24" s="116">
        <v>2023</v>
      </c>
      <c r="E24" s="116" t="s">
        <v>639</v>
      </c>
      <c r="F24" s="116" t="s">
        <v>2101</v>
      </c>
      <c r="G24" s="116">
        <v>80</v>
      </c>
      <c r="H24" s="116">
        <f t="shared" si="0"/>
        <v>75</v>
      </c>
      <c r="I24" s="116">
        <v>70</v>
      </c>
      <c r="J24" s="116">
        <v>60</v>
      </c>
      <c r="K24" s="116">
        <f t="shared" si="1"/>
        <v>74.5</v>
      </c>
      <c r="L24" s="116">
        <v>2.5</v>
      </c>
      <c r="M24" s="116">
        <v>0</v>
      </c>
      <c r="N24" s="116">
        <v>38</v>
      </c>
      <c r="O24" s="116">
        <f t="shared" si="2"/>
        <v>24</v>
      </c>
      <c r="P24" s="118">
        <f t="shared" si="3"/>
        <v>0.631578947368421</v>
      </c>
      <c r="Q24" s="116">
        <f t="shared" si="4"/>
        <v>24</v>
      </c>
      <c r="R24" s="119">
        <f t="shared" si="5"/>
        <v>0.631578947368421</v>
      </c>
    </row>
    <row r="25" s="114" customFormat="1" spans="1:18">
      <c r="A25" s="116">
        <v>24</v>
      </c>
      <c r="B25" s="117">
        <v>5223260304398</v>
      </c>
      <c r="C25" s="116" t="s">
        <v>2124</v>
      </c>
      <c r="D25" s="116">
        <v>2023</v>
      </c>
      <c r="E25" s="116" t="s">
        <v>639</v>
      </c>
      <c r="F25" s="116" t="s">
        <v>2101</v>
      </c>
      <c r="G25" s="116">
        <v>84</v>
      </c>
      <c r="H25" s="116">
        <f t="shared" si="0"/>
        <v>72.2</v>
      </c>
      <c r="I25" s="116">
        <v>70</v>
      </c>
      <c r="J25" s="116">
        <v>60</v>
      </c>
      <c r="K25" s="116">
        <f t="shared" si="1"/>
        <v>73.14</v>
      </c>
      <c r="L25" s="116">
        <v>2.22</v>
      </c>
      <c r="M25" s="116">
        <v>1</v>
      </c>
      <c r="N25" s="116">
        <v>38</v>
      </c>
      <c r="O25" s="116">
        <f t="shared" si="2"/>
        <v>30</v>
      </c>
      <c r="P25" s="118">
        <f t="shared" si="3"/>
        <v>0.789473684210526</v>
      </c>
      <c r="Q25" s="116">
        <f t="shared" si="4"/>
        <v>29</v>
      </c>
      <c r="R25" s="119">
        <f t="shared" si="5"/>
        <v>0.763157894736842</v>
      </c>
    </row>
    <row r="26" s="114" customFormat="1" spans="1:18">
      <c r="A26" s="116">
        <v>25</v>
      </c>
      <c r="B26" s="117">
        <v>5123260304417</v>
      </c>
      <c r="C26" s="116" t="s">
        <v>2125</v>
      </c>
      <c r="D26" s="116">
        <v>2023</v>
      </c>
      <c r="E26" s="116" t="s">
        <v>639</v>
      </c>
      <c r="F26" s="116" t="s">
        <v>2101</v>
      </c>
      <c r="G26" s="116">
        <v>80</v>
      </c>
      <c r="H26" s="116">
        <f t="shared" si="0"/>
        <v>75.2</v>
      </c>
      <c r="I26" s="116">
        <v>70</v>
      </c>
      <c r="J26" s="116">
        <v>60</v>
      </c>
      <c r="K26" s="116">
        <f t="shared" si="1"/>
        <v>74.64</v>
      </c>
      <c r="L26" s="116">
        <v>2.52</v>
      </c>
      <c r="M26" s="116">
        <v>0</v>
      </c>
      <c r="N26" s="116">
        <v>38</v>
      </c>
      <c r="O26" s="116">
        <f t="shared" si="2"/>
        <v>23</v>
      </c>
      <c r="P26" s="118">
        <f t="shared" si="3"/>
        <v>0.605263157894737</v>
      </c>
      <c r="Q26" s="116">
        <f t="shared" si="4"/>
        <v>23</v>
      </c>
      <c r="R26" s="119">
        <f t="shared" si="5"/>
        <v>0.605263157894737</v>
      </c>
    </row>
    <row r="27" s="114" customFormat="1" spans="1:18">
      <c r="A27" s="116">
        <v>26</v>
      </c>
      <c r="B27" s="117">
        <v>5123260304388</v>
      </c>
      <c r="C27" s="116" t="s">
        <v>2126</v>
      </c>
      <c r="D27" s="116">
        <v>2023</v>
      </c>
      <c r="E27" s="116" t="s">
        <v>639</v>
      </c>
      <c r="F27" s="116" t="s">
        <v>2101</v>
      </c>
      <c r="G27" s="116">
        <v>84</v>
      </c>
      <c r="H27" s="116">
        <f t="shared" si="0"/>
        <v>76.8</v>
      </c>
      <c r="I27" s="116">
        <v>70</v>
      </c>
      <c r="J27" s="116">
        <v>60</v>
      </c>
      <c r="K27" s="116">
        <f t="shared" si="1"/>
        <v>76.36</v>
      </c>
      <c r="L27" s="116">
        <v>2.68</v>
      </c>
      <c r="M27" s="116">
        <v>0</v>
      </c>
      <c r="N27" s="116">
        <v>38</v>
      </c>
      <c r="O27" s="116">
        <f t="shared" si="2"/>
        <v>18</v>
      </c>
      <c r="P27" s="118">
        <f t="shared" si="3"/>
        <v>0.473684210526316</v>
      </c>
      <c r="Q27" s="116">
        <f t="shared" si="4"/>
        <v>18</v>
      </c>
      <c r="R27" s="119">
        <f t="shared" si="5"/>
        <v>0.473684210526316</v>
      </c>
    </row>
    <row r="28" s="114" customFormat="1" spans="1:18">
      <c r="A28" s="116">
        <v>27</v>
      </c>
      <c r="B28" s="117">
        <v>5223260304405</v>
      </c>
      <c r="C28" s="116" t="s">
        <v>2127</v>
      </c>
      <c r="D28" s="116">
        <v>2023</v>
      </c>
      <c r="E28" s="116" t="s">
        <v>639</v>
      </c>
      <c r="F28" s="116" t="s">
        <v>2101</v>
      </c>
      <c r="G28" s="116">
        <v>81</v>
      </c>
      <c r="H28" s="116">
        <f t="shared" si="0"/>
        <v>77.2</v>
      </c>
      <c r="I28" s="116">
        <v>70</v>
      </c>
      <c r="J28" s="116">
        <v>60</v>
      </c>
      <c r="K28" s="116">
        <f t="shared" si="1"/>
        <v>76.19</v>
      </c>
      <c r="L28" s="116">
        <v>2.72</v>
      </c>
      <c r="M28" s="116">
        <v>1</v>
      </c>
      <c r="N28" s="116">
        <v>38</v>
      </c>
      <c r="O28" s="116">
        <f t="shared" si="2"/>
        <v>17</v>
      </c>
      <c r="P28" s="118">
        <f t="shared" si="3"/>
        <v>0.447368421052632</v>
      </c>
      <c r="Q28" s="116">
        <f t="shared" si="4"/>
        <v>19</v>
      </c>
      <c r="R28" s="119">
        <f t="shared" si="5"/>
        <v>0.5</v>
      </c>
    </row>
    <row r="29" s="114" customFormat="1" spans="1:18">
      <c r="A29" s="116">
        <v>28</v>
      </c>
      <c r="B29" s="117">
        <v>5123260304404</v>
      </c>
      <c r="C29" s="116" t="s">
        <v>2128</v>
      </c>
      <c r="D29" s="116">
        <v>2023</v>
      </c>
      <c r="E29" s="116" t="s">
        <v>639</v>
      </c>
      <c r="F29" s="116" t="s">
        <v>2101</v>
      </c>
      <c r="G29" s="116">
        <v>80</v>
      </c>
      <c r="H29" s="116">
        <f t="shared" si="0"/>
        <v>72.3</v>
      </c>
      <c r="I29" s="116">
        <v>70</v>
      </c>
      <c r="J29" s="116">
        <v>60.5</v>
      </c>
      <c r="K29" s="116">
        <f t="shared" si="1"/>
        <v>72.635</v>
      </c>
      <c r="L29" s="116">
        <v>2.23</v>
      </c>
      <c r="M29" s="116">
        <v>0</v>
      </c>
      <c r="N29" s="116">
        <v>38</v>
      </c>
      <c r="O29" s="116">
        <f t="shared" si="2"/>
        <v>29</v>
      </c>
      <c r="P29" s="118">
        <f t="shared" si="3"/>
        <v>0.763157894736842</v>
      </c>
      <c r="Q29" s="116">
        <f t="shared" si="4"/>
        <v>31</v>
      </c>
      <c r="R29" s="119">
        <f t="shared" si="5"/>
        <v>0.815789473684211</v>
      </c>
    </row>
    <row r="30" s="114" customFormat="1" spans="1:18">
      <c r="A30" s="116">
        <v>29</v>
      </c>
      <c r="B30" s="117">
        <v>5223260304393</v>
      </c>
      <c r="C30" s="116" t="s">
        <v>2129</v>
      </c>
      <c r="D30" s="116">
        <v>2023</v>
      </c>
      <c r="E30" s="116" t="s">
        <v>639</v>
      </c>
      <c r="F30" s="116" t="s">
        <v>2101</v>
      </c>
      <c r="G30" s="116">
        <v>87</v>
      </c>
      <c r="H30" s="116">
        <f t="shared" si="0"/>
        <v>83.4</v>
      </c>
      <c r="I30" s="116">
        <v>70</v>
      </c>
      <c r="J30" s="116">
        <v>60.5</v>
      </c>
      <c r="K30" s="116">
        <f t="shared" si="1"/>
        <v>81.455</v>
      </c>
      <c r="L30" s="116">
        <v>3.34</v>
      </c>
      <c r="M30" s="116">
        <v>0</v>
      </c>
      <c r="N30" s="116">
        <v>38</v>
      </c>
      <c r="O30" s="116">
        <f t="shared" si="2"/>
        <v>5</v>
      </c>
      <c r="P30" s="118">
        <f t="shared" si="3"/>
        <v>0.131578947368421</v>
      </c>
      <c r="Q30" s="116">
        <f t="shared" si="4"/>
        <v>5</v>
      </c>
      <c r="R30" s="119">
        <f t="shared" si="5"/>
        <v>0.131578947368421</v>
      </c>
    </row>
    <row r="31" s="114" customFormat="1" spans="1:18">
      <c r="A31" s="116">
        <v>30</v>
      </c>
      <c r="B31" s="117">
        <v>5123260304386</v>
      </c>
      <c r="C31" s="116" t="s">
        <v>2130</v>
      </c>
      <c r="D31" s="116">
        <v>2023</v>
      </c>
      <c r="E31" s="116" t="s">
        <v>639</v>
      </c>
      <c r="F31" s="116" t="s">
        <v>2101</v>
      </c>
      <c r="G31" s="116">
        <v>80</v>
      </c>
      <c r="H31" s="116">
        <f t="shared" si="0"/>
        <v>76.3</v>
      </c>
      <c r="I31" s="116">
        <v>70</v>
      </c>
      <c r="J31" s="116">
        <v>60</v>
      </c>
      <c r="K31" s="116">
        <f t="shared" si="1"/>
        <v>75.41</v>
      </c>
      <c r="L31" s="116">
        <v>2.63</v>
      </c>
      <c r="M31" s="116">
        <v>0</v>
      </c>
      <c r="N31" s="116">
        <v>38</v>
      </c>
      <c r="O31" s="116">
        <f t="shared" si="2"/>
        <v>20</v>
      </c>
      <c r="P31" s="118">
        <f t="shared" si="3"/>
        <v>0.526315789473684</v>
      </c>
      <c r="Q31" s="116">
        <f t="shared" si="4"/>
        <v>20</v>
      </c>
      <c r="R31" s="119">
        <f t="shared" si="5"/>
        <v>0.526315789473684</v>
      </c>
    </row>
    <row r="32" s="114" customFormat="1" spans="1:18">
      <c r="A32" s="116">
        <v>31</v>
      </c>
      <c r="B32" s="117">
        <v>5123260304390</v>
      </c>
      <c r="C32" s="116" t="s">
        <v>2131</v>
      </c>
      <c r="D32" s="116">
        <v>2023</v>
      </c>
      <c r="E32" s="116" t="s">
        <v>639</v>
      </c>
      <c r="F32" s="116" t="s">
        <v>2101</v>
      </c>
      <c r="G32" s="116">
        <v>82</v>
      </c>
      <c r="H32" s="116">
        <f t="shared" si="0"/>
        <v>70.7</v>
      </c>
      <c r="I32" s="116">
        <v>70</v>
      </c>
      <c r="J32" s="116">
        <v>64</v>
      </c>
      <c r="K32" s="116">
        <f t="shared" si="1"/>
        <v>71.99</v>
      </c>
      <c r="L32" s="116">
        <v>2.07</v>
      </c>
      <c r="M32" s="116">
        <v>1</v>
      </c>
      <c r="N32" s="116">
        <v>38</v>
      </c>
      <c r="O32" s="116">
        <f t="shared" si="2"/>
        <v>33</v>
      </c>
      <c r="P32" s="118">
        <f t="shared" si="3"/>
        <v>0.868421052631579</v>
      </c>
      <c r="Q32" s="116">
        <f t="shared" si="4"/>
        <v>33</v>
      </c>
      <c r="R32" s="119">
        <f t="shared" si="5"/>
        <v>0.868421052631579</v>
      </c>
    </row>
    <row r="33" s="114" customFormat="1" spans="1:18">
      <c r="A33" s="116">
        <v>32</v>
      </c>
      <c r="B33" s="117">
        <v>5223260304383</v>
      </c>
      <c r="C33" s="116" t="s">
        <v>2132</v>
      </c>
      <c r="D33" s="116">
        <v>2023</v>
      </c>
      <c r="E33" s="116" t="s">
        <v>639</v>
      </c>
      <c r="F33" s="116" t="s">
        <v>2101</v>
      </c>
      <c r="G33" s="116">
        <v>80</v>
      </c>
      <c r="H33" s="116">
        <f t="shared" si="0"/>
        <v>82.7</v>
      </c>
      <c r="I33" s="116">
        <v>70</v>
      </c>
      <c r="J33" s="116">
        <v>60</v>
      </c>
      <c r="K33" s="116">
        <f t="shared" si="1"/>
        <v>79.89</v>
      </c>
      <c r="L33" s="116">
        <v>3.27</v>
      </c>
      <c r="M33" s="116">
        <v>0</v>
      </c>
      <c r="N33" s="116">
        <v>38</v>
      </c>
      <c r="O33" s="116">
        <f t="shared" si="2"/>
        <v>6</v>
      </c>
      <c r="P33" s="118">
        <f t="shared" si="3"/>
        <v>0.157894736842105</v>
      </c>
      <c r="Q33" s="116">
        <f t="shared" si="4"/>
        <v>10</v>
      </c>
      <c r="R33" s="119">
        <f t="shared" si="5"/>
        <v>0.263157894736842</v>
      </c>
    </row>
    <row r="34" s="114" customFormat="1" spans="1:18">
      <c r="A34" s="116">
        <v>33</v>
      </c>
      <c r="B34" s="117">
        <v>5123260304410</v>
      </c>
      <c r="C34" s="116" t="s">
        <v>2133</v>
      </c>
      <c r="D34" s="116">
        <v>2023</v>
      </c>
      <c r="E34" s="116" t="s">
        <v>639</v>
      </c>
      <c r="F34" s="116" t="s">
        <v>2101</v>
      </c>
      <c r="G34" s="116">
        <v>80</v>
      </c>
      <c r="H34" s="116">
        <f t="shared" si="0"/>
        <v>71.7</v>
      </c>
      <c r="I34" s="116">
        <v>70</v>
      </c>
      <c r="J34" s="116">
        <v>60</v>
      </c>
      <c r="K34" s="116">
        <f t="shared" si="1"/>
        <v>72.19</v>
      </c>
      <c r="L34" s="116">
        <v>2.17</v>
      </c>
      <c r="M34" s="116">
        <v>1</v>
      </c>
      <c r="N34" s="116">
        <v>38</v>
      </c>
      <c r="O34" s="116">
        <f t="shared" si="2"/>
        <v>32</v>
      </c>
      <c r="P34" s="118">
        <f t="shared" si="3"/>
        <v>0.842105263157895</v>
      </c>
      <c r="Q34" s="116">
        <f t="shared" si="4"/>
        <v>32</v>
      </c>
      <c r="R34" s="119">
        <f t="shared" si="5"/>
        <v>0.842105263157895</v>
      </c>
    </row>
    <row r="35" s="114" customFormat="1" spans="1:18">
      <c r="A35" s="116">
        <v>34</v>
      </c>
      <c r="B35" s="117">
        <v>5123260304384</v>
      </c>
      <c r="C35" s="116" t="s">
        <v>2134</v>
      </c>
      <c r="D35" s="116">
        <v>2023</v>
      </c>
      <c r="E35" s="116" t="s">
        <v>639</v>
      </c>
      <c r="F35" s="116" t="s">
        <v>2101</v>
      </c>
      <c r="G35" s="116">
        <v>80</v>
      </c>
      <c r="H35" s="116">
        <f t="shared" si="0"/>
        <v>68.9</v>
      </c>
      <c r="I35" s="116">
        <v>70</v>
      </c>
      <c r="J35" s="116">
        <v>60</v>
      </c>
      <c r="K35" s="116">
        <f t="shared" si="1"/>
        <v>70.23</v>
      </c>
      <c r="L35" s="116">
        <v>1.89</v>
      </c>
      <c r="M35" s="116">
        <v>0</v>
      </c>
      <c r="N35" s="116">
        <v>38</v>
      </c>
      <c r="O35" s="116">
        <f t="shared" si="2"/>
        <v>35</v>
      </c>
      <c r="P35" s="118">
        <f t="shared" si="3"/>
        <v>0.921052631578947</v>
      </c>
      <c r="Q35" s="116">
        <f t="shared" si="4"/>
        <v>35</v>
      </c>
      <c r="R35" s="119">
        <f t="shared" si="5"/>
        <v>0.921052631578947</v>
      </c>
    </row>
    <row r="36" s="114" customFormat="1" spans="1:18">
      <c r="A36" s="116">
        <v>35</v>
      </c>
      <c r="B36" s="117">
        <v>5223260304399</v>
      </c>
      <c r="C36" s="116" t="s">
        <v>2135</v>
      </c>
      <c r="D36" s="116">
        <v>2023</v>
      </c>
      <c r="E36" s="116" t="s">
        <v>639</v>
      </c>
      <c r="F36" s="116" t="s">
        <v>2101</v>
      </c>
      <c r="G36" s="116">
        <v>80</v>
      </c>
      <c r="H36" s="116">
        <f t="shared" si="0"/>
        <v>66.9</v>
      </c>
      <c r="I36" s="116">
        <v>70</v>
      </c>
      <c r="J36" s="116">
        <v>68</v>
      </c>
      <c r="K36" s="116">
        <f t="shared" si="1"/>
        <v>69.23</v>
      </c>
      <c r="L36" s="116">
        <v>1.69</v>
      </c>
      <c r="M36" s="116">
        <v>2</v>
      </c>
      <c r="N36" s="116">
        <v>38</v>
      </c>
      <c r="O36" s="116">
        <f t="shared" si="2"/>
        <v>38</v>
      </c>
      <c r="P36" s="118">
        <f t="shared" si="3"/>
        <v>1</v>
      </c>
      <c r="Q36" s="116">
        <f t="shared" si="4"/>
        <v>37</v>
      </c>
      <c r="R36" s="119">
        <f t="shared" si="5"/>
        <v>0.973684210526316</v>
      </c>
    </row>
    <row r="37" s="114" customFormat="1" spans="1:18">
      <c r="A37" s="116">
        <v>36</v>
      </c>
      <c r="B37" s="117">
        <v>5123260304385</v>
      </c>
      <c r="C37" s="116" t="s">
        <v>2136</v>
      </c>
      <c r="D37" s="116">
        <v>2023</v>
      </c>
      <c r="E37" s="116" t="s">
        <v>639</v>
      </c>
      <c r="F37" s="116" t="s">
        <v>2101</v>
      </c>
      <c r="G37" s="116">
        <v>80</v>
      </c>
      <c r="H37" s="116">
        <f t="shared" si="0"/>
        <v>73</v>
      </c>
      <c r="I37" s="116">
        <v>70</v>
      </c>
      <c r="J37" s="116">
        <v>60</v>
      </c>
      <c r="K37" s="116">
        <f t="shared" si="1"/>
        <v>73.1</v>
      </c>
      <c r="L37" s="116">
        <v>2.3</v>
      </c>
      <c r="M37" s="116">
        <v>0</v>
      </c>
      <c r="N37" s="116">
        <v>38</v>
      </c>
      <c r="O37" s="116">
        <f t="shared" si="2"/>
        <v>28</v>
      </c>
      <c r="P37" s="118">
        <f t="shared" si="3"/>
        <v>0.736842105263158</v>
      </c>
      <c r="Q37" s="116">
        <f t="shared" si="4"/>
        <v>30</v>
      </c>
      <c r="R37" s="119">
        <f t="shared" si="5"/>
        <v>0.789473684210526</v>
      </c>
    </row>
    <row r="38" s="114" customFormat="1" spans="1:18">
      <c r="A38" s="116">
        <v>37</v>
      </c>
      <c r="B38" s="117">
        <v>5123260304414</v>
      </c>
      <c r="C38" s="116" t="s">
        <v>2137</v>
      </c>
      <c r="D38" s="116">
        <v>2023</v>
      </c>
      <c r="E38" s="116" t="s">
        <v>639</v>
      </c>
      <c r="F38" s="116" t="s">
        <v>2101</v>
      </c>
      <c r="G38" s="116">
        <v>80</v>
      </c>
      <c r="H38" s="116">
        <f t="shared" si="0"/>
        <v>70.2</v>
      </c>
      <c r="I38" s="116">
        <v>70</v>
      </c>
      <c r="J38" s="116">
        <v>60</v>
      </c>
      <c r="K38" s="116">
        <f t="shared" si="1"/>
        <v>71.14</v>
      </c>
      <c r="L38" s="116">
        <v>2.02</v>
      </c>
      <c r="M38" s="116">
        <v>0</v>
      </c>
      <c r="N38" s="116">
        <v>38</v>
      </c>
      <c r="O38" s="116">
        <f t="shared" si="2"/>
        <v>34</v>
      </c>
      <c r="P38" s="118">
        <f t="shared" si="3"/>
        <v>0.894736842105263</v>
      </c>
      <c r="Q38" s="116">
        <f t="shared" si="4"/>
        <v>34</v>
      </c>
      <c r="R38" s="119">
        <f t="shared" si="5"/>
        <v>0.894736842105263</v>
      </c>
    </row>
    <row r="39" s="114" customFormat="1" spans="1:18">
      <c r="A39" s="116">
        <v>38</v>
      </c>
      <c r="B39" s="117">
        <v>5223420204191</v>
      </c>
      <c r="C39" s="116" t="s">
        <v>2138</v>
      </c>
      <c r="D39" s="116">
        <v>2023</v>
      </c>
      <c r="E39" s="116" t="s">
        <v>639</v>
      </c>
      <c r="F39" s="116" t="s">
        <v>2101</v>
      </c>
      <c r="G39" s="116">
        <v>88</v>
      </c>
      <c r="H39" s="116">
        <f t="shared" si="0"/>
        <v>81.8</v>
      </c>
      <c r="I39" s="116">
        <v>72</v>
      </c>
      <c r="J39" s="116">
        <v>68</v>
      </c>
      <c r="K39" s="116">
        <f t="shared" si="1"/>
        <v>81.06</v>
      </c>
      <c r="L39" s="116">
        <v>3.18</v>
      </c>
      <c r="M39" s="116">
        <v>0</v>
      </c>
      <c r="N39" s="116">
        <v>38</v>
      </c>
      <c r="O39" s="116">
        <f t="shared" si="2"/>
        <v>8</v>
      </c>
      <c r="P39" s="118">
        <f t="shared" si="3"/>
        <v>0.210526315789474</v>
      </c>
      <c r="Q39" s="116">
        <f t="shared" si="4"/>
        <v>9</v>
      </c>
      <c r="R39" s="119">
        <f t="shared" si="5"/>
        <v>0.236842105263158</v>
      </c>
    </row>
  </sheetData>
  <autoFilter xmlns:etc="http://www.wps.cn/officeDocument/2017/etCustomData" ref="A1:R39" etc:filterBottomFollowUsedRange="0">
    <sortState ref="A1:R39">
      <sortCondition ref="A1"/>
    </sortState>
    <extLst/>
  </autoFilter>
  <conditionalFormatting sqref="B$1:C$1048576">
    <cfRule type="duplicateValues" dxfId="0" priority="1"/>
  </conditionalFormatting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R109"/>
  <sheetViews>
    <sheetView workbookViewId="0">
      <selection activeCell="C14" sqref="C14"/>
    </sheetView>
  </sheetViews>
  <sheetFormatPr defaultColWidth="9" defaultRowHeight="14.25"/>
  <cols>
    <col min="1" max="1" width="4.375" style="75" customWidth="1"/>
    <col min="2" max="2" width="13.125" style="103" customWidth="1"/>
    <col min="3" max="3" width="7.125" style="75" customWidth="1"/>
    <col min="4" max="4" width="5.5" style="75" customWidth="1"/>
    <col min="5" max="6" width="9" style="75"/>
    <col min="7" max="8" width="7.5" style="75" customWidth="1"/>
    <col min="9" max="9" width="7.875" style="75" customWidth="1"/>
    <col min="10" max="10" width="8.5" style="75" customWidth="1"/>
    <col min="11" max="11" width="7.125" style="75" customWidth="1"/>
    <col min="12" max="12" width="8" style="75" customWidth="1"/>
    <col min="13" max="13" width="8.375" style="75" customWidth="1"/>
    <col min="14" max="14" width="5.25" style="75" customWidth="1"/>
    <col min="15" max="15" width="5.125" style="75" customWidth="1"/>
    <col min="16" max="16" width="8.125" style="75" customWidth="1"/>
    <col min="17" max="17" width="6.625" style="75" customWidth="1"/>
    <col min="18" max="18" width="8.25" style="75" customWidth="1"/>
    <col min="19" max="16384" width="9" style="109"/>
  </cols>
  <sheetData>
    <row r="1" s="109" customFormat="1" ht="37.5" customHeight="1" spans="1:18">
      <c r="A1" s="77" t="s">
        <v>0</v>
      </c>
      <c r="B1" s="105" t="s">
        <v>1</v>
      </c>
      <c r="C1" s="77" t="s">
        <v>2</v>
      </c>
      <c r="D1" s="77" t="s">
        <v>3</v>
      </c>
      <c r="E1" s="77" t="s">
        <v>4</v>
      </c>
      <c r="F1" s="77" t="s">
        <v>5</v>
      </c>
      <c r="G1" s="77" t="s">
        <v>6</v>
      </c>
      <c r="H1" s="77" t="s">
        <v>7</v>
      </c>
      <c r="I1" s="77" t="s">
        <v>8</v>
      </c>
      <c r="J1" s="77" t="s">
        <v>9</v>
      </c>
      <c r="K1" s="77" t="s">
        <v>10</v>
      </c>
      <c r="L1" s="77" t="s">
        <v>11</v>
      </c>
      <c r="M1" s="77" t="s">
        <v>12</v>
      </c>
      <c r="N1" s="77" t="s">
        <v>13</v>
      </c>
      <c r="O1" s="77" t="s">
        <v>14</v>
      </c>
      <c r="P1" s="77" t="s">
        <v>15</v>
      </c>
      <c r="Q1" s="77" t="s">
        <v>16</v>
      </c>
      <c r="R1" s="77" t="s">
        <v>17</v>
      </c>
    </row>
    <row r="2" s="109" customFormat="1" spans="1:18">
      <c r="A2" s="79">
        <v>1</v>
      </c>
      <c r="B2" s="107" t="s">
        <v>2139</v>
      </c>
      <c r="C2" s="79" t="s">
        <v>2140</v>
      </c>
      <c r="D2" s="79">
        <v>2022</v>
      </c>
      <c r="E2" s="79" t="s">
        <v>1199</v>
      </c>
      <c r="F2" s="79" t="s">
        <v>2141</v>
      </c>
      <c r="G2" s="108">
        <v>80</v>
      </c>
      <c r="H2" s="108">
        <v>78.9</v>
      </c>
      <c r="I2" s="108">
        <v>70.5</v>
      </c>
      <c r="J2" s="108">
        <v>60</v>
      </c>
      <c r="K2" s="79">
        <f t="shared" ref="K2:K65" si="0">G2*15%+H2*70%+I2*10%+J2*5%</f>
        <v>77.28</v>
      </c>
      <c r="L2" s="88">
        <v>2.89</v>
      </c>
      <c r="M2" s="79">
        <v>0</v>
      </c>
      <c r="N2" s="79">
        <v>108</v>
      </c>
      <c r="O2" s="79">
        <f t="shared" ref="O2:O65" si="1">RANK(L2,$L$2:$L$109,0)</f>
        <v>55</v>
      </c>
      <c r="P2" s="89">
        <f t="shared" ref="P2:P65" si="2">O2/N2</f>
        <v>0.509259259259259</v>
      </c>
      <c r="Q2" s="79">
        <f t="shared" ref="Q2:Q65" si="3">RANK(K2,$K$2:$K$109,0)</f>
        <v>60</v>
      </c>
      <c r="R2" s="90">
        <f t="shared" ref="R2:R65" si="4">Q2/N2</f>
        <v>0.555555555555556</v>
      </c>
    </row>
    <row r="3" s="109" customFormat="1" spans="1:18">
      <c r="A3" s="79">
        <v>2</v>
      </c>
      <c r="B3" s="107" t="s">
        <v>2142</v>
      </c>
      <c r="C3" s="79" t="s">
        <v>2143</v>
      </c>
      <c r="D3" s="79">
        <v>2022</v>
      </c>
      <c r="E3" s="79" t="s">
        <v>1199</v>
      </c>
      <c r="F3" s="79" t="s">
        <v>2141</v>
      </c>
      <c r="G3" s="108">
        <v>94.5</v>
      </c>
      <c r="H3" s="108">
        <v>89</v>
      </c>
      <c r="I3" s="108">
        <v>100</v>
      </c>
      <c r="J3" s="108">
        <v>80</v>
      </c>
      <c r="K3" s="79">
        <f t="shared" si="0"/>
        <v>90.475</v>
      </c>
      <c r="L3" s="88">
        <v>3.9</v>
      </c>
      <c r="M3" s="79">
        <v>0</v>
      </c>
      <c r="N3" s="79">
        <v>108</v>
      </c>
      <c r="O3" s="79">
        <f t="shared" si="1"/>
        <v>2</v>
      </c>
      <c r="P3" s="89">
        <f t="shared" si="2"/>
        <v>0.0185185185185185</v>
      </c>
      <c r="Q3" s="79">
        <f t="shared" si="3"/>
        <v>1</v>
      </c>
      <c r="R3" s="90">
        <f t="shared" si="4"/>
        <v>0.00925925925925926</v>
      </c>
    </row>
    <row r="4" s="109" customFormat="1" spans="1:18">
      <c r="A4" s="79">
        <v>3</v>
      </c>
      <c r="B4" s="107" t="s">
        <v>2144</v>
      </c>
      <c r="C4" s="79" t="s">
        <v>2145</v>
      </c>
      <c r="D4" s="79">
        <v>2022</v>
      </c>
      <c r="E4" s="79" t="s">
        <v>1199</v>
      </c>
      <c r="F4" s="79" t="s">
        <v>2141</v>
      </c>
      <c r="G4" s="108">
        <v>80</v>
      </c>
      <c r="H4" s="108">
        <v>81.1</v>
      </c>
      <c r="I4" s="108">
        <v>70</v>
      </c>
      <c r="J4" s="108">
        <v>60</v>
      </c>
      <c r="K4" s="79">
        <f t="shared" si="0"/>
        <v>78.77</v>
      </c>
      <c r="L4" s="88">
        <v>3.11</v>
      </c>
      <c r="M4" s="79">
        <v>0</v>
      </c>
      <c r="N4" s="79">
        <v>108</v>
      </c>
      <c r="O4" s="79">
        <f t="shared" si="1"/>
        <v>38</v>
      </c>
      <c r="P4" s="89">
        <f t="shared" si="2"/>
        <v>0.351851851851852</v>
      </c>
      <c r="Q4" s="79">
        <f t="shared" si="3"/>
        <v>49</v>
      </c>
      <c r="R4" s="90">
        <f t="shared" si="4"/>
        <v>0.453703703703704</v>
      </c>
    </row>
    <row r="5" s="109" customFormat="1" spans="1:18">
      <c r="A5" s="79">
        <v>4</v>
      </c>
      <c r="B5" s="107" t="s">
        <v>2146</v>
      </c>
      <c r="C5" s="79" t="s">
        <v>2147</v>
      </c>
      <c r="D5" s="79">
        <v>2022</v>
      </c>
      <c r="E5" s="79" t="s">
        <v>1199</v>
      </c>
      <c r="F5" s="79" t="s">
        <v>2141</v>
      </c>
      <c r="G5" s="108">
        <v>80</v>
      </c>
      <c r="H5" s="108">
        <v>81.3</v>
      </c>
      <c r="I5" s="108">
        <v>70</v>
      </c>
      <c r="J5" s="108">
        <v>60</v>
      </c>
      <c r="K5" s="79">
        <f t="shared" si="0"/>
        <v>78.91</v>
      </c>
      <c r="L5" s="88">
        <v>3.13</v>
      </c>
      <c r="M5" s="79">
        <v>0</v>
      </c>
      <c r="N5" s="79">
        <v>108</v>
      </c>
      <c r="O5" s="79">
        <f t="shared" si="1"/>
        <v>34</v>
      </c>
      <c r="P5" s="89">
        <f t="shared" si="2"/>
        <v>0.314814814814815</v>
      </c>
      <c r="Q5" s="79">
        <f t="shared" si="3"/>
        <v>46</v>
      </c>
      <c r="R5" s="90">
        <f t="shared" si="4"/>
        <v>0.425925925925926</v>
      </c>
    </row>
    <row r="6" s="109" customFormat="1" spans="1:18">
      <c r="A6" s="79">
        <v>5</v>
      </c>
      <c r="B6" s="107" t="s">
        <v>2148</v>
      </c>
      <c r="C6" s="79" t="s">
        <v>2149</v>
      </c>
      <c r="D6" s="79">
        <v>2022</v>
      </c>
      <c r="E6" s="79" t="s">
        <v>1199</v>
      </c>
      <c r="F6" s="79" t="s">
        <v>2141</v>
      </c>
      <c r="G6" s="108">
        <v>92</v>
      </c>
      <c r="H6" s="108">
        <v>81.3</v>
      </c>
      <c r="I6" s="108">
        <v>89</v>
      </c>
      <c r="J6" s="108">
        <v>82</v>
      </c>
      <c r="K6" s="79">
        <f t="shared" si="0"/>
        <v>83.71</v>
      </c>
      <c r="L6" s="88">
        <v>3.13</v>
      </c>
      <c r="M6" s="79">
        <v>0</v>
      </c>
      <c r="N6" s="79">
        <v>108</v>
      </c>
      <c r="O6" s="79">
        <f t="shared" si="1"/>
        <v>34</v>
      </c>
      <c r="P6" s="89">
        <f t="shared" si="2"/>
        <v>0.314814814814815</v>
      </c>
      <c r="Q6" s="79">
        <f t="shared" si="3"/>
        <v>12</v>
      </c>
      <c r="R6" s="90">
        <f t="shared" si="4"/>
        <v>0.111111111111111</v>
      </c>
    </row>
    <row r="7" s="109" customFormat="1" spans="1:18">
      <c r="A7" s="79">
        <v>6</v>
      </c>
      <c r="B7" s="107" t="s">
        <v>2150</v>
      </c>
      <c r="C7" s="79" t="s">
        <v>2151</v>
      </c>
      <c r="D7" s="79">
        <v>2022</v>
      </c>
      <c r="E7" s="79" t="s">
        <v>1199</v>
      </c>
      <c r="F7" s="79" t="s">
        <v>2141</v>
      </c>
      <c r="G7" s="108">
        <v>81</v>
      </c>
      <c r="H7" s="108">
        <v>86.3</v>
      </c>
      <c r="I7" s="108">
        <v>72.5</v>
      </c>
      <c r="J7" s="108">
        <v>60.5</v>
      </c>
      <c r="K7" s="79">
        <f t="shared" si="0"/>
        <v>82.835</v>
      </c>
      <c r="L7" s="88">
        <v>3.63</v>
      </c>
      <c r="M7" s="79">
        <v>0</v>
      </c>
      <c r="N7" s="79">
        <v>108</v>
      </c>
      <c r="O7" s="79">
        <f t="shared" si="1"/>
        <v>6</v>
      </c>
      <c r="P7" s="89">
        <f t="shared" si="2"/>
        <v>0.0555555555555556</v>
      </c>
      <c r="Q7" s="79">
        <f t="shared" si="3"/>
        <v>15</v>
      </c>
      <c r="R7" s="90">
        <f t="shared" si="4"/>
        <v>0.138888888888889</v>
      </c>
    </row>
    <row r="8" s="109" customFormat="1" spans="1:18">
      <c r="A8" s="79">
        <v>7</v>
      </c>
      <c r="B8" s="107" t="s">
        <v>2152</v>
      </c>
      <c r="C8" s="79" t="s">
        <v>2153</v>
      </c>
      <c r="D8" s="79">
        <v>2022</v>
      </c>
      <c r="E8" s="79" t="s">
        <v>1199</v>
      </c>
      <c r="F8" s="79" t="s">
        <v>2141</v>
      </c>
      <c r="G8" s="108">
        <v>94</v>
      </c>
      <c r="H8" s="108">
        <v>88.4</v>
      </c>
      <c r="I8" s="108">
        <v>100</v>
      </c>
      <c r="J8" s="108">
        <v>74.5</v>
      </c>
      <c r="K8" s="79">
        <f t="shared" si="0"/>
        <v>89.705</v>
      </c>
      <c r="L8" s="88">
        <v>3.84</v>
      </c>
      <c r="M8" s="79">
        <v>0</v>
      </c>
      <c r="N8" s="79">
        <v>108</v>
      </c>
      <c r="O8" s="79">
        <f t="shared" si="1"/>
        <v>4</v>
      </c>
      <c r="P8" s="89">
        <f t="shared" si="2"/>
        <v>0.037037037037037</v>
      </c>
      <c r="Q8" s="79">
        <f t="shared" si="3"/>
        <v>3</v>
      </c>
      <c r="R8" s="90">
        <f t="shared" si="4"/>
        <v>0.0277777777777778</v>
      </c>
    </row>
    <row r="9" s="109" customFormat="1" spans="1:18">
      <c r="A9" s="79">
        <v>8</v>
      </c>
      <c r="B9" s="107" t="s">
        <v>2154</v>
      </c>
      <c r="C9" s="79" t="s">
        <v>2155</v>
      </c>
      <c r="D9" s="79">
        <v>2022</v>
      </c>
      <c r="E9" s="79" t="s">
        <v>1199</v>
      </c>
      <c r="F9" s="79" t="s">
        <v>2141</v>
      </c>
      <c r="G9" s="108">
        <v>82</v>
      </c>
      <c r="H9" s="108">
        <v>85</v>
      </c>
      <c r="I9" s="108">
        <v>75</v>
      </c>
      <c r="J9" s="108">
        <v>61</v>
      </c>
      <c r="K9" s="79">
        <f t="shared" si="0"/>
        <v>82.35</v>
      </c>
      <c r="L9" s="88">
        <v>3.5</v>
      </c>
      <c r="M9" s="79">
        <v>0</v>
      </c>
      <c r="N9" s="79">
        <v>108</v>
      </c>
      <c r="O9" s="79">
        <f t="shared" si="1"/>
        <v>11</v>
      </c>
      <c r="P9" s="89">
        <f t="shared" si="2"/>
        <v>0.101851851851852</v>
      </c>
      <c r="Q9" s="79">
        <f t="shared" si="3"/>
        <v>19</v>
      </c>
      <c r="R9" s="90">
        <f t="shared" si="4"/>
        <v>0.175925925925926</v>
      </c>
    </row>
    <row r="10" s="109" customFormat="1" spans="1:18">
      <c r="A10" s="79">
        <v>9</v>
      </c>
      <c r="B10" s="107" t="s">
        <v>2156</v>
      </c>
      <c r="C10" s="79" t="s">
        <v>2157</v>
      </c>
      <c r="D10" s="79">
        <v>2022</v>
      </c>
      <c r="E10" s="79" t="s">
        <v>1199</v>
      </c>
      <c r="F10" s="79" t="s">
        <v>2141</v>
      </c>
      <c r="G10" s="108">
        <v>81</v>
      </c>
      <c r="H10" s="108">
        <v>84.2</v>
      </c>
      <c r="I10" s="108">
        <v>70</v>
      </c>
      <c r="J10" s="108">
        <v>60</v>
      </c>
      <c r="K10" s="79">
        <f t="shared" si="0"/>
        <v>81.09</v>
      </c>
      <c r="L10" s="88">
        <v>3.42</v>
      </c>
      <c r="M10" s="79">
        <v>0</v>
      </c>
      <c r="N10" s="79">
        <v>108</v>
      </c>
      <c r="O10" s="79">
        <f t="shared" si="1"/>
        <v>16</v>
      </c>
      <c r="P10" s="89">
        <f t="shared" si="2"/>
        <v>0.148148148148148</v>
      </c>
      <c r="Q10" s="79">
        <f t="shared" si="3"/>
        <v>23</v>
      </c>
      <c r="R10" s="90">
        <f t="shared" si="4"/>
        <v>0.212962962962963</v>
      </c>
    </row>
    <row r="11" s="109" customFormat="1" spans="1:18">
      <c r="A11" s="79">
        <v>10</v>
      </c>
      <c r="B11" s="107" t="s">
        <v>2158</v>
      </c>
      <c r="C11" s="79" t="s">
        <v>2159</v>
      </c>
      <c r="D11" s="79">
        <v>2022</v>
      </c>
      <c r="E11" s="79" t="s">
        <v>1199</v>
      </c>
      <c r="F11" s="79" t="s">
        <v>2141</v>
      </c>
      <c r="G11" s="108">
        <v>85</v>
      </c>
      <c r="H11" s="108">
        <v>86.6</v>
      </c>
      <c r="I11" s="108">
        <v>97.5</v>
      </c>
      <c r="J11" s="108">
        <v>65</v>
      </c>
      <c r="K11" s="79">
        <f t="shared" si="0"/>
        <v>86.37</v>
      </c>
      <c r="L11" s="88">
        <v>3.66</v>
      </c>
      <c r="M11" s="79">
        <v>0</v>
      </c>
      <c r="N11" s="79">
        <v>108</v>
      </c>
      <c r="O11" s="79">
        <f t="shared" si="1"/>
        <v>5</v>
      </c>
      <c r="P11" s="89">
        <f t="shared" si="2"/>
        <v>0.0462962962962963</v>
      </c>
      <c r="Q11" s="79">
        <f t="shared" si="3"/>
        <v>5</v>
      </c>
      <c r="R11" s="90">
        <f t="shared" si="4"/>
        <v>0.0462962962962963</v>
      </c>
    </row>
    <row r="12" s="109" customFormat="1" spans="1:18">
      <c r="A12" s="79">
        <v>11</v>
      </c>
      <c r="B12" s="107" t="s">
        <v>2160</v>
      </c>
      <c r="C12" s="79" t="s">
        <v>2161</v>
      </c>
      <c r="D12" s="79">
        <v>2022</v>
      </c>
      <c r="E12" s="79" t="s">
        <v>1199</v>
      </c>
      <c r="F12" s="79" t="s">
        <v>2141</v>
      </c>
      <c r="G12" s="108">
        <v>93</v>
      </c>
      <c r="H12" s="108">
        <v>82.3</v>
      </c>
      <c r="I12" s="108">
        <v>71</v>
      </c>
      <c r="J12" s="108">
        <v>95.5</v>
      </c>
      <c r="K12" s="79">
        <f t="shared" si="0"/>
        <v>83.435</v>
      </c>
      <c r="L12" s="88">
        <v>3.23</v>
      </c>
      <c r="M12" s="79">
        <v>0</v>
      </c>
      <c r="N12" s="79">
        <v>108</v>
      </c>
      <c r="O12" s="79">
        <f t="shared" si="1"/>
        <v>27</v>
      </c>
      <c r="P12" s="89">
        <f t="shared" si="2"/>
        <v>0.25</v>
      </c>
      <c r="Q12" s="79">
        <f t="shared" si="3"/>
        <v>14</v>
      </c>
      <c r="R12" s="90">
        <f t="shared" si="4"/>
        <v>0.12962962962963</v>
      </c>
    </row>
    <row r="13" s="109" customFormat="1" spans="1:18">
      <c r="A13" s="79">
        <v>12</v>
      </c>
      <c r="B13" s="107" t="s">
        <v>2162</v>
      </c>
      <c r="C13" s="79" t="s">
        <v>2163</v>
      </c>
      <c r="D13" s="79">
        <v>2022</v>
      </c>
      <c r="E13" s="79" t="s">
        <v>1199</v>
      </c>
      <c r="F13" s="79" t="s">
        <v>2141</v>
      </c>
      <c r="G13" s="108">
        <v>60</v>
      </c>
      <c r="H13" s="108">
        <v>79.2</v>
      </c>
      <c r="I13" s="108">
        <v>71</v>
      </c>
      <c r="J13" s="108">
        <v>60</v>
      </c>
      <c r="K13" s="79">
        <f t="shared" si="0"/>
        <v>74.54</v>
      </c>
      <c r="L13" s="88">
        <v>2.92</v>
      </c>
      <c r="M13" s="79">
        <v>0</v>
      </c>
      <c r="N13" s="79">
        <v>108</v>
      </c>
      <c r="O13" s="79">
        <f t="shared" si="1"/>
        <v>50</v>
      </c>
      <c r="P13" s="89">
        <f t="shared" si="2"/>
        <v>0.462962962962963</v>
      </c>
      <c r="Q13" s="79">
        <f t="shared" si="3"/>
        <v>77</v>
      </c>
      <c r="R13" s="90">
        <f t="shared" si="4"/>
        <v>0.712962962962963</v>
      </c>
    </row>
    <row r="14" s="109" customFormat="1" spans="1:18">
      <c r="A14" s="79">
        <v>13</v>
      </c>
      <c r="B14" s="107" t="s">
        <v>2164</v>
      </c>
      <c r="C14" s="79" t="s">
        <v>2165</v>
      </c>
      <c r="D14" s="79">
        <v>2022</v>
      </c>
      <c r="E14" s="79" t="s">
        <v>1199</v>
      </c>
      <c r="F14" s="79" t="s">
        <v>2141</v>
      </c>
      <c r="G14" s="108">
        <v>80</v>
      </c>
      <c r="H14" s="108">
        <v>83.3</v>
      </c>
      <c r="I14" s="108">
        <v>70</v>
      </c>
      <c r="J14" s="108">
        <v>64.5</v>
      </c>
      <c r="K14" s="79">
        <f t="shared" si="0"/>
        <v>80.535</v>
      </c>
      <c r="L14" s="88">
        <v>3.33</v>
      </c>
      <c r="M14" s="79">
        <v>0</v>
      </c>
      <c r="N14" s="79">
        <v>108</v>
      </c>
      <c r="O14" s="79">
        <f t="shared" si="1"/>
        <v>21</v>
      </c>
      <c r="P14" s="89">
        <f t="shared" si="2"/>
        <v>0.194444444444444</v>
      </c>
      <c r="Q14" s="79">
        <f t="shared" si="3"/>
        <v>32</v>
      </c>
      <c r="R14" s="90">
        <f t="shared" si="4"/>
        <v>0.296296296296296</v>
      </c>
    </row>
    <row r="15" s="109" customFormat="1" spans="1:18">
      <c r="A15" s="79">
        <v>14</v>
      </c>
      <c r="B15" s="107" t="s">
        <v>2166</v>
      </c>
      <c r="C15" s="79" t="s">
        <v>2167</v>
      </c>
      <c r="D15" s="79">
        <v>2022</v>
      </c>
      <c r="E15" s="79" t="s">
        <v>1199</v>
      </c>
      <c r="F15" s="79" t="s">
        <v>2141</v>
      </c>
      <c r="G15" s="108">
        <v>80</v>
      </c>
      <c r="H15" s="108">
        <v>79.2</v>
      </c>
      <c r="I15" s="108">
        <v>70</v>
      </c>
      <c r="J15" s="108">
        <v>60.5</v>
      </c>
      <c r="K15" s="79">
        <f t="shared" si="0"/>
        <v>77.465</v>
      </c>
      <c r="L15" s="88">
        <v>2.92</v>
      </c>
      <c r="M15" s="79">
        <v>0</v>
      </c>
      <c r="N15" s="79">
        <v>108</v>
      </c>
      <c r="O15" s="79">
        <f t="shared" si="1"/>
        <v>50</v>
      </c>
      <c r="P15" s="89">
        <f t="shared" si="2"/>
        <v>0.462962962962963</v>
      </c>
      <c r="Q15" s="79">
        <f t="shared" si="3"/>
        <v>58</v>
      </c>
      <c r="R15" s="90">
        <f t="shared" si="4"/>
        <v>0.537037037037037</v>
      </c>
    </row>
    <row r="16" s="109" customFormat="1" spans="1:18">
      <c r="A16" s="79">
        <v>15</v>
      </c>
      <c r="B16" s="107" t="s">
        <v>2168</v>
      </c>
      <c r="C16" s="79" t="s">
        <v>2169</v>
      </c>
      <c r="D16" s="79">
        <v>2022</v>
      </c>
      <c r="E16" s="79" t="s">
        <v>1199</v>
      </c>
      <c r="F16" s="79" t="s">
        <v>2141</v>
      </c>
      <c r="G16" s="108">
        <v>87</v>
      </c>
      <c r="H16" s="108">
        <v>80.9</v>
      </c>
      <c r="I16" s="108">
        <v>70</v>
      </c>
      <c r="J16" s="108">
        <v>61.5</v>
      </c>
      <c r="K16" s="79">
        <f t="shared" si="0"/>
        <v>79.755</v>
      </c>
      <c r="L16" s="88">
        <v>3.09</v>
      </c>
      <c r="M16" s="79">
        <v>0</v>
      </c>
      <c r="N16" s="79">
        <v>108</v>
      </c>
      <c r="O16" s="79">
        <f t="shared" si="1"/>
        <v>39</v>
      </c>
      <c r="P16" s="89">
        <f t="shared" si="2"/>
        <v>0.361111111111111</v>
      </c>
      <c r="Q16" s="79">
        <f t="shared" si="3"/>
        <v>36</v>
      </c>
      <c r="R16" s="90">
        <f t="shared" si="4"/>
        <v>0.333333333333333</v>
      </c>
    </row>
    <row r="17" s="109" customFormat="1" spans="1:18">
      <c r="A17" s="79">
        <v>16</v>
      </c>
      <c r="B17" s="107" t="s">
        <v>2170</v>
      </c>
      <c r="C17" s="79" t="s">
        <v>2171</v>
      </c>
      <c r="D17" s="79">
        <v>2022</v>
      </c>
      <c r="E17" s="79" t="s">
        <v>1199</v>
      </c>
      <c r="F17" s="79" t="s">
        <v>2141</v>
      </c>
      <c r="G17" s="108">
        <v>86</v>
      </c>
      <c r="H17" s="108">
        <v>84.8</v>
      </c>
      <c r="I17" s="108">
        <v>95</v>
      </c>
      <c r="J17" s="108">
        <v>60</v>
      </c>
      <c r="K17" s="79">
        <f t="shared" si="0"/>
        <v>84.76</v>
      </c>
      <c r="L17" s="88">
        <v>3.48</v>
      </c>
      <c r="M17" s="79">
        <v>0</v>
      </c>
      <c r="N17" s="79">
        <v>108</v>
      </c>
      <c r="O17" s="79">
        <f t="shared" si="1"/>
        <v>13</v>
      </c>
      <c r="P17" s="89">
        <f t="shared" si="2"/>
        <v>0.12037037037037</v>
      </c>
      <c r="Q17" s="79">
        <f t="shared" si="3"/>
        <v>10</v>
      </c>
      <c r="R17" s="90">
        <f t="shared" si="4"/>
        <v>0.0925925925925926</v>
      </c>
    </row>
    <row r="18" s="109" customFormat="1" spans="1:18">
      <c r="A18" s="79">
        <v>17</v>
      </c>
      <c r="B18" s="107" t="s">
        <v>2172</v>
      </c>
      <c r="C18" s="79" t="s">
        <v>2173</v>
      </c>
      <c r="D18" s="79">
        <v>2022</v>
      </c>
      <c r="E18" s="79" t="s">
        <v>1199</v>
      </c>
      <c r="F18" s="79" t="s">
        <v>2141</v>
      </c>
      <c r="G18" s="108">
        <v>83</v>
      </c>
      <c r="H18" s="108">
        <v>85.2</v>
      </c>
      <c r="I18" s="108">
        <v>85</v>
      </c>
      <c r="J18" s="108">
        <v>66</v>
      </c>
      <c r="K18" s="79">
        <f t="shared" si="0"/>
        <v>83.89</v>
      </c>
      <c r="L18" s="88">
        <v>3.52</v>
      </c>
      <c r="M18" s="79">
        <v>0</v>
      </c>
      <c r="N18" s="79">
        <v>108</v>
      </c>
      <c r="O18" s="79">
        <f t="shared" si="1"/>
        <v>10</v>
      </c>
      <c r="P18" s="89">
        <f t="shared" si="2"/>
        <v>0.0925925925925926</v>
      </c>
      <c r="Q18" s="79">
        <f t="shared" si="3"/>
        <v>11</v>
      </c>
      <c r="R18" s="90">
        <f t="shared" si="4"/>
        <v>0.101851851851852</v>
      </c>
    </row>
    <row r="19" s="109" customFormat="1" spans="1:18">
      <c r="A19" s="79">
        <v>18</v>
      </c>
      <c r="B19" s="107" t="s">
        <v>2174</v>
      </c>
      <c r="C19" s="79" t="s">
        <v>2175</v>
      </c>
      <c r="D19" s="79">
        <v>2022</v>
      </c>
      <c r="E19" s="79" t="s">
        <v>1199</v>
      </c>
      <c r="F19" s="79" t="s">
        <v>2141</v>
      </c>
      <c r="G19" s="108">
        <v>82</v>
      </c>
      <c r="H19" s="108">
        <v>82.8</v>
      </c>
      <c r="I19" s="108">
        <v>90</v>
      </c>
      <c r="J19" s="108">
        <v>60.5</v>
      </c>
      <c r="K19" s="79">
        <f t="shared" si="0"/>
        <v>82.285</v>
      </c>
      <c r="L19" s="88">
        <v>3.28</v>
      </c>
      <c r="M19" s="79">
        <v>0</v>
      </c>
      <c r="N19" s="79">
        <v>108</v>
      </c>
      <c r="O19" s="79">
        <f t="shared" si="1"/>
        <v>26</v>
      </c>
      <c r="P19" s="89">
        <f t="shared" si="2"/>
        <v>0.240740740740741</v>
      </c>
      <c r="Q19" s="79">
        <f t="shared" si="3"/>
        <v>20</v>
      </c>
      <c r="R19" s="90">
        <f t="shared" si="4"/>
        <v>0.185185185185185</v>
      </c>
    </row>
    <row r="20" s="109" customFormat="1" spans="1:18">
      <c r="A20" s="79">
        <v>19</v>
      </c>
      <c r="B20" s="107" t="s">
        <v>2176</v>
      </c>
      <c r="C20" s="79" t="s">
        <v>2177</v>
      </c>
      <c r="D20" s="79">
        <v>2022</v>
      </c>
      <c r="E20" s="79" t="s">
        <v>1199</v>
      </c>
      <c r="F20" s="79" t="s">
        <v>2141</v>
      </c>
      <c r="G20" s="108">
        <v>80</v>
      </c>
      <c r="H20" s="108">
        <v>76.4</v>
      </c>
      <c r="I20" s="108">
        <v>70</v>
      </c>
      <c r="J20" s="108">
        <v>60</v>
      </c>
      <c r="K20" s="79">
        <f t="shared" si="0"/>
        <v>75.48</v>
      </c>
      <c r="L20" s="88">
        <v>2.64</v>
      </c>
      <c r="M20" s="79" t="s">
        <v>1672</v>
      </c>
      <c r="N20" s="79">
        <v>108</v>
      </c>
      <c r="O20" s="79">
        <f t="shared" si="1"/>
        <v>72</v>
      </c>
      <c r="P20" s="89">
        <f t="shared" si="2"/>
        <v>0.666666666666667</v>
      </c>
      <c r="Q20" s="79">
        <f t="shared" si="3"/>
        <v>71</v>
      </c>
      <c r="R20" s="90">
        <f t="shared" si="4"/>
        <v>0.657407407407407</v>
      </c>
    </row>
    <row r="21" s="109" customFormat="1" spans="1:18">
      <c r="A21" s="79">
        <v>20</v>
      </c>
      <c r="B21" s="107" t="s">
        <v>2178</v>
      </c>
      <c r="C21" s="79" t="s">
        <v>2179</v>
      </c>
      <c r="D21" s="79">
        <v>2022</v>
      </c>
      <c r="E21" s="79" t="s">
        <v>1199</v>
      </c>
      <c r="F21" s="79" t="s">
        <v>2141</v>
      </c>
      <c r="G21" s="108">
        <v>82</v>
      </c>
      <c r="H21" s="108">
        <v>77.8</v>
      </c>
      <c r="I21" s="108">
        <v>70</v>
      </c>
      <c r="J21" s="108">
        <v>60</v>
      </c>
      <c r="K21" s="79">
        <f t="shared" si="0"/>
        <v>76.76</v>
      </c>
      <c r="L21" s="88">
        <v>2.78</v>
      </c>
      <c r="M21" s="79">
        <v>0</v>
      </c>
      <c r="N21" s="79">
        <v>108</v>
      </c>
      <c r="O21" s="79">
        <f t="shared" si="1"/>
        <v>67</v>
      </c>
      <c r="P21" s="89">
        <f t="shared" si="2"/>
        <v>0.62037037037037</v>
      </c>
      <c r="Q21" s="79">
        <f t="shared" si="3"/>
        <v>66</v>
      </c>
      <c r="R21" s="90">
        <f t="shared" si="4"/>
        <v>0.611111111111111</v>
      </c>
    </row>
    <row r="22" s="109" customFormat="1" spans="1:18">
      <c r="A22" s="79">
        <v>21</v>
      </c>
      <c r="B22" s="107" t="s">
        <v>2180</v>
      </c>
      <c r="C22" s="79" t="s">
        <v>2181</v>
      </c>
      <c r="D22" s="79">
        <v>2022</v>
      </c>
      <c r="E22" s="79" t="s">
        <v>1199</v>
      </c>
      <c r="F22" s="79" t="s">
        <v>2141</v>
      </c>
      <c r="G22" s="108">
        <v>78</v>
      </c>
      <c r="H22" s="108">
        <v>85</v>
      </c>
      <c r="I22" s="108">
        <v>90</v>
      </c>
      <c r="J22" s="108">
        <v>65</v>
      </c>
      <c r="K22" s="79">
        <f t="shared" si="0"/>
        <v>83.45</v>
      </c>
      <c r="L22" s="88">
        <v>3.5</v>
      </c>
      <c r="M22" s="79">
        <v>0</v>
      </c>
      <c r="N22" s="79">
        <v>108</v>
      </c>
      <c r="O22" s="79">
        <f t="shared" si="1"/>
        <v>11</v>
      </c>
      <c r="P22" s="89">
        <f t="shared" si="2"/>
        <v>0.101851851851852</v>
      </c>
      <c r="Q22" s="79">
        <f t="shared" si="3"/>
        <v>13</v>
      </c>
      <c r="R22" s="90">
        <f t="shared" si="4"/>
        <v>0.12037037037037</v>
      </c>
    </row>
    <row r="23" s="109" customFormat="1" spans="1:18">
      <c r="A23" s="79">
        <v>22</v>
      </c>
      <c r="B23" s="107" t="s">
        <v>2182</v>
      </c>
      <c r="C23" s="79" t="s">
        <v>2183</v>
      </c>
      <c r="D23" s="79">
        <v>2022</v>
      </c>
      <c r="E23" s="79" t="s">
        <v>1199</v>
      </c>
      <c r="F23" s="79" t="s">
        <v>2141</v>
      </c>
      <c r="G23" s="108">
        <v>80</v>
      </c>
      <c r="H23" s="108">
        <v>83.4</v>
      </c>
      <c r="I23" s="108">
        <v>70</v>
      </c>
      <c r="J23" s="108">
        <v>60.5</v>
      </c>
      <c r="K23" s="79">
        <f t="shared" si="0"/>
        <v>80.405</v>
      </c>
      <c r="L23" s="88">
        <v>3.34</v>
      </c>
      <c r="M23" s="79">
        <v>0</v>
      </c>
      <c r="N23" s="79">
        <v>108</v>
      </c>
      <c r="O23" s="79">
        <f t="shared" si="1"/>
        <v>20</v>
      </c>
      <c r="P23" s="89">
        <f t="shared" si="2"/>
        <v>0.185185185185185</v>
      </c>
      <c r="Q23" s="79">
        <f t="shared" si="3"/>
        <v>33</v>
      </c>
      <c r="R23" s="90">
        <f t="shared" si="4"/>
        <v>0.305555555555556</v>
      </c>
    </row>
    <row r="24" s="109" customFormat="1" spans="1:18">
      <c r="A24" s="79">
        <v>23</v>
      </c>
      <c r="B24" s="107" t="s">
        <v>2184</v>
      </c>
      <c r="C24" s="79" t="s">
        <v>2185</v>
      </c>
      <c r="D24" s="79">
        <v>2022</v>
      </c>
      <c r="E24" s="79" t="s">
        <v>1199</v>
      </c>
      <c r="F24" s="79" t="s">
        <v>2141</v>
      </c>
      <c r="G24" s="108">
        <v>81</v>
      </c>
      <c r="H24" s="108">
        <v>78.7</v>
      </c>
      <c r="I24" s="108">
        <v>70</v>
      </c>
      <c r="J24" s="108">
        <v>60.5</v>
      </c>
      <c r="K24" s="79">
        <f t="shared" si="0"/>
        <v>77.265</v>
      </c>
      <c r="L24" s="88">
        <v>2.87</v>
      </c>
      <c r="M24" s="79">
        <v>0</v>
      </c>
      <c r="N24" s="79">
        <v>108</v>
      </c>
      <c r="O24" s="79">
        <f t="shared" si="1"/>
        <v>59</v>
      </c>
      <c r="P24" s="89">
        <f t="shared" si="2"/>
        <v>0.546296296296296</v>
      </c>
      <c r="Q24" s="79">
        <f t="shared" si="3"/>
        <v>61</v>
      </c>
      <c r="R24" s="90">
        <f t="shared" si="4"/>
        <v>0.564814814814815</v>
      </c>
    </row>
    <row r="25" s="109" customFormat="1" spans="1:18">
      <c r="A25" s="79">
        <v>24</v>
      </c>
      <c r="B25" s="107" t="s">
        <v>2186</v>
      </c>
      <c r="C25" s="79" t="s">
        <v>2187</v>
      </c>
      <c r="D25" s="79">
        <v>2022</v>
      </c>
      <c r="E25" s="79" t="s">
        <v>1199</v>
      </c>
      <c r="F25" s="79" t="s">
        <v>2141</v>
      </c>
      <c r="G25" s="108">
        <v>81</v>
      </c>
      <c r="H25" s="108">
        <v>78.6</v>
      </c>
      <c r="I25" s="108">
        <v>73</v>
      </c>
      <c r="J25" s="108">
        <v>61</v>
      </c>
      <c r="K25" s="79">
        <f t="shared" si="0"/>
        <v>77.52</v>
      </c>
      <c r="L25" s="88">
        <v>2.86</v>
      </c>
      <c r="M25" s="79">
        <v>0</v>
      </c>
      <c r="N25" s="79">
        <v>108</v>
      </c>
      <c r="O25" s="79">
        <f t="shared" si="1"/>
        <v>62</v>
      </c>
      <c r="P25" s="89">
        <f t="shared" si="2"/>
        <v>0.574074074074074</v>
      </c>
      <c r="Q25" s="79">
        <f t="shared" si="3"/>
        <v>57</v>
      </c>
      <c r="R25" s="90">
        <f t="shared" si="4"/>
        <v>0.527777777777778</v>
      </c>
    </row>
    <row r="26" s="109" customFormat="1" spans="1:18">
      <c r="A26" s="79">
        <v>25</v>
      </c>
      <c r="B26" s="107" t="s">
        <v>2188</v>
      </c>
      <c r="C26" s="79" t="s">
        <v>2189</v>
      </c>
      <c r="D26" s="79">
        <v>2022</v>
      </c>
      <c r="E26" s="79" t="s">
        <v>1199</v>
      </c>
      <c r="F26" s="79" t="s">
        <v>2141</v>
      </c>
      <c r="G26" s="108">
        <v>88</v>
      </c>
      <c r="H26" s="108">
        <v>78.7</v>
      </c>
      <c r="I26" s="108">
        <v>95.5</v>
      </c>
      <c r="J26" s="108">
        <v>63</v>
      </c>
      <c r="K26" s="79">
        <f t="shared" si="0"/>
        <v>80.99</v>
      </c>
      <c r="L26" s="88">
        <v>2.87</v>
      </c>
      <c r="M26" s="79">
        <v>0</v>
      </c>
      <c r="N26" s="79">
        <v>108</v>
      </c>
      <c r="O26" s="79">
        <f t="shared" si="1"/>
        <v>59</v>
      </c>
      <c r="P26" s="89">
        <f t="shared" si="2"/>
        <v>0.546296296296296</v>
      </c>
      <c r="Q26" s="79">
        <f t="shared" si="3"/>
        <v>26</v>
      </c>
      <c r="R26" s="90">
        <f t="shared" si="4"/>
        <v>0.240740740740741</v>
      </c>
    </row>
    <row r="27" s="109" customFormat="1" spans="1:18">
      <c r="A27" s="79">
        <v>26</v>
      </c>
      <c r="B27" s="107" t="s">
        <v>2190</v>
      </c>
      <c r="C27" s="79" t="s">
        <v>2191</v>
      </c>
      <c r="D27" s="79">
        <v>2022</v>
      </c>
      <c r="E27" s="79" t="s">
        <v>1199</v>
      </c>
      <c r="F27" s="79" t="s">
        <v>2141</v>
      </c>
      <c r="G27" s="108">
        <v>61</v>
      </c>
      <c r="H27" s="108">
        <v>83</v>
      </c>
      <c r="I27" s="108">
        <v>94</v>
      </c>
      <c r="J27" s="108">
        <v>61.5</v>
      </c>
      <c r="K27" s="79">
        <f t="shared" si="0"/>
        <v>79.725</v>
      </c>
      <c r="L27" s="88">
        <v>3.3</v>
      </c>
      <c r="M27" s="79">
        <v>0</v>
      </c>
      <c r="N27" s="79">
        <v>108</v>
      </c>
      <c r="O27" s="79">
        <f t="shared" si="1"/>
        <v>24</v>
      </c>
      <c r="P27" s="89">
        <f t="shared" si="2"/>
        <v>0.222222222222222</v>
      </c>
      <c r="Q27" s="79">
        <f t="shared" si="3"/>
        <v>37</v>
      </c>
      <c r="R27" s="90">
        <f t="shared" si="4"/>
        <v>0.342592592592593</v>
      </c>
    </row>
    <row r="28" s="109" customFormat="1" spans="1:18">
      <c r="A28" s="79">
        <v>27</v>
      </c>
      <c r="B28" s="107" t="s">
        <v>2192</v>
      </c>
      <c r="C28" s="79" t="s">
        <v>2193</v>
      </c>
      <c r="D28" s="79">
        <v>2022</v>
      </c>
      <c r="E28" s="79" t="s">
        <v>1199</v>
      </c>
      <c r="F28" s="79" t="s">
        <v>2141</v>
      </c>
      <c r="G28" s="108">
        <v>88</v>
      </c>
      <c r="H28" s="108">
        <v>81.3</v>
      </c>
      <c r="I28" s="108">
        <v>70</v>
      </c>
      <c r="J28" s="108">
        <v>63</v>
      </c>
      <c r="K28" s="79">
        <f t="shared" si="0"/>
        <v>80.26</v>
      </c>
      <c r="L28" s="88">
        <v>3.13</v>
      </c>
      <c r="M28" s="79">
        <v>0</v>
      </c>
      <c r="N28" s="79">
        <v>108</v>
      </c>
      <c r="O28" s="79">
        <f t="shared" si="1"/>
        <v>34</v>
      </c>
      <c r="P28" s="89">
        <f t="shared" si="2"/>
        <v>0.314814814814815</v>
      </c>
      <c r="Q28" s="79">
        <f t="shared" si="3"/>
        <v>34</v>
      </c>
      <c r="R28" s="90">
        <f t="shared" si="4"/>
        <v>0.314814814814815</v>
      </c>
    </row>
    <row r="29" s="109" customFormat="1" spans="1:18">
      <c r="A29" s="79">
        <v>28</v>
      </c>
      <c r="B29" s="107" t="s">
        <v>2194</v>
      </c>
      <c r="C29" s="79" t="s">
        <v>2195</v>
      </c>
      <c r="D29" s="79">
        <v>2022</v>
      </c>
      <c r="E29" s="79" t="s">
        <v>1199</v>
      </c>
      <c r="F29" s="79" t="s">
        <v>2141</v>
      </c>
      <c r="G29" s="108">
        <v>80</v>
      </c>
      <c r="H29" s="108">
        <v>72.5</v>
      </c>
      <c r="I29" s="108">
        <v>70</v>
      </c>
      <c r="J29" s="108">
        <v>60</v>
      </c>
      <c r="K29" s="79">
        <f t="shared" si="0"/>
        <v>72.75</v>
      </c>
      <c r="L29" s="88">
        <v>2.25</v>
      </c>
      <c r="M29" s="79" t="s">
        <v>1672</v>
      </c>
      <c r="N29" s="79">
        <v>108</v>
      </c>
      <c r="O29" s="79">
        <f t="shared" si="1"/>
        <v>82</v>
      </c>
      <c r="P29" s="89">
        <f t="shared" si="2"/>
        <v>0.759259259259259</v>
      </c>
      <c r="Q29" s="79">
        <f t="shared" si="3"/>
        <v>81</v>
      </c>
      <c r="R29" s="90">
        <f t="shared" si="4"/>
        <v>0.75</v>
      </c>
    </row>
    <row r="30" s="109" customFormat="1" spans="1:18">
      <c r="A30" s="79">
        <v>29</v>
      </c>
      <c r="B30" s="107" t="s">
        <v>2196</v>
      </c>
      <c r="C30" s="79" t="s">
        <v>2197</v>
      </c>
      <c r="D30" s="79">
        <v>2022</v>
      </c>
      <c r="E30" s="79" t="s">
        <v>1199</v>
      </c>
      <c r="F30" s="79" t="s">
        <v>2141</v>
      </c>
      <c r="G30" s="108">
        <v>82</v>
      </c>
      <c r="H30" s="108">
        <v>78.4</v>
      </c>
      <c r="I30" s="108">
        <v>70</v>
      </c>
      <c r="J30" s="108">
        <v>60</v>
      </c>
      <c r="K30" s="79">
        <f t="shared" si="0"/>
        <v>77.18</v>
      </c>
      <c r="L30" s="88">
        <v>2.84</v>
      </c>
      <c r="M30" s="79">
        <v>0</v>
      </c>
      <c r="N30" s="79">
        <v>108</v>
      </c>
      <c r="O30" s="79">
        <f t="shared" si="1"/>
        <v>63</v>
      </c>
      <c r="P30" s="89">
        <f t="shared" si="2"/>
        <v>0.583333333333333</v>
      </c>
      <c r="Q30" s="79">
        <f t="shared" si="3"/>
        <v>62</v>
      </c>
      <c r="R30" s="90">
        <f t="shared" si="4"/>
        <v>0.574074074074074</v>
      </c>
    </row>
    <row r="31" s="109" customFormat="1" spans="1:18">
      <c r="A31" s="79">
        <v>30</v>
      </c>
      <c r="B31" s="107" t="s">
        <v>2198</v>
      </c>
      <c r="C31" s="79" t="s">
        <v>2199</v>
      </c>
      <c r="D31" s="79">
        <v>2022</v>
      </c>
      <c r="E31" s="79" t="s">
        <v>1199</v>
      </c>
      <c r="F31" s="79" t="s">
        <v>2141</v>
      </c>
      <c r="G31" s="108">
        <v>80</v>
      </c>
      <c r="H31" s="108">
        <v>78.8</v>
      </c>
      <c r="I31" s="108">
        <v>70</v>
      </c>
      <c r="J31" s="108">
        <v>60</v>
      </c>
      <c r="K31" s="79">
        <f t="shared" si="0"/>
        <v>77.16</v>
      </c>
      <c r="L31" s="88">
        <v>2.88</v>
      </c>
      <c r="M31" s="79">
        <v>0</v>
      </c>
      <c r="N31" s="79">
        <v>108</v>
      </c>
      <c r="O31" s="79">
        <f t="shared" si="1"/>
        <v>56</v>
      </c>
      <c r="P31" s="89">
        <f t="shared" si="2"/>
        <v>0.518518518518518</v>
      </c>
      <c r="Q31" s="79">
        <f t="shared" si="3"/>
        <v>63</v>
      </c>
      <c r="R31" s="90">
        <f t="shared" si="4"/>
        <v>0.583333333333333</v>
      </c>
    </row>
    <row r="32" s="109" customFormat="1" spans="1:18">
      <c r="A32" s="79">
        <v>31</v>
      </c>
      <c r="B32" s="107" t="s">
        <v>2200</v>
      </c>
      <c r="C32" s="79" t="s">
        <v>2201</v>
      </c>
      <c r="D32" s="79">
        <v>2022</v>
      </c>
      <c r="E32" s="79" t="s">
        <v>1199</v>
      </c>
      <c r="F32" s="79" t="s">
        <v>2141</v>
      </c>
      <c r="G32" s="108">
        <v>77</v>
      </c>
      <c r="H32" s="108">
        <v>76.8</v>
      </c>
      <c r="I32" s="108">
        <v>71.5</v>
      </c>
      <c r="J32" s="108">
        <v>66.5</v>
      </c>
      <c r="K32" s="79">
        <f t="shared" si="0"/>
        <v>75.785</v>
      </c>
      <c r="L32" s="88">
        <v>2.68</v>
      </c>
      <c r="M32" s="79">
        <v>0</v>
      </c>
      <c r="N32" s="79">
        <v>108</v>
      </c>
      <c r="O32" s="79">
        <f t="shared" si="1"/>
        <v>70</v>
      </c>
      <c r="P32" s="89">
        <f t="shared" si="2"/>
        <v>0.648148148148148</v>
      </c>
      <c r="Q32" s="79">
        <f t="shared" si="3"/>
        <v>70</v>
      </c>
      <c r="R32" s="90">
        <f t="shared" si="4"/>
        <v>0.648148148148148</v>
      </c>
    </row>
    <row r="33" s="109" customFormat="1" spans="1:18">
      <c r="A33" s="79">
        <v>32</v>
      </c>
      <c r="B33" s="107" t="s">
        <v>2202</v>
      </c>
      <c r="C33" s="79" t="s">
        <v>2203</v>
      </c>
      <c r="D33" s="79">
        <v>2022</v>
      </c>
      <c r="E33" s="79" t="s">
        <v>1199</v>
      </c>
      <c r="F33" s="79" t="s">
        <v>2141</v>
      </c>
      <c r="G33" s="108">
        <v>52</v>
      </c>
      <c r="H33" s="108">
        <v>76.6</v>
      </c>
      <c r="I33" s="108">
        <v>70</v>
      </c>
      <c r="J33" s="108">
        <v>60</v>
      </c>
      <c r="K33" s="79">
        <f t="shared" si="0"/>
        <v>71.42</v>
      </c>
      <c r="L33" s="88">
        <v>2.66</v>
      </c>
      <c r="M33" s="79">
        <v>0</v>
      </c>
      <c r="N33" s="79">
        <v>108</v>
      </c>
      <c r="O33" s="79">
        <f t="shared" si="1"/>
        <v>71</v>
      </c>
      <c r="P33" s="89">
        <f t="shared" si="2"/>
        <v>0.657407407407407</v>
      </c>
      <c r="Q33" s="79">
        <f t="shared" si="3"/>
        <v>85</v>
      </c>
      <c r="R33" s="90">
        <f t="shared" si="4"/>
        <v>0.787037037037037</v>
      </c>
    </row>
    <row r="34" s="109" customFormat="1" spans="1:18">
      <c r="A34" s="79">
        <v>33</v>
      </c>
      <c r="B34" s="107" t="s">
        <v>2204</v>
      </c>
      <c r="C34" s="79" t="s">
        <v>2205</v>
      </c>
      <c r="D34" s="79">
        <v>2022</v>
      </c>
      <c r="E34" s="79" t="s">
        <v>1199</v>
      </c>
      <c r="F34" s="79" t="s">
        <v>2141</v>
      </c>
      <c r="G34" s="108">
        <v>93</v>
      </c>
      <c r="H34" s="108">
        <v>78.1</v>
      </c>
      <c r="I34" s="108">
        <v>95</v>
      </c>
      <c r="J34" s="108">
        <v>68</v>
      </c>
      <c r="K34" s="79">
        <f t="shared" si="0"/>
        <v>81.52</v>
      </c>
      <c r="L34" s="88">
        <v>2.81</v>
      </c>
      <c r="M34" s="79">
        <v>0</v>
      </c>
      <c r="N34" s="79">
        <v>108</v>
      </c>
      <c r="O34" s="79">
        <f t="shared" si="1"/>
        <v>66</v>
      </c>
      <c r="P34" s="89">
        <f t="shared" si="2"/>
        <v>0.611111111111111</v>
      </c>
      <c r="Q34" s="79">
        <f t="shared" si="3"/>
        <v>22</v>
      </c>
      <c r="R34" s="90">
        <f t="shared" si="4"/>
        <v>0.203703703703704</v>
      </c>
    </row>
    <row r="35" s="109" customFormat="1" spans="1:18">
      <c r="A35" s="79">
        <v>34</v>
      </c>
      <c r="B35" s="107" t="s">
        <v>2206</v>
      </c>
      <c r="C35" s="79" t="s">
        <v>2207</v>
      </c>
      <c r="D35" s="79">
        <v>2022</v>
      </c>
      <c r="E35" s="79" t="s">
        <v>1199</v>
      </c>
      <c r="F35" s="79" t="s">
        <v>2141</v>
      </c>
      <c r="G35" s="108">
        <v>60</v>
      </c>
      <c r="H35" s="108">
        <v>73.6</v>
      </c>
      <c r="I35" s="108">
        <v>70.5</v>
      </c>
      <c r="J35" s="108">
        <v>60</v>
      </c>
      <c r="K35" s="79">
        <f t="shared" si="0"/>
        <v>70.57</v>
      </c>
      <c r="L35" s="88">
        <v>2.36</v>
      </c>
      <c r="M35" s="79">
        <v>0</v>
      </c>
      <c r="N35" s="79">
        <v>108</v>
      </c>
      <c r="O35" s="79">
        <f t="shared" si="1"/>
        <v>81</v>
      </c>
      <c r="P35" s="89">
        <f t="shared" si="2"/>
        <v>0.75</v>
      </c>
      <c r="Q35" s="79">
        <f t="shared" si="3"/>
        <v>88</v>
      </c>
      <c r="R35" s="90">
        <f t="shared" si="4"/>
        <v>0.814814814814815</v>
      </c>
    </row>
    <row r="36" s="109" customFormat="1" spans="1:18">
      <c r="A36" s="79">
        <v>35</v>
      </c>
      <c r="B36" s="107" t="s">
        <v>2208</v>
      </c>
      <c r="C36" s="79" t="s">
        <v>2209</v>
      </c>
      <c r="D36" s="79">
        <v>2022</v>
      </c>
      <c r="E36" s="79" t="s">
        <v>1199</v>
      </c>
      <c r="F36" s="79" t="s">
        <v>2141</v>
      </c>
      <c r="G36" s="108">
        <v>80</v>
      </c>
      <c r="H36" s="108">
        <v>79.1</v>
      </c>
      <c r="I36" s="108">
        <v>70</v>
      </c>
      <c r="J36" s="108">
        <v>60</v>
      </c>
      <c r="K36" s="79">
        <f t="shared" si="0"/>
        <v>77.37</v>
      </c>
      <c r="L36" s="88">
        <v>2.91</v>
      </c>
      <c r="M36" s="79">
        <v>0</v>
      </c>
      <c r="N36" s="79">
        <v>108</v>
      </c>
      <c r="O36" s="79">
        <f t="shared" si="1"/>
        <v>52</v>
      </c>
      <c r="P36" s="89">
        <f t="shared" si="2"/>
        <v>0.481481481481481</v>
      </c>
      <c r="Q36" s="79">
        <f t="shared" si="3"/>
        <v>59</v>
      </c>
      <c r="R36" s="90">
        <f t="shared" si="4"/>
        <v>0.546296296296296</v>
      </c>
    </row>
    <row r="37" s="109" customFormat="1" spans="1:18">
      <c r="A37" s="79">
        <v>36</v>
      </c>
      <c r="B37" s="107" t="s">
        <v>2210</v>
      </c>
      <c r="C37" s="79" t="s">
        <v>2211</v>
      </c>
      <c r="D37" s="79">
        <v>2022</v>
      </c>
      <c r="E37" s="79" t="s">
        <v>1199</v>
      </c>
      <c r="F37" s="79" t="s">
        <v>2141</v>
      </c>
      <c r="G37" s="108">
        <v>95</v>
      </c>
      <c r="H37" s="108">
        <v>79</v>
      </c>
      <c r="I37" s="108">
        <v>90.5</v>
      </c>
      <c r="J37" s="108">
        <v>65</v>
      </c>
      <c r="K37" s="79">
        <f t="shared" si="0"/>
        <v>81.85</v>
      </c>
      <c r="L37" s="88">
        <v>2.9</v>
      </c>
      <c r="M37" s="79">
        <v>0</v>
      </c>
      <c r="N37" s="79">
        <v>108</v>
      </c>
      <c r="O37" s="79">
        <f t="shared" si="1"/>
        <v>54</v>
      </c>
      <c r="P37" s="89">
        <f t="shared" si="2"/>
        <v>0.5</v>
      </c>
      <c r="Q37" s="79">
        <f t="shared" si="3"/>
        <v>21</v>
      </c>
      <c r="R37" s="90">
        <f t="shared" si="4"/>
        <v>0.194444444444444</v>
      </c>
    </row>
    <row r="38" s="109" customFormat="1" spans="1:18">
      <c r="A38" s="79">
        <v>37</v>
      </c>
      <c r="B38" s="107" t="s">
        <v>2212</v>
      </c>
      <c r="C38" s="79" t="s">
        <v>2213</v>
      </c>
      <c r="D38" s="79">
        <v>2022</v>
      </c>
      <c r="E38" s="79" t="s">
        <v>1199</v>
      </c>
      <c r="F38" s="79" t="s">
        <v>2141</v>
      </c>
      <c r="G38" s="108">
        <v>50</v>
      </c>
      <c r="H38" s="108">
        <v>71.7</v>
      </c>
      <c r="I38" s="108">
        <v>70</v>
      </c>
      <c r="J38" s="108">
        <v>60</v>
      </c>
      <c r="K38" s="79">
        <f t="shared" si="0"/>
        <v>67.69</v>
      </c>
      <c r="L38" s="88">
        <v>2.17</v>
      </c>
      <c r="M38" s="79" t="s">
        <v>1672</v>
      </c>
      <c r="N38" s="79">
        <v>108</v>
      </c>
      <c r="O38" s="79">
        <f t="shared" si="1"/>
        <v>85</v>
      </c>
      <c r="P38" s="89">
        <f t="shared" si="2"/>
        <v>0.787037037037037</v>
      </c>
      <c r="Q38" s="79">
        <f t="shared" si="3"/>
        <v>104</v>
      </c>
      <c r="R38" s="90">
        <f t="shared" si="4"/>
        <v>0.962962962962963</v>
      </c>
    </row>
    <row r="39" s="109" customFormat="1" spans="1:18">
      <c r="A39" s="79">
        <v>38</v>
      </c>
      <c r="B39" s="107" t="s">
        <v>2214</v>
      </c>
      <c r="C39" s="79" t="s">
        <v>2215</v>
      </c>
      <c r="D39" s="79">
        <v>2022</v>
      </c>
      <c r="E39" s="79" t="s">
        <v>1199</v>
      </c>
      <c r="F39" s="79" t="s">
        <v>2141</v>
      </c>
      <c r="G39" s="108">
        <v>80</v>
      </c>
      <c r="H39" s="108">
        <v>80.6</v>
      </c>
      <c r="I39" s="108">
        <v>70</v>
      </c>
      <c r="J39" s="108">
        <v>60</v>
      </c>
      <c r="K39" s="79">
        <f t="shared" si="0"/>
        <v>78.42</v>
      </c>
      <c r="L39" s="88">
        <v>3.06</v>
      </c>
      <c r="M39" s="79" t="s">
        <v>1672</v>
      </c>
      <c r="N39" s="79">
        <v>108</v>
      </c>
      <c r="O39" s="79">
        <f t="shared" si="1"/>
        <v>40</v>
      </c>
      <c r="P39" s="89">
        <f t="shared" si="2"/>
        <v>0.37037037037037</v>
      </c>
      <c r="Q39" s="79">
        <f t="shared" si="3"/>
        <v>52</v>
      </c>
      <c r="R39" s="90">
        <f t="shared" si="4"/>
        <v>0.481481481481481</v>
      </c>
    </row>
    <row r="40" s="109" customFormat="1" spans="1:18">
      <c r="A40" s="79">
        <v>39</v>
      </c>
      <c r="B40" s="107" t="s">
        <v>2216</v>
      </c>
      <c r="C40" s="79" t="s">
        <v>2217</v>
      </c>
      <c r="D40" s="79">
        <v>2022</v>
      </c>
      <c r="E40" s="79" t="s">
        <v>1199</v>
      </c>
      <c r="F40" s="79" t="s">
        <v>2141</v>
      </c>
      <c r="G40" s="108">
        <v>83</v>
      </c>
      <c r="H40" s="108">
        <v>79.6</v>
      </c>
      <c r="I40" s="108">
        <v>86</v>
      </c>
      <c r="J40" s="108">
        <v>60</v>
      </c>
      <c r="K40" s="79">
        <f t="shared" si="0"/>
        <v>79.77</v>
      </c>
      <c r="L40" s="88">
        <v>2.96</v>
      </c>
      <c r="M40" s="79">
        <v>0</v>
      </c>
      <c r="N40" s="79">
        <v>108</v>
      </c>
      <c r="O40" s="79">
        <f t="shared" si="1"/>
        <v>47</v>
      </c>
      <c r="P40" s="89">
        <f t="shared" si="2"/>
        <v>0.435185185185185</v>
      </c>
      <c r="Q40" s="79">
        <f t="shared" si="3"/>
        <v>35</v>
      </c>
      <c r="R40" s="90">
        <f t="shared" si="4"/>
        <v>0.324074074074074</v>
      </c>
    </row>
    <row r="41" s="109" customFormat="1" spans="1:18">
      <c r="A41" s="79">
        <v>40</v>
      </c>
      <c r="B41" s="107" t="s">
        <v>2218</v>
      </c>
      <c r="C41" s="79" t="s">
        <v>2219</v>
      </c>
      <c r="D41" s="79">
        <v>2022</v>
      </c>
      <c r="E41" s="79" t="s">
        <v>1199</v>
      </c>
      <c r="F41" s="79" t="s">
        <v>2141</v>
      </c>
      <c r="G41" s="108">
        <v>83</v>
      </c>
      <c r="H41" s="108">
        <v>74</v>
      </c>
      <c r="I41" s="108">
        <v>70</v>
      </c>
      <c r="J41" s="108">
        <v>60</v>
      </c>
      <c r="K41" s="79">
        <f t="shared" si="0"/>
        <v>74.25</v>
      </c>
      <c r="L41" s="88">
        <v>2.4</v>
      </c>
      <c r="M41" s="79" t="s">
        <v>1672</v>
      </c>
      <c r="N41" s="79">
        <v>108</v>
      </c>
      <c r="O41" s="79">
        <f t="shared" si="1"/>
        <v>80</v>
      </c>
      <c r="P41" s="89">
        <f t="shared" si="2"/>
        <v>0.740740740740741</v>
      </c>
      <c r="Q41" s="79">
        <f t="shared" si="3"/>
        <v>78</v>
      </c>
      <c r="R41" s="90">
        <f t="shared" si="4"/>
        <v>0.722222222222222</v>
      </c>
    </row>
    <row r="42" s="110" customFormat="1" spans="1:18">
      <c r="A42" s="108">
        <v>41</v>
      </c>
      <c r="B42" s="111" t="s">
        <v>2220</v>
      </c>
      <c r="C42" s="108" t="s">
        <v>2221</v>
      </c>
      <c r="D42" s="108">
        <v>2022</v>
      </c>
      <c r="E42" s="108" t="s">
        <v>1199</v>
      </c>
      <c r="F42" s="108" t="s">
        <v>2141</v>
      </c>
      <c r="G42" s="108">
        <v>80</v>
      </c>
      <c r="H42" s="108">
        <v>69.3</v>
      </c>
      <c r="I42" s="108">
        <v>70</v>
      </c>
      <c r="J42" s="108">
        <v>60</v>
      </c>
      <c r="K42" s="79">
        <f t="shared" si="0"/>
        <v>70.51</v>
      </c>
      <c r="L42" s="112">
        <v>1.93</v>
      </c>
      <c r="M42" s="108" t="s">
        <v>1672</v>
      </c>
      <c r="N42" s="79">
        <v>108</v>
      </c>
      <c r="O42" s="79">
        <f t="shared" si="1"/>
        <v>93</v>
      </c>
      <c r="P42" s="89">
        <f t="shared" si="2"/>
        <v>0.861111111111111</v>
      </c>
      <c r="Q42" s="79">
        <f t="shared" si="3"/>
        <v>90</v>
      </c>
      <c r="R42" s="90">
        <f t="shared" si="4"/>
        <v>0.833333333333333</v>
      </c>
    </row>
    <row r="43" s="109" customFormat="1" spans="1:18">
      <c r="A43" s="79">
        <v>42</v>
      </c>
      <c r="B43" s="107" t="s">
        <v>2222</v>
      </c>
      <c r="C43" s="79" t="s">
        <v>2223</v>
      </c>
      <c r="D43" s="79">
        <v>2022</v>
      </c>
      <c r="E43" s="79" t="s">
        <v>1199</v>
      </c>
      <c r="F43" s="79" t="s">
        <v>2141</v>
      </c>
      <c r="G43" s="108">
        <v>80</v>
      </c>
      <c r="H43" s="108">
        <v>76</v>
      </c>
      <c r="I43" s="108">
        <v>70</v>
      </c>
      <c r="J43" s="108">
        <v>60</v>
      </c>
      <c r="K43" s="79">
        <f t="shared" si="0"/>
        <v>75.2</v>
      </c>
      <c r="L43" s="88">
        <v>2.6</v>
      </c>
      <c r="M43" s="79">
        <v>0</v>
      </c>
      <c r="N43" s="79">
        <v>108</v>
      </c>
      <c r="O43" s="79">
        <f t="shared" si="1"/>
        <v>74</v>
      </c>
      <c r="P43" s="89">
        <f t="shared" si="2"/>
        <v>0.685185185185185</v>
      </c>
      <c r="Q43" s="79">
        <f t="shared" si="3"/>
        <v>72</v>
      </c>
      <c r="R43" s="90">
        <f t="shared" si="4"/>
        <v>0.666666666666667</v>
      </c>
    </row>
    <row r="44" s="109" customFormat="1" spans="1:18">
      <c r="A44" s="79">
        <v>43</v>
      </c>
      <c r="B44" s="107" t="s">
        <v>2224</v>
      </c>
      <c r="C44" s="79" t="s">
        <v>2225</v>
      </c>
      <c r="D44" s="79">
        <v>2022</v>
      </c>
      <c r="E44" s="79" t="s">
        <v>1199</v>
      </c>
      <c r="F44" s="79" t="s">
        <v>2141</v>
      </c>
      <c r="G44" s="108">
        <v>81</v>
      </c>
      <c r="H44" s="108">
        <v>70.3</v>
      </c>
      <c r="I44" s="108">
        <v>70</v>
      </c>
      <c r="J44" s="108">
        <v>60</v>
      </c>
      <c r="K44" s="79">
        <f t="shared" si="0"/>
        <v>71.36</v>
      </c>
      <c r="L44" s="88">
        <v>2.03</v>
      </c>
      <c r="M44" s="79" t="s">
        <v>1689</v>
      </c>
      <c r="N44" s="79">
        <v>108</v>
      </c>
      <c r="O44" s="79">
        <f t="shared" si="1"/>
        <v>89</v>
      </c>
      <c r="P44" s="89">
        <f t="shared" si="2"/>
        <v>0.824074074074074</v>
      </c>
      <c r="Q44" s="79">
        <f t="shared" si="3"/>
        <v>86</v>
      </c>
      <c r="R44" s="90">
        <f t="shared" si="4"/>
        <v>0.796296296296296</v>
      </c>
    </row>
    <row r="45" s="109" customFormat="1" spans="1:18">
      <c r="A45" s="79">
        <v>44</v>
      </c>
      <c r="B45" s="107" t="s">
        <v>2226</v>
      </c>
      <c r="C45" s="79" t="s">
        <v>2227</v>
      </c>
      <c r="D45" s="79">
        <v>2022</v>
      </c>
      <c r="E45" s="79" t="s">
        <v>1199</v>
      </c>
      <c r="F45" s="79" t="s">
        <v>2141</v>
      </c>
      <c r="G45" s="108">
        <v>80</v>
      </c>
      <c r="H45" s="108">
        <v>70.4</v>
      </c>
      <c r="I45" s="108">
        <v>70</v>
      </c>
      <c r="J45" s="108">
        <v>60</v>
      </c>
      <c r="K45" s="79">
        <f t="shared" si="0"/>
        <v>71.28</v>
      </c>
      <c r="L45" s="88">
        <v>2.04</v>
      </c>
      <c r="M45" s="79" t="s">
        <v>1672</v>
      </c>
      <c r="N45" s="79">
        <v>108</v>
      </c>
      <c r="O45" s="79">
        <f t="shared" si="1"/>
        <v>88</v>
      </c>
      <c r="P45" s="89">
        <f t="shared" si="2"/>
        <v>0.814814814814815</v>
      </c>
      <c r="Q45" s="79">
        <f t="shared" si="3"/>
        <v>87</v>
      </c>
      <c r="R45" s="90">
        <f t="shared" si="4"/>
        <v>0.805555555555556</v>
      </c>
    </row>
    <row r="46" s="109" customFormat="1" spans="1:18">
      <c r="A46" s="79">
        <v>45</v>
      </c>
      <c r="B46" s="107" t="s">
        <v>2228</v>
      </c>
      <c r="C46" s="79" t="s">
        <v>2229</v>
      </c>
      <c r="D46" s="79">
        <v>2022</v>
      </c>
      <c r="E46" s="79" t="s">
        <v>1199</v>
      </c>
      <c r="F46" s="79" t="s">
        <v>2141</v>
      </c>
      <c r="G46" s="108">
        <v>80</v>
      </c>
      <c r="H46" s="108">
        <v>69.2</v>
      </c>
      <c r="I46" s="108">
        <v>70</v>
      </c>
      <c r="J46" s="108">
        <v>61</v>
      </c>
      <c r="K46" s="79">
        <f t="shared" si="0"/>
        <v>70.49</v>
      </c>
      <c r="L46" s="88">
        <v>1.92</v>
      </c>
      <c r="M46" s="79" t="s">
        <v>1672</v>
      </c>
      <c r="N46" s="79">
        <v>108</v>
      </c>
      <c r="O46" s="79">
        <f t="shared" si="1"/>
        <v>94</v>
      </c>
      <c r="P46" s="89">
        <f t="shared" si="2"/>
        <v>0.87037037037037</v>
      </c>
      <c r="Q46" s="79">
        <f t="shared" si="3"/>
        <v>91</v>
      </c>
      <c r="R46" s="90">
        <f t="shared" si="4"/>
        <v>0.842592592592593</v>
      </c>
    </row>
    <row r="47" s="109" customFormat="1" spans="1:18">
      <c r="A47" s="79">
        <v>46</v>
      </c>
      <c r="B47" s="107" t="s">
        <v>2230</v>
      </c>
      <c r="C47" s="79" t="s">
        <v>2231</v>
      </c>
      <c r="D47" s="79">
        <v>2022</v>
      </c>
      <c r="E47" s="79" t="s">
        <v>1199</v>
      </c>
      <c r="F47" s="79" t="s">
        <v>2141</v>
      </c>
      <c r="G47" s="108">
        <v>88</v>
      </c>
      <c r="H47" s="108">
        <v>74.2</v>
      </c>
      <c r="I47" s="108">
        <v>79</v>
      </c>
      <c r="J47" s="108">
        <v>64</v>
      </c>
      <c r="K47" s="79">
        <f t="shared" si="0"/>
        <v>76.24</v>
      </c>
      <c r="L47" s="88">
        <v>2.42</v>
      </c>
      <c r="M47" s="79" t="s">
        <v>1698</v>
      </c>
      <c r="N47" s="79">
        <v>108</v>
      </c>
      <c r="O47" s="79">
        <f t="shared" si="1"/>
        <v>79</v>
      </c>
      <c r="P47" s="89">
        <f t="shared" si="2"/>
        <v>0.731481481481482</v>
      </c>
      <c r="Q47" s="79">
        <f t="shared" si="3"/>
        <v>67</v>
      </c>
      <c r="R47" s="90">
        <f t="shared" si="4"/>
        <v>0.62037037037037</v>
      </c>
    </row>
    <row r="48" s="109" customFormat="1" spans="1:18">
      <c r="A48" s="79">
        <v>47</v>
      </c>
      <c r="B48" s="107" t="s">
        <v>2232</v>
      </c>
      <c r="C48" s="79" t="s">
        <v>2233</v>
      </c>
      <c r="D48" s="79">
        <v>2022</v>
      </c>
      <c r="E48" s="79" t="s">
        <v>1199</v>
      </c>
      <c r="F48" s="79" t="s">
        <v>2141</v>
      </c>
      <c r="G48" s="108">
        <v>50</v>
      </c>
      <c r="H48" s="108">
        <v>70.3</v>
      </c>
      <c r="I48" s="108">
        <v>70</v>
      </c>
      <c r="J48" s="108">
        <v>60</v>
      </c>
      <c r="K48" s="79">
        <f t="shared" si="0"/>
        <v>66.71</v>
      </c>
      <c r="L48" s="88">
        <v>2.03</v>
      </c>
      <c r="M48" s="79" t="s">
        <v>1672</v>
      </c>
      <c r="N48" s="79">
        <v>108</v>
      </c>
      <c r="O48" s="79">
        <f t="shared" si="1"/>
        <v>89</v>
      </c>
      <c r="P48" s="89">
        <f t="shared" si="2"/>
        <v>0.824074074074074</v>
      </c>
      <c r="Q48" s="79">
        <f t="shared" si="3"/>
        <v>105</v>
      </c>
      <c r="R48" s="90">
        <f t="shared" si="4"/>
        <v>0.972222222222222</v>
      </c>
    </row>
    <row r="49" s="109" customFormat="1" spans="1:18">
      <c r="A49" s="79">
        <v>48</v>
      </c>
      <c r="B49" s="107" t="s">
        <v>2234</v>
      </c>
      <c r="C49" s="79" t="s">
        <v>2235</v>
      </c>
      <c r="D49" s="79">
        <v>2022</v>
      </c>
      <c r="E49" s="79" t="s">
        <v>1199</v>
      </c>
      <c r="F49" s="79" t="s">
        <v>2141</v>
      </c>
      <c r="G49" s="108">
        <v>65</v>
      </c>
      <c r="H49" s="108">
        <v>70.3</v>
      </c>
      <c r="I49" s="108">
        <v>70</v>
      </c>
      <c r="J49" s="108">
        <v>60</v>
      </c>
      <c r="K49" s="79">
        <f t="shared" si="0"/>
        <v>68.96</v>
      </c>
      <c r="L49" s="88">
        <v>2.03</v>
      </c>
      <c r="M49" s="79" t="s">
        <v>1672</v>
      </c>
      <c r="N49" s="79">
        <v>108</v>
      </c>
      <c r="O49" s="79">
        <f t="shared" si="1"/>
        <v>89</v>
      </c>
      <c r="P49" s="89">
        <f t="shared" si="2"/>
        <v>0.824074074074074</v>
      </c>
      <c r="Q49" s="79">
        <f t="shared" si="3"/>
        <v>96</v>
      </c>
      <c r="R49" s="90">
        <f t="shared" si="4"/>
        <v>0.888888888888889</v>
      </c>
    </row>
    <row r="50" s="109" customFormat="1" spans="1:18">
      <c r="A50" s="79">
        <v>49</v>
      </c>
      <c r="B50" s="107" t="s">
        <v>2236</v>
      </c>
      <c r="C50" s="79" t="s">
        <v>2237</v>
      </c>
      <c r="D50" s="79">
        <v>2022</v>
      </c>
      <c r="E50" s="79" t="s">
        <v>1199</v>
      </c>
      <c r="F50" s="79" t="s">
        <v>2141</v>
      </c>
      <c r="G50" s="108">
        <v>80</v>
      </c>
      <c r="H50" s="108">
        <v>71.3</v>
      </c>
      <c r="I50" s="108">
        <v>70</v>
      </c>
      <c r="J50" s="108">
        <v>60</v>
      </c>
      <c r="K50" s="79">
        <f t="shared" si="0"/>
        <v>71.91</v>
      </c>
      <c r="L50" s="88">
        <v>2.13</v>
      </c>
      <c r="M50" s="79" t="s">
        <v>1689</v>
      </c>
      <c r="N50" s="79">
        <v>108</v>
      </c>
      <c r="O50" s="79">
        <f t="shared" si="1"/>
        <v>86</v>
      </c>
      <c r="P50" s="89">
        <f t="shared" si="2"/>
        <v>0.796296296296296</v>
      </c>
      <c r="Q50" s="79">
        <f t="shared" si="3"/>
        <v>84</v>
      </c>
      <c r="R50" s="90">
        <f t="shared" si="4"/>
        <v>0.777777777777778</v>
      </c>
    </row>
    <row r="51" s="109" customFormat="1" spans="1:18">
      <c r="A51" s="79">
        <v>50</v>
      </c>
      <c r="B51" s="107" t="s">
        <v>2238</v>
      </c>
      <c r="C51" s="79" t="s">
        <v>2239</v>
      </c>
      <c r="D51" s="79">
        <v>2022</v>
      </c>
      <c r="E51" s="79" t="s">
        <v>1199</v>
      </c>
      <c r="F51" s="79" t="s">
        <v>2141</v>
      </c>
      <c r="G51" s="108">
        <v>80</v>
      </c>
      <c r="H51" s="108">
        <v>65.9</v>
      </c>
      <c r="I51" s="108">
        <v>70</v>
      </c>
      <c r="J51" s="108">
        <v>60</v>
      </c>
      <c r="K51" s="79">
        <f t="shared" si="0"/>
        <v>68.13</v>
      </c>
      <c r="L51" s="88">
        <v>1.59</v>
      </c>
      <c r="M51" s="79" t="s">
        <v>1703</v>
      </c>
      <c r="N51" s="79">
        <v>108</v>
      </c>
      <c r="O51" s="79">
        <f t="shared" si="1"/>
        <v>105</v>
      </c>
      <c r="P51" s="89">
        <f t="shared" si="2"/>
        <v>0.972222222222222</v>
      </c>
      <c r="Q51" s="79">
        <f t="shared" si="3"/>
        <v>100</v>
      </c>
      <c r="R51" s="90">
        <f t="shared" si="4"/>
        <v>0.925925925925926</v>
      </c>
    </row>
    <row r="52" s="110" customFormat="1" spans="1:18">
      <c r="A52" s="108">
        <v>51</v>
      </c>
      <c r="B52" s="111" t="s">
        <v>2240</v>
      </c>
      <c r="C52" s="108" t="s">
        <v>2241</v>
      </c>
      <c r="D52" s="108">
        <v>2022</v>
      </c>
      <c r="E52" s="108" t="s">
        <v>1199</v>
      </c>
      <c r="F52" s="108" t="s">
        <v>2141</v>
      </c>
      <c r="G52" s="108">
        <v>80</v>
      </c>
      <c r="H52" s="108">
        <v>68.7</v>
      </c>
      <c r="I52" s="108">
        <v>70</v>
      </c>
      <c r="J52" s="108">
        <v>60</v>
      </c>
      <c r="K52" s="79">
        <f t="shared" si="0"/>
        <v>70.09</v>
      </c>
      <c r="L52" s="112">
        <v>1.87</v>
      </c>
      <c r="M52" s="108" t="s">
        <v>1698</v>
      </c>
      <c r="N52" s="79">
        <v>108</v>
      </c>
      <c r="O52" s="79">
        <f t="shared" si="1"/>
        <v>95</v>
      </c>
      <c r="P52" s="89">
        <f t="shared" si="2"/>
        <v>0.87962962962963</v>
      </c>
      <c r="Q52" s="79">
        <f t="shared" si="3"/>
        <v>92</v>
      </c>
      <c r="R52" s="90">
        <f t="shared" si="4"/>
        <v>0.851851851851852</v>
      </c>
    </row>
    <row r="53" s="109" customFormat="1" spans="1:18">
      <c r="A53" s="79">
        <v>52</v>
      </c>
      <c r="B53" s="107" t="s">
        <v>2242</v>
      </c>
      <c r="C53" s="79" t="s">
        <v>2243</v>
      </c>
      <c r="D53" s="79">
        <v>2022</v>
      </c>
      <c r="E53" s="79" t="s">
        <v>1199</v>
      </c>
      <c r="F53" s="79" t="s">
        <v>2141</v>
      </c>
      <c r="G53" s="108">
        <v>68</v>
      </c>
      <c r="H53" s="108">
        <v>71.2</v>
      </c>
      <c r="I53" s="108">
        <v>70</v>
      </c>
      <c r="J53" s="108">
        <v>60</v>
      </c>
      <c r="K53" s="79">
        <f t="shared" si="0"/>
        <v>70.04</v>
      </c>
      <c r="L53" s="88">
        <v>2.12</v>
      </c>
      <c r="M53" s="79" t="s">
        <v>1689</v>
      </c>
      <c r="N53" s="79">
        <v>108</v>
      </c>
      <c r="O53" s="79">
        <f t="shared" si="1"/>
        <v>87</v>
      </c>
      <c r="P53" s="89">
        <f t="shared" si="2"/>
        <v>0.805555555555556</v>
      </c>
      <c r="Q53" s="79">
        <f t="shared" si="3"/>
        <v>94</v>
      </c>
      <c r="R53" s="90">
        <f t="shared" si="4"/>
        <v>0.87037037037037</v>
      </c>
    </row>
    <row r="54" s="109" customFormat="1" spans="1:18">
      <c r="A54" s="79">
        <v>53</v>
      </c>
      <c r="B54" s="107" t="s">
        <v>2244</v>
      </c>
      <c r="C54" s="79" t="s">
        <v>2245</v>
      </c>
      <c r="D54" s="79">
        <v>2022</v>
      </c>
      <c r="E54" s="79" t="s">
        <v>1199</v>
      </c>
      <c r="F54" s="79" t="s">
        <v>2141</v>
      </c>
      <c r="G54" s="108">
        <v>80</v>
      </c>
      <c r="H54" s="108">
        <v>65.5</v>
      </c>
      <c r="I54" s="108">
        <v>70</v>
      </c>
      <c r="J54" s="108">
        <v>60</v>
      </c>
      <c r="K54" s="79">
        <f t="shared" si="0"/>
        <v>67.85</v>
      </c>
      <c r="L54" s="88">
        <v>1.55</v>
      </c>
      <c r="M54" s="79" t="s">
        <v>1684</v>
      </c>
      <c r="N54" s="79">
        <v>108</v>
      </c>
      <c r="O54" s="79">
        <f t="shared" si="1"/>
        <v>106</v>
      </c>
      <c r="P54" s="89">
        <f t="shared" si="2"/>
        <v>0.981481481481482</v>
      </c>
      <c r="Q54" s="79">
        <f t="shared" si="3"/>
        <v>101</v>
      </c>
      <c r="R54" s="90">
        <f t="shared" si="4"/>
        <v>0.935185185185185</v>
      </c>
    </row>
    <row r="55" s="109" customFormat="1" spans="1:18">
      <c r="A55" s="79">
        <v>54</v>
      </c>
      <c r="B55" s="107" t="s">
        <v>2246</v>
      </c>
      <c r="C55" s="79" t="s">
        <v>2247</v>
      </c>
      <c r="D55" s="79">
        <v>2022</v>
      </c>
      <c r="E55" s="79" t="s">
        <v>1199</v>
      </c>
      <c r="F55" s="79" t="s">
        <v>2248</v>
      </c>
      <c r="G55" s="108">
        <v>81</v>
      </c>
      <c r="H55" s="108">
        <v>88.6</v>
      </c>
      <c r="I55" s="108">
        <v>82</v>
      </c>
      <c r="J55" s="108">
        <v>61</v>
      </c>
      <c r="K55" s="79">
        <f t="shared" si="0"/>
        <v>85.42</v>
      </c>
      <c r="L55" s="88">
        <v>3.86</v>
      </c>
      <c r="M55" s="79">
        <v>0</v>
      </c>
      <c r="N55" s="79">
        <v>108</v>
      </c>
      <c r="O55" s="79">
        <f t="shared" si="1"/>
        <v>3</v>
      </c>
      <c r="P55" s="89">
        <f t="shared" si="2"/>
        <v>0.0277777777777778</v>
      </c>
      <c r="Q55" s="79">
        <f t="shared" si="3"/>
        <v>9</v>
      </c>
      <c r="R55" s="90">
        <f t="shared" si="4"/>
        <v>0.0833333333333333</v>
      </c>
    </row>
    <row r="56" s="109" customFormat="1" spans="1:18">
      <c r="A56" s="79">
        <v>55</v>
      </c>
      <c r="B56" s="107" t="s">
        <v>2249</v>
      </c>
      <c r="C56" s="79" t="s">
        <v>2250</v>
      </c>
      <c r="D56" s="79">
        <v>2022</v>
      </c>
      <c r="E56" s="79" t="s">
        <v>1199</v>
      </c>
      <c r="F56" s="79" t="s">
        <v>2248</v>
      </c>
      <c r="G56" s="108">
        <v>80.5</v>
      </c>
      <c r="H56" s="108">
        <v>84.1</v>
      </c>
      <c r="I56" s="108">
        <v>70</v>
      </c>
      <c r="J56" s="108">
        <v>60.5</v>
      </c>
      <c r="K56" s="79">
        <f t="shared" si="0"/>
        <v>80.97</v>
      </c>
      <c r="L56" s="88">
        <v>3.41</v>
      </c>
      <c r="M56" s="79">
        <v>0</v>
      </c>
      <c r="N56" s="79">
        <v>108</v>
      </c>
      <c r="O56" s="79">
        <f t="shared" si="1"/>
        <v>17</v>
      </c>
      <c r="P56" s="89">
        <f t="shared" si="2"/>
        <v>0.157407407407407</v>
      </c>
      <c r="Q56" s="79">
        <f t="shared" si="3"/>
        <v>27</v>
      </c>
      <c r="R56" s="90">
        <f t="shared" si="4"/>
        <v>0.25</v>
      </c>
    </row>
    <row r="57" s="109" customFormat="1" spans="1:18">
      <c r="A57" s="79">
        <v>56</v>
      </c>
      <c r="B57" s="107" t="s">
        <v>2251</v>
      </c>
      <c r="C57" s="79" t="s">
        <v>2252</v>
      </c>
      <c r="D57" s="79">
        <v>2022</v>
      </c>
      <c r="E57" s="79" t="s">
        <v>1199</v>
      </c>
      <c r="F57" s="79" t="s">
        <v>2248</v>
      </c>
      <c r="G57" s="108">
        <v>87</v>
      </c>
      <c r="H57" s="108">
        <v>85.8</v>
      </c>
      <c r="I57" s="108">
        <v>94.5</v>
      </c>
      <c r="J57" s="108">
        <v>61.5</v>
      </c>
      <c r="K57" s="79">
        <f t="shared" si="0"/>
        <v>85.635</v>
      </c>
      <c r="L57" s="88">
        <v>3.58</v>
      </c>
      <c r="M57" s="79">
        <v>0</v>
      </c>
      <c r="N57" s="79">
        <v>108</v>
      </c>
      <c r="O57" s="79">
        <f t="shared" si="1"/>
        <v>8</v>
      </c>
      <c r="P57" s="89">
        <f t="shared" si="2"/>
        <v>0.0740740740740741</v>
      </c>
      <c r="Q57" s="79">
        <f t="shared" si="3"/>
        <v>8</v>
      </c>
      <c r="R57" s="90">
        <f t="shared" si="4"/>
        <v>0.0740740740740741</v>
      </c>
    </row>
    <row r="58" s="109" customFormat="1" spans="1:18">
      <c r="A58" s="79">
        <v>57</v>
      </c>
      <c r="B58" s="107" t="s">
        <v>2253</v>
      </c>
      <c r="C58" s="79" t="s">
        <v>2254</v>
      </c>
      <c r="D58" s="79">
        <v>2022</v>
      </c>
      <c r="E58" s="79" t="s">
        <v>1199</v>
      </c>
      <c r="F58" s="79" t="s">
        <v>2248</v>
      </c>
      <c r="G58" s="108">
        <v>100</v>
      </c>
      <c r="H58" s="108">
        <v>86.1</v>
      </c>
      <c r="I58" s="108">
        <v>99</v>
      </c>
      <c r="J58" s="108">
        <v>69</v>
      </c>
      <c r="K58" s="79">
        <f t="shared" si="0"/>
        <v>88.62</v>
      </c>
      <c r="L58" s="88">
        <v>3.61</v>
      </c>
      <c r="M58" s="79">
        <v>0</v>
      </c>
      <c r="N58" s="79">
        <v>108</v>
      </c>
      <c r="O58" s="79">
        <f t="shared" si="1"/>
        <v>7</v>
      </c>
      <c r="P58" s="89">
        <f t="shared" si="2"/>
        <v>0.0648148148148148</v>
      </c>
      <c r="Q58" s="79">
        <f t="shared" si="3"/>
        <v>4</v>
      </c>
      <c r="R58" s="90">
        <f t="shared" si="4"/>
        <v>0.037037037037037</v>
      </c>
    </row>
    <row r="59" s="109" customFormat="1" spans="1:18">
      <c r="A59" s="79">
        <v>58</v>
      </c>
      <c r="B59" s="107" t="s">
        <v>2255</v>
      </c>
      <c r="C59" s="79" t="s">
        <v>2256</v>
      </c>
      <c r="D59" s="79">
        <v>2022</v>
      </c>
      <c r="E59" s="79" t="s">
        <v>1199</v>
      </c>
      <c r="F59" s="79" t="s">
        <v>2248</v>
      </c>
      <c r="G59" s="108">
        <v>83.5</v>
      </c>
      <c r="H59" s="108">
        <v>83</v>
      </c>
      <c r="I59" s="108">
        <v>72</v>
      </c>
      <c r="J59" s="108">
        <v>60</v>
      </c>
      <c r="K59" s="79">
        <f t="shared" si="0"/>
        <v>80.825</v>
      </c>
      <c r="L59" s="88">
        <v>3.3</v>
      </c>
      <c r="M59" s="79">
        <v>0</v>
      </c>
      <c r="N59" s="79">
        <v>108</v>
      </c>
      <c r="O59" s="79">
        <f t="shared" si="1"/>
        <v>24</v>
      </c>
      <c r="P59" s="89">
        <f t="shared" si="2"/>
        <v>0.222222222222222</v>
      </c>
      <c r="Q59" s="79">
        <f t="shared" si="3"/>
        <v>29</v>
      </c>
      <c r="R59" s="90">
        <f t="shared" si="4"/>
        <v>0.268518518518519</v>
      </c>
    </row>
    <row r="60" s="109" customFormat="1" spans="1:18">
      <c r="A60" s="79">
        <v>59</v>
      </c>
      <c r="B60" s="107" t="s">
        <v>2257</v>
      </c>
      <c r="C60" s="79" t="s">
        <v>2258</v>
      </c>
      <c r="D60" s="79">
        <v>2022</v>
      </c>
      <c r="E60" s="79" t="s">
        <v>1199</v>
      </c>
      <c r="F60" s="79" t="s">
        <v>2248</v>
      </c>
      <c r="G60" s="108">
        <v>95</v>
      </c>
      <c r="H60" s="108">
        <v>89.4</v>
      </c>
      <c r="I60" s="108">
        <v>99.5</v>
      </c>
      <c r="J60" s="108">
        <v>68</v>
      </c>
      <c r="K60" s="79">
        <f t="shared" si="0"/>
        <v>90.18</v>
      </c>
      <c r="L60" s="88">
        <v>3.94</v>
      </c>
      <c r="M60" s="79">
        <v>0</v>
      </c>
      <c r="N60" s="79">
        <v>108</v>
      </c>
      <c r="O60" s="79">
        <f t="shared" si="1"/>
        <v>1</v>
      </c>
      <c r="P60" s="89">
        <f t="shared" si="2"/>
        <v>0.00925925925925926</v>
      </c>
      <c r="Q60" s="79">
        <f t="shared" si="3"/>
        <v>2</v>
      </c>
      <c r="R60" s="90">
        <f t="shared" si="4"/>
        <v>0.0185185185185185</v>
      </c>
    </row>
    <row r="61" s="109" customFormat="1" spans="1:18">
      <c r="A61" s="79">
        <v>60</v>
      </c>
      <c r="B61" s="107" t="s">
        <v>2259</v>
      </c>
      <c r="C61" s="79" t="s">
        <v>2260</v>
      </c>
      <c r="D61" s="79">
        <v>2022</v>
      </c>
      <c r="E61" s="79" t="s">
        <v>1199</v>
      </c>
      <c r="F61" s="79" t="s">
        <v>2248</v>
      </c>
      <c r="G61" s="108">
        <v>93</v>
      </c>
      <c r="H61" s="108">
        <v>83.9</v>
      </c>
      <c r="I61" s="108">
        <v>100</v>
      </c>
      <c r="J61" s="108">
        <v>63</v>
      </c>
      <c r="K61" s="79">
        <f t="shared" si="0"/>
        <v>85.83</v>
      </c>
      <c r="L61" s="88">
        <v>3.39</v>
      </c>
      <c r="M61" s="79">
        <v>0</v>
      </c>
      <c r="N61" s="79">
        <v>108</v>
      </c>
      <c r="O61" s="79">
        <f t="shared" si="1"/>
        <v>18</v>
      </c>
      <c r="P61" s="89">
        <f t="shared" si="2"/>
        <v>0.166666666666667</v>
      </c>
      <c r="Q61" s="79">
        <f t="shared" si="3"/>
        <v>7</v>
      </c>
      <c r="R61" s="90">
        <f t="shared" si="4"/>
        <v>0.0648148148148148</v>
      </c>
    </row>
    <row r="62" s="109" customFormat="1" spans="1:18">
      <c r="A62" s="79">
        <v>61</v>
      </c>
      <c r="B62" s="107" t="s">
        <v>2261</v>
      </c>
      <c r="C62" s="79" t="s">
        <v>2262</v>
      </c>
      <c r="D62" s="79">
        <v>2022</v>
      </c>
      <c r="E62" s="79" t="s">
        <v>1199</v>
      </c>
      <c r="F62" s="79" t="s">
        <v>2248</v>
      </c>
      <c r="G62" s="108">
        <v>80</v>
      </c>
      <c r="H62" s="108">
        <v>84.3</v>
      </c>
      <c r="I62" s="108">
        <v>70.5</v>
      </c>
      <c r="J62" s="108">
        <v>60</v>
      </c>
      <c r="K62" s="79">
        <f t="shared" si="0"/>
        <v>81.06</v>
      </c>
      <c r="L62" s="88">
        <v>3.43</v>
      </c>
      <c r="M62" s="79">
        <v>0</v>
      </c>
      <c r="N62" s="79">
        <v>108</v>
      </c>
      <c r="O62" s="79">
        <f t="shared" si="1"/>
        <v>15</v>
      </c>
      <c r="P62" s="89">
        <f t="shared" si="2"/>
        <v>0.138888888888889</v>
      </c>
      <c r="Q62" s="79">
        <f t="shared" si="3"/>
        <v>24</v>
      </c>
      <c r="R62" s="90">
        <f t="shared" si="4"/>
        <v>0.222222222222222</v>
      </c>
    </row>
    <row r="63" s="109" customFormat="1" spans="1:18">
      <c r="A63" s="79">
        <v>62</v>
      </c>
      <c r="B63" s="107" t="s">
        <v>2263</v>
      </c>
      <c r="C63" s="79" t="s">
        <v>2264</v>
      </c>
      <c r="D63" s="79">
        <v>2022</v>
      </c>
      <c r="E63" s="79" t="s">
        <v>1199</v>
      </c>
      <c r="F63" s="79" t="s">
        <v>2248</v>
      </c>
      <c r="G63" s="108">
        <v>93</v>
      </c>
      <c r="H63" s="108">
        <v>83.5</v>
      </c>
      <c r="I63" s="108">
        <v>71</v>
      </c>
      <c r="J63" s="108">
        <v>61</v>
      </c>
      <c r="K63" s="79">
        <f t="shared" si="0"/>
        <v>82.55</v>
      </c>
      <c r="L63" s="88">
        <v>3.35</v>
      </c>
      <c r="M63" s="79">
        <v>0</v>
      </c>
      <c r="N63" s="79">
        <v>108</v>
      </c>
      <c r="O63" s="79">
        <f t="shared" si="1"/>
        <v>19</v>
      </c>
      <c r="P63" s="89">
        <f t="shared" si="2"/>
        <v>0.175925925925926</v>
      </c>
      <c r="Q63" s="79">
        <f t="shared" si="3"/>
        <v>17</v>
      </c>
      <c r="R63" s="90">
        <f t="shared" si="4"/>
        <v>0.157407407407407</v>
      </c>
    </row>
    <row r="64" s="109" customFormat="1" spans="1:18">
      <c r="A64" s="79">
        <v>63</v>
      </c>
      <c r="B64" s="107" t="s">
        <v>2265</v>
      </c>
      <c r="C64" s="79" t="s">
        <v>2266</v>
      </c>
      <c r="D64" s="79">
        <v>2022</v>
      </c>
      <c r="E64" s="79" t="s">
        <v>1199</v>
      </c>
      <c r="F64" s="79" t="s">
        <v>2248</v>
      </c>
      <c r="G64" s="108">
        <v>80</v>
      </c>
      <c r="H64" s="108">
        <v>82.1</v>
      </c>
      <c r="I64" s="108">
        <v>70</v>
      </c>
      <c r="J64" s="108">
        <v>60</v>
      </c>
      <c r="K64" s="79">
        <f t="shared" si="0"/>
        <v>79.47</v>
      </c>
      <c r="L64" s="88">
        <v>3.21</v>
      </c>
      <c r="M64" s="79">
        <v>0</v>
      </c>
      <c r="N64" s="79">
        <v>108</v>
      </c>
      <c r="O64" s="79">
        <f t="shared" si="1"/>
        <v>28</v>
      </c>
      <c r="P64" s="89">
        <f t="shared" si="2"/>
        <v>0.259259259259259</v>
      </c>
      <c r="Q64" s="79">
        <f t="shared" si="3"/>
        <v>39</v>
      </c>
      <c r="R64" s="90">
        <f t="shared" si="4"/>
        <v>0.361111111111111</v>
      </c>
    </row>
    <row r="65" s="109" customFormat="1" spans="1:18">
      <c r="A65" s="79">
        <v>64</v>
      </c>
      <c r="B65" s="107" t="s">
        <v>2267</v>
      </c>
      <c r="C65" s="79" t="s">
        <v>2268</v>
      </c>
      <c r="D65" s="79">
        <v>2022</v>
      </c>
      <c r="E65" s="79" t="s">
        <v>1199</v>
      </c>
      <c r="F65" s="79" t="s">
        <v>2248</v>
      </c>
      <c r="G65" s="108">
        <v>81</v>
      </c>
      <c r="H65" s="108">
        <v>80.4</v>
      </c>
      <c r="I65" s="108">
        <v>71</v>
      </c>
      <c r="J65" s="108">
        <v>60</v>
      </c>
      <c r="K65" s="79">
        <f t="shared" si="0"/>
        <v>78.53</v>
      </c>
      <c r="L65" s="88">
        <v>3.04</v>
      </c>
      <c r="M65" s="79">
        <v>0</v>
      </c>
      <c r="N65" s="79">
        <v>108</v>
      </c>
      <c r="O65" s="79">
        <f t="shared" si="1"/>
        <v>41</v>
      </c>
      <c r="P65" s="89">
        <f t="shared" si="2"/>
        <v>0.37962962962963</v>
      </c>
      <c r="Q65" s="79">
        <f t="shared" si="3"/>
        <v>51</v>
      </c>
      <c r="R65" s="90">
        <f t="shared" si="4"/>
        <v>0.472222222222222</v>
      </c>
    </row>
    <row r="66" s="109" customFormat="1" spans="1:18">
      <c r="A66" s="79">
        <v>65</v>
      </c>
      <c r="B66" s="107" t="s">
        <v>2269</v>
      </c>
      <c r="C66" s="79" t="s">
        <v>2270</v>
      </c>
      <c r="D66" s="79">
        <v>2022</v>
      </c>
      <c r="E66" s="79" t="s">
        <v>1199</v>
      </c>
      <c r="F66" s="79" t="s">
        <v>2248</v>
      </c>
      <c r="G66" s="108">
        <v>80</v>
      </c>
      <c r="H66" s="108">
        <v>82.1</v>
      </c>
      <c r="I66" s="108">
        <v>70</v>
      </c>
      <c r="J66" s="108">
        <v>60</v>
      </c>
      <c r="K66" s="79">
        <f t="shared" ref="K66:K109" si="5">G66*15%+H66*70%+I66*10%+J66*5%</f>
        <v>79.47</v>
      </c>
      <c r="L66" s="88">
        <v>3.21</v>
      </c>
      <c r="M66" s="79">
        <v>0</v>
      </c>
      <c r="N66" s="79">
        <v>108</v>
      </c>
      <c r="O66" s="79">
        <f t="shared" ref="O66:O109" si="6">RANK(L66,$L$2:$L$109,0)</f>
        <v>28</v>
      </c>
      <c r="P66" s="89">
        <f t="shared" ref="P66:P109" si="7">O66/N66</f>
        <v>0.259259259259259</v>
      </c>
      <c r="Q66" s="79">
        <f t="shared" ref="Q66:Q109" si="8">RANK(K66,$K$2:$K$109,0)</f>
        <v>39</v>
      </c>
      <c r="R66" s="90">
        <f t="shared" ref="R66:R109" si="9">Q66/N66</f>
        <v>0.361111111111111</v>
      </c>
    </row>
    <row r="67" s="109" customFormat="1" spans="1:18">
      <c r="A67" s="79">
        <v>66</v>
      </c>
      <c r="B67" s="107" t="s">
        <v>2271</v>
      </c>
      <c r="C67" s="79" t="s">
        <v>2272</v>
      </c>
      <c r="D67" s="79">
        <v>2022</v>
      </c>
      <c r="E67" s="79" t="s">
        <v>1199</v>
      </c>
      <c r="F67" s="79" t="s">
        <v>2248</v>
      </c>
      <c r="G67" s="108">
        <v>83</v>
      </c>
      <c r="H67" s="108">
        <v>85.8</v>
      </c>
      <c r="I67" s="108">
        <v>100</v>
      </c>
      <c r="J67" s="108">
        <v>68.5</v>
      </c>
      <c r="K67" s="79">
        <f t="shared" si="5"/>
        <v>85.935</v>
      </c>
      <c r="L67" s="88">
        <v>3.58</v>
      </c>
      <c r="M67" s="79">
        <v>0</v>
      </c>
      <c r="N67" s="79">
        <v>108</v>
      </c>
      <c r="O67" s="79">
        <f t="shared" si="6"/>
        <v>8</v>
      </c>
      <c r="P67" s="89">
        <f t="shared" si="7"/>
        <v>0.0740740740740741</v>
      </c>
      <c r="Q67" s="79">
        <f t="shared" si="8"/>
        <v>6</v>
      </c>
      <c r="R67" s="90">
        <f t="shared" si="9"/>
        <v>0.0555555555555556</v>
      </c>
    </row>
    <row r="68" s="109" customFormat="1" spans="1:18">
      <c r="A68" s="79">
        <v>67</v>
      </c>
      <c r="B68" s="107" t="s">
        <v>2273</v>
      </c>
      <c r="C68" s="79" t="s">
        <v>2274</v>
      </c>
      <c r="D68" s="79">
        <v>2022</v>
      </c>
      <c r="E68" s="79" t="s">
        <v>1199</v>
      </c>
      <c r="F68" s="79" t="s">
        <v>2248</v>
      </c>
      <c r="G68" s="108">
        <v>94</v>
      </c>
      <c r="H68" s="108">
        <v>83.1</v>
      </c>
      <c r="I68" s="108">
        <v>70</v>
      </c>
      <c r="J68" s="108">
        <v>68.5</v>
      </c>
      <c r="K68" s="79">
        <f t="shared" si="5"/>
        <v>82.695</v>
      </c>
      <c r="L68" s="88">
        <v>3.31</v>
      </c>
      <c r="M68" s="79">
        <v>0</v>
      </c>
      <c r="N68" s="79">
        <v>108</v>
      </c>
      <c r="O68" s="79">
        <f t="shared" si="6"/>
        <v>23</v>
      </c>
      <c r="P68" s="89">
        <f t="shared" si="7"/>
        <v>0.212962962962963</v>
      </c>
      <c r="Q68" s="79">
        <f t="shared" si="8"/>
        <v>16</v>
      </c>
      <c r="R68" s="90">
        <f t="shared" si="9"/>
        <v>0.148148148148148</v>
      </c>
    </row>
    <row r="69" s="109" customFormat="1" spans="1:18">
      <c r="A69" s="79">
        <v>68</v>
      </c>
      <c r="B69" s="107" t="s">
        <v>2275</v>
      </c>
      <c r="C69" s="79" t="s">
        <v>2276</v>
      </c>
      <c r="D69" s="79">
        <v>2022</v>
      </c>
      <c r="E69" s="79" t="s">
        <v>1199</v>
      </c>
      <c r="F69" s="79" t="s">
        <v>2248</v>
      </c>
      <c r="G69" s="108">
        <v>88.5</v>
      </c>
      <c r="H69" s="108">
        <v>82.1</v>
      </c>
      <c r="I69" s="108">
        <v>70</v>
      </c>
      <c r="J69" s="108">
        <v>61</v>
      </c>
      <c r="K69" s="79">
        <f t="shared" si="5"/>
        <v>80.795</v>
      </c>
      <c r="L69" s="88">
        <v>3.21</v>
      </c>
      <c r="M69" s="79">
        <v>0</v>
      </c>
      <c r="N69" s="79">
        <v>108</v>
      </c>
      <c r="O69" s="79">
        <f t="shared" si="6"/>
        <v>28</v>
      </c>
      <c r="P69" s="89">
        <f t="shared" si="7"/>
        <v>0.259259259259259</v>
      </c>
      <c r="Q69" s="79">
        <f t="shared" si="8"/>
        <v>30</v>
      </c>
      <c r="R69" s="90">
        <f t="shared" si="9"/>
        <v>0.277777777777778</v>
      </c>
    </row>
    <row r="70" s="109" customFormat="1" spans="1:18">
      <c r="A70" s="79">
        <v>69</v>
      </c>
      <c r="B70" s="107" t="s">
        <v>2277</v>
      </c>
      <c r="C70" s="79" t="s">
        <v>2278</v>
      </c>
      <c r="D70" s="79">
        <v>2022</v>
      </c>
      <c r="E70" s="79" t="s">
        <v>1199</v>
      </c>
      <c r="F70" s="79" t="s">
        <v>2248</v>
      </c>
      <c r="G70" s="108">
        <v>81</v>
      </c>
      <c r="H70" s="108">
        <v>83.3</v>
      </c>
      <c r="I70" s="108">
        <v>71</v>
      </c>
      <c r="J70" s="108">
        <v>66</v>
      </c>
      <c r="K70" s="79">
        <f t="shared" si="5"/>
        <v>80.86</v>
      </c>
      <c r="L70" s="88">
        <v>3.33</v>
      </c>
      <c r="M70" s="79">
        <v>0</v>
      </c>
      <c r="N70" s="79">
        <v>108</v>
      </c>
      <c r="O70" s="79">
        <f t="shared" si="6"/>
        <v>21</v>
      </c>
      <c r="P70" s="89">
        <f t="shared" si="7"/>
        <v>0.194444444444444</v>
      </c>
      <c r="Q70" s="79">
        <f t="shared" si="8"/>
        <v>28</v>
      </c>
      <c r="R70" s="90">
        <f t="shared" si="9"/>
        <v>0.259259259259259</v>
      </c>
    </row>
    <row r="71" s="109" customFormat="1" spans="1:18">
      <c r="A71" s="79">
        <v>70</v>
      </c>
      <c r="B71" s="107" t="s">
        <v>2279</v>
      </c>
      <c r="C71" s="79" t="s">
        <v>2280</v>
      </c>
      <c r="D71" s="79">
        <v>2022</v>
      </c>
      <c r="E71" s="79" t="s">
        <v>1199</v>
      </c>
      <c r="F71" s="79" t="s">
        <v>2248</v>
      </c>
      <c r="G71" s="108">
        <v>85</v>
      </c>
      <c r="H71" s="108">
        <v>80.2</v>
      </c>
      <c r="I71" s="108">
        <v>72.5</v>
      </c>
      <c r="J71" s="108">
        <v>61.5</v>
      </c>
      <c r="K71" s="79">
        <f t="shared" si="5"/>
        <v>79.215</v>
      </c>
      <c r="L71" s="88">
        <v>3.02</v>
      </c>
      <c r="M71" s="79">
        <v>0</v>
      </c>
      <c r="N71" s="79">
        <v>108</v>
      </c>
      <c r="O71" s="79">
        <f t="shared" si="6"/>
        <v>43</v>
      </c>
      <c r="P71" s="89">
        <f t="shared" si="7"/>
        <v>0.398148148148148</v>
      </c>
      <c r="Q71" s="79">
        <f t="shared" si="8"/>
        <v>43</v>
      </c>
      <c r="R71" s="90">
        <f t="shared" si="9"/>
        <v>0.398148148148148</v>
      </c>
    </row>
    <row r="72" s="109" customFormat="1" spans="1:18">
      <c r="A72" s="79">
        <v>71</v>
      </c>
      <c r="B72" s="107" t="s">
        <v>2281</v>
      </c>
      <c r="C72" s="79" t="s">
        <v>2282</v>
      </c>
      <c r="D72" s="79">
        <v>2022</v>
      </c>
      <c r="E72" s="79" t="s">
        <v>1199</v>
      </c>
      <c r="F72" s="79" t="s">
        <v>2248</v>
      </c>
      <c r="G72" s="108">
        <v>82</v>
      </c>
      <c r="H72" s="108">
        <v>79.8</v>
      </c>
      <c r="I72" s="108">
        <v>70</v>
      </c>
      <c r="J72" s="108">
        <v>60</v>
      </c>
      <c r="K72" s="79">
        <f t="shared" si="5"/>
        <v>78.16</v>
      </c>
      <c r="L72" s="88">
        <v>2.98</v>
      </c>
      <c r="M72" s="79">
        <v>0</v>
      </c>
      <c r="N72" s="79">
        <v>108</v>
      </c>
      <c r="O72" s="79">
        <f t="shared" si="6"/>
        <v>45</v>
      </c>
      <c r="P72" s="89">
        <f t="shared" si="7"/>
        <v>0.416666666666667</v>
      </c>
      <c r="Q72" s="79">
        <f t="shared" si="8"/>
        <v>53</v>
      </c>
      <c r="R72" s="90">
        <f t="shared" si="9"/>
        <v>0.490740740740741</v>
      </c>
    </row>
    <row r="73" s="109" customFormat="1" spans="1:18">
      <c r="A73" s="79">
        <v>72</v>
      </c>
      <c r="B73" s="107" t="s">
        <v>2283</v>
      </c>
      <c r="C73" s="79" t="s">
        <v>2284</v>
      </c>
      <c r="D73" s="79">
        <v>2022</v>
      </c>
      <c r="E73" s="79" t="s">
        <v>1199</v>
      </c>
      <c r="F73" s="79" t="s">
        <v>2248</v>
      </c>
      <c r="G73" s="108">
        <v>90.5</v>
      </c>
      <c r="H73" s="108">
        <v>81.8</v>
      </c>
      <c r="I73" s="108">
        <v>71</v>
      </c>
      <c r="J73" s="108">
        <v>62.5</v>
      </c>
      <c r="K73" s="79">
        <f t="shared" si="5"/>
        <v>81.06</v>
      </c>
      <c r="L73" s="88">
        <v>3.18</v>
      </c>
      <c r="M73" s="79">
        <v>0</v>
      </c>
      <c r="N73" s="79">
        <v>108</v>
      </c>
      <c r="O73" s="79">
        <f t="shared" si="6"/>
        <v>33</v>
      </c>
      <c r="P73" s="89">
        <f t="shared" si="7"/>
        <v>0.305555555555556</v>
      </c>
      <c r="Q73" s="79">
        <f t="shared" si="8"/>
        <v>24</v>
      </c>
      <c r="R73" s="90">
        <f t="shared" si="9"/>
        <v>0.222222222222222</v>
      </c>
    </row>
    <row r="74" s="109" customFormat="1" spans="1:18">
      <c r="A74" s="79">
        <v>73</v>
      </c>
      <c r="B74" s="107" t="s">
        <v>2285</v>
      </c>
      <c r="C74" s="79" t="s">
        <v>2286</v>
      </c>
      <c r="D74" s="79">
        <v>2022</v>
      </c>
      <c r="E74" s="79" t="s">
        <v>1199</v>
      </c>
      <c r="F74" s="79" t="s">
        <v>2248</v>
      </c>
      <c r="G74" s="108">
        <v>86</v>
      </c>
      <c r="H74" s="108">
        <v>82</v>
      </c>
      <c r="I74" s="108">
        <v>89</v>
      </c>
      <c r="J74" s="108">
        <v>63.5</v>
      </c>
      <c r="K74" s="79">
        <f t="shared" si="5"/>
        <v>82.375</v>
      </c>
      <c r="L74" s="88">
        <v>3.2</v>
      </c>
      <c r="M74" s="79">
        <v>0</v>
      </c>
      <c r="N74" s="79">
        <v>108</v>
      </c>
      <c r="O74" s="79">
        <f t="shared" si="6"/>
        <v>31</v>
      </c>
      <c r="P74" s="89">
        <f t="shared" si="7"/>
        <v>0.287037037037037</v>
      </c>
      <c r="Q74" s="79">
        <f t="shared" si="8"/>
        <v>18</v>
      </c>
      <c r="R74" s="90">
        <f t="shared" si="9"/>
        <v>0.166666666666667</v>
      </c>
    </row>
    <row r="75" s="109" customFormat="1" spans="1:18">
      <c r="A75" s="79">
        <v>74</v>
      </c>
      <c r="B75" s="107" t="s">
        <v>2287</v>
      </c>
      <c r="C75" s="79" t="s">
        <v>2288</v>
      </c>
      <c r="D75" s="79">
        <v>2022</v>
      </c>
      <c r="E75" s="79" t="s">
        <v>1199</v>
      </c>
      <c r="F75" s="79" t="s">
        <v>2248</v>
      </c>
      <c r="G75" s="108">
        <v>83</v>
      </c>
      <c r="H75" s="108">
        <v>78.7</v>
      </c>
      <c r="I75" s="108">
        <v>71</v>
      </c>
      <c r="J75" s="108">
        <v>63.5</v>
      </c>
      <c r="K75" s="79">
        <f t="shared" si="5"/>
        <v>77.815</v>
      </c>
      <c r="L75" s="88">
        <v>2.87</v>
      </c>
      <c r="M75" s="79">
        <v>0</v>
      </c>
      <c r="N75" s="79">
        <v>108</v>
      </c>
      <c r="O75" s="79">
        <f t="shared" si="6"/>
        <v>59</v>
      </c>
      <c r="P75" s="89">
        <f t="shared" si="7"/>
        <v>0.546296296296296</v>
      </c>
      <c r="Q75" s="79">
        <f t="shared" si="8"/>
        <v>54</v>
      </c>
      <c r="R75" s="90">
        <f t="shared" si="9"/>
        <v>0.5</v>
      </c>
    </row>
    <row r="76" s="109" customFormat="1" spans="1:18">
      <c r="A76" s="79">
        <v>75</v>
      </c>
      <c r="B76" s="107" t="s">
        <v>2289</v>
      </c>
      <c r="C76" s="79" t="s">
        <v>2290</v>
      </c>
      <c r="D76" s="79">
        <v>2022</v>
      </c>
      <c r="E76" s="79" t="s">
        <v>1199</v>
      </c>
      <c r="F76" s="79" t="s">
        <v>2248</v>
      </c>
      <c r="G76" s="108">
        <v>70</v>
      </c>
      <c r="H76" s="108">
        <v>79.6</v>
      </c>
      <c r="I76" s="108">
        <v>79</v>
      </c>
      <c r="J76" s="108">
        <v>68.5</v>
      </c>
      <c r="K76" s="79">
        <f t="shared" si="5"/>
        <v>77.545</v>
      </c>
      <c r="L76" s="88">
        <v>2.96</v>
      </c>
      <c r="M76" s="79">
        <v>0</v>
      </c>
      <c r="N76" s="79">
        <v>108</v>
      </c>
      <c r="O76" s="79">
        <f t="shared" si="6"/>
        <v>47</v>
      </c>
      <c r="P76" s="89">
        <f t="shared" si="7"/>
        <v>0.435185185185185</v>
      </c>
      <c r="Q76" s="79">
        <f t="shared" si="8"/>
        <v>56</v>
      </c>
      <c r="R76" s="90">
        <f t="shared" si="9"/>
        <v>0.518518518518518</v>
      </c>
    </row>
    <row r="77" s="109" customFormat="1" spans="1:18">
      <c r="A77" s="79">
        <v>76</v>
      </c>
      <c r="B77" s="107" t="s">
        <v>2291</v>
      </c>
      <c r="C77" s="79" t="s">
        <v>2292</v>
      </c>
      <c r="D77" s="79">
        <v>2022</v>
      </c>
      <c r="E77" s="79" t="s">
        <v>1199</v>
      </c>
      <c r="F77" s="79" t="s">
        <v>2248</v>
      </c>
      <c r="G77" s="108">
        <v>80</v>
      </c>
      <c r="H77" s="108">
        <v>82</v>
      </c>
      <c r="I77" s="108">
        <v>70</v>
      </c>
      <c r="J77" s="108">
        <v>60</v>
      </c>
      <c r="K77" s="79">
        <f t="shared" si="5"/>
        <v>79.4</v>
      </c>
      <c r="L77" s="88">
        <v>3.2</v>
      </c>
      <c r="M77" s="79">
        <v>0</v>
      </c>
      <c r="N77" s="79">
        <v>108</v>
      </c>
      <c r="O77" s="79">
        <f t="shared" si="6"/>
        <v>31</v>
      </c>
      <c r="P77" s="89">
        <f t="shared" si="7"/>
        <v>0.287037037037037</v>
      </c>
      <c r="Q77" s="79">
        <f t="shared" si="8"/>
        <v>41</v>
      </c>
      <c r="R77" s="90">
        <f t="shared" si="9"/>
        <v>0.37962962962963</v>
      </c>
    </row>
    <row r="78" s="109" customFormat="1" spans="1:18">
      <c r="A78" s="79">
        <v>77</v>
      </c>
      <c r="B78" s="107" t="s">
        <v>2293</v>
      </c>
      <c r="C78" s="79" t="s">
        <v>2294</v>
      </c>
      <c r="D78" s="79">
        <v>2022</v>
      </c>
      <c r="E78" s="79" t="s">
        <v>1199</v>
      </c>
      <c r="F78" s="79" t="s">
        <v>2248</v>
      </c>
      <c r="G78" s="108">
        <v>80</v>
      </c>
      <c r="H78" s="108">
        <v>81.2</v>
      </c>
      <c r="I78" s="108">
        <v>70.5</v>
      </c>
      <c r="J78" s="108">
        <v>60</v>
      </c>
      <c r="K78" s="79">
        <f t="shared" si="5"/>
        <v>78.89</v>
      </c>
      <c r="L78" s="88">
        <v>3.12</v>
      </c>
      <c r="M78" s="79">
        <v>0</v>
      </c>
      <c r="N78" s="79">
        <v>108</v>
      </c>
      <c r="O78" s="79">
        <f t="shared" si="6"/>
        <v>37</v>
      </c>
      <c r="P78" s="89">
        <f t="shared" si="7"/>
        <v>0.342592592592593</v>
      </c>
      <c r="Q78" s="79">
        <f t="shared" si="8"/>
        <v>47</v>
      </c>
      <c r="R78" s="90">
        <f t="shared" si="9"/>
        <v>0.435185185185185</v>
      </c>
    </row>
    <row r="79" s="109" customFormat="1" spans="1:18">
      <c r="A79" s="79">
        <v>78</v>
      </c>
      <c r="B79" s="107" t="s">
        <v>2295</v>
      </c>
      <c r="C79" s="79" t="s">
        <v>2296</v>
      </c>
      <c r="D79" s="79">
        <v>2022</v>
      </c>
      <c r="E79" s="79" t="s">
        <v>1199</v>
      </c>
      <c r="F79" s="79" t="s">
        <v>2248</v>
      </c>
      <c r="G79" s="108">
        <v>84.5</v>
      </c>
      <c r="H79" s="108">
        <v>78.8</v>
      </c>
      <c r="I79" s="108">
        <v>77</v>
      </c>
      <c r="J79" s="108">
        <v>66.5</v>
      </c>
      <c r="K79" s="79">
        <f t="shared" si="5"/>
        <v>78.86</v>
      </c>
      <c r="L79" s="88">
        <v>2.88</v>
      </c>
      <c r="M79" s="79">
        <v>0</v>
      </c>
      <c r="N79" s="79">
        <v>108</v>
      </c>
      <c r="O79" s="79">
        <f t="shared" si="6"/>
        <v>56</v>
      </c>
      <c r="P79" s="89">
        <f t="shared" si="7"/>
        <v>0.518518518518518</v>
      </c>
      <c r="Q79" s="79">
        <f t="shared" si="8"/>
        <v>48</v>
      </c>
      <c r="R79" s="90">
        <f t="shared" si="9"/>
        <v>0.444444444444444</v>
      </c>
    </row>
    <row r="80" s="109" customFormat="1" spans="1:18">
      <c r="A80" s="79">
        <v>79</v>
      </c>
      <c r="B80" s="107" t="s">
        <v>2297</v>
      </c>
      <c r="C80" s="79" t="s">
        <v>2298</v>
      </c>
      <c r="D80" s="79">
        <v>2022</v>
      </c>
      <c r="E80" s="79" t="s">
        <v>1199</v>
      </c>
      <c r="F80" s="79" t="s">
        <v>2248</v>
      </c>
      <c r="G80" s="108">
        <v>80</v>
      </c>
      <c r="H80" s="108">
        <v>75.6</v>
      </c>
      <c r="I80" s="108">
        <v>70</v>
      </c>
      <c r="J80" s="108">
        <v>60</v>
      </c>
      <c r="K80" s="79">
        <f t="shared" si="5"/>
        <v>74.92</v>
      </c>
      <c r="L80" s="88">
        <v>2.56</v>
      </c>
      <c r="M80" s="79">
        <v>0</v>
      </c>
      <c r="N80" s="79">
        <v>108</v>
      </c>
      <c r="O80" s="79">
        <f t="shared" si="6"/>
        <v>76</v>
      </c>
      <c r="P80" s="89">
        <f t="shared" si="7"/>
        <v>0.703703703703704</v>
      </c>
      <c r="Q80" s="79">
        <f t="shared" si="8"/>
        <v>75</v>
      </c>
      <c r="R80" s="90">
        <f t="shared" si="9"/>
        <v>0.694444444444444</v>
      </c>
    </row>
    <row r="81" s="109" customFormat="1" spans="1:18">
      <c r="A81" s="79">
        <v>80</v>
      </c>
      <c r="B81" s="107" t="s">
        <v>2299</v>
      </c>
      <c r="C81" s="79" t="s">
        <v>2300</v>
      </c>
      <c r="D81" s="79">
        <v>2022</v>
      </c>
      <c r="E81" s="79" t="s">
        <v>1199</v>
      </c>
      <c r="F81" s="79" t="s">
        <v>2248</v>
      </c>
      <c r="G81" s="108">
        <v>82</v>
      </c>
      <c r="H81" s="108">
        <v>79.1</v>
      </c>
      <c r="I81" s="108">
        <v>70</v>
      </c>
      <c r="J81" s="108">
        <v>60</v>
      </c>
      <c r="K81" s="79">
        <f t="shared" si="5"/>
        <v>77.67</v>
      </c>
      <c r="L81" s="88">
        <v>2.91</v>
      </c>
      <c r="M81" s="79">
        <v>0</v>
      </c>
      <c r="N81" s="79">
        <v>108</v>
      </c>
      <c r="O81" s="79">
        <f t="shared" si="6"/>
        <v>52</v>
      </c>
      <c r="P81" s="89">
        <f t="shared" si="7"/>
        <v>0.481481481481481</v>
      </c>
      <c r="Q81" s="79">
        <f t="shared" si="8"/>
        <v>55</v>
      </c>
      <c r="R81" s="90">
        <f t="shared" si="9"/>
        <v>0.509259259259259</v>
      </c>
    </row>
    <row r="82" s="109" customFormat="1" spans="1:18">
      <c r="A82" s="79">
        <v>81</v>
      </c>
      <c r="B82" s="107" t="s">
        <v>2301</v>
      </c>
      <c r="C82" s="79" t="s">
        <v>2302</v>
      </c>
      <c r="D82" s="79">
        <v>2022</v>
      </c>
      <c r="E82" s="79" t="s">
        <v>1199</v>
      </c>
      <c r="F82" s="79" t="s">
        <v>2248</v>
      </c>
      <c r="G82" s="108">
        <v>86</v>
      </c>
      <c r="H82" s="108">
        <v>80.4</v>
      </c>
      <c r="I82" s="108">
        <v>70</v>
      </c>
      <c r="J82" s="108">
        <v>62</v>
      </c>
      <c r="K82" s="79">
        <f t="shared" si="5"/>
        <v>79.28</v>
      </c>
      <c r="L82" s="88">
        <v>3.04</v>
      </c>
      <c r="M82" s="79">
        <v>0</v>
      </c>
      <c r="N82" s="79">
        <v>108</v>
      </c>
      <c r="O82" s="79">
        <f t="shared" si="6"/>
        <v>41</v>
      </c>
      <c r="P82" s="89">
        <f t="shared" si="7"/>
        <v>0.37962962962963</v>
      </c>
      <c r="Q82" s="79">
        <f t="shared" si="8"/>
        <v>42</v>
      </c>
      <c r="R82" s="90">
        <f t="shared" si="9"/>
        <v>0.388888888888889</v>
      </c>
    </row>
    <row r="83" s="109" customFormat="1" spans="1:18">
      <c r="A83" s="79">
        <v>82</v>
      </c>
      <c r="B83" s="107" t="s">
        <v>2303</v>
      </c>
      <c r="C83" s="79" t="s">
        <v>2304</v>
      </c>
      <c r="D83" s="79">
        <v>2022</v>
      </c>
      <c r="E83" s="79" t="s">
        <v>1199</v>
      </c>
      <c r="F83" s="79" t="s">
        <v>2248</v>
      </c>
      <c r="G83" s="108">
        <v>85</v>
      </c>
      <c r="H83" s="108">
        <v>79.5</v>
      </c>
      <c r="I83" s="108">
        <v>70</v>
      </c>
      <c r="J83" s="108">
        <v>64</v>
      </c>
      <c r="K83" s="79">
        <f t="shared" si="5"/>
        <v>78.6</v>
      </c>
      <c r="L83" s="88">
        <v>2.95</v>
      </c>
      <c r="M83" s="79">
        <v>0</v>
      </c>
      <c r="N83" s="79">
        <v>108</v>
      </c>
      <c r="O83" s="79">
        <f t="shared" si="6"/>
        <v>49</v>
      </c>
      <c r="P83" s="89">
        <f t="shared" si="7"/>
        <v>0.453703703703704</v>
      </c>
      <c r="Q83" s="79">
        <f t="shared" si="8"/>
        <v>50</v>
      </c>
      <c r="R83" s="90">
        <f t="shared" si="9"/>
        <v>0.462962962962963</v>
      </c>
    </row>
    <row r="84" s="109" customFormat="1" spans="1:18">
      <c r="A84" s="79">
        <v>83</v>
      </c>
      <c r="B84" s="107" t="s">
        <v>2305</v>
      </c>
      <c r="C84" s="79" t="s">
        <v>2306</v>
      </c>
      <c r="D84" s="79">
        <v>2022</v>
      </c>
      <c r="E84" s="79" t="s">
        <v>1199</v>
      </c>
      <c r="F84" s="79" t="s">
        <v>2248</v>
      </c>
      <c r="G84" s="108">
        <v>83</v>
      </c>
      <c r="H84" s="108">
        <v>74.6</v>
      </c>
      <c r="I84" s="108">
        <v>70</v>
      </c>
      <c r="J84" s="108">
        <v>60</v>
      </c>
      <c r="K84" s="79">
        <f t="shared" si="5"/>
        <v>74.67</v>
      </c>
      <c r="L84" s="88">
        <v>2.46</v>
      </c>
      <c r="M84" s="79">
        <v>0</v>
      </c>
      <c r="N84" s="79">
        <v>108</v>
      </c>
      <c r="O84" s="79">
        <f t="shared" si="6"/>
        <v>77</v>
      </c>
      <c r="P84" s="89">
        <f t="shared" si="7"/>
        <v>0.712962962962963</v>
      </c>
      <c r="Q84" s="79">
        <f t="shared" si="8"/>
        <v>76</v>
      </c>
      <c r="R84" s="90">
        <f t="shared" si="9"/>
        <v>0.703703703703704</v>
      </c>
    </row>
    <row r="85" s="109" customFormat="1" spans="1:18">
      <c r="A85" s="79">
        <v>84</v>
      </c>
      <c r="B85" s="107" t="s">
        <v>2307</v>
      </c>
      <c r="C85" s="79" t="s">
        <v>2308</v>
      </c>
      <c r="D85" s="79">
        <v>2022</v>
      </c>
      <c r="E85" s="79" t="s">
        <v>1199</v>
      </c>
      <c r="F85" s="79" t="s">
        <v>2248</v>
      </c>
      <c r="G85" s="108">
        <v>87</v>
      </c>
      <c r="H85" s="108">
        <v>80.2</v>
      </c>
      <c r="I85" s="108">
        <v>81</v>
      </c>
      <c r="J85" s="108">
        <v>69</v>
      </c>
      <c r="K85" s="79">
        <f t="shared" si="5"/>
        <v>80.74</v>
      </c>
      <c r="L85" s="88">
        <v>3.02</v>
      </c>
      <c r="M85" s="79" t="s">
        <v>1672</v>
      </c>
      <c r="N85" s="79">
        <v>108</v>
      </c>
      <c r="O85" s="79">
        <f t="shared" si="6"/>
        <v>43</v>
      </c>
      <c r="P85" s="89">
        <f t="shared" si="7"/>
        <v>0.398148148148148</v>
      </c>
      <c r="Q85" s="79">
        <f t="shared" si="8"/>
        <v>31</v>
      </c>
      <c r="R85" s="90">
        <f t="shared" si="9"/>
        <v>0.287037037037037</v>
      </c>
    </row>
    <row r="86" s="109" customFormat="1" spans="1:18">
      <c r="A86" s="79">
        <v>85</v>
      </c>
      <c r="B86" s="107" t="s">
        <v>2309</v>
      </c>
      <c r="C86" s="79" t="s">
        <v>2310</v>
      </c>
      <c r="D86" s="79">
        <v>2022</v>
      </c>
      <c r="E86" s="79" t="s">
        <v>1199</v>
      </c>
      <c r="F86" s="79" t="s">
        <v>2248</v>
      </c>
      <c r="G86" s="108">
        <v>67</v>
      </c>
      <c r="H86" s="108">
        <v>78.4</v>
      </c>
      <c r="I86" s="108">
        <v>70</v>
      </c>
      <c r="J86" s="108">
        <v>61.5</v>
      </c>
      <c r="K86" s="79">
        <f t="shared" si="5"/>
        <v>75.005</v>
      </c>
      <c r="L86" s="88">
        <v>2.84</v>
      </c>
      <c r="M86" s="79">
        <v>0</v>
      </c>
      <c r="N86" s="79">
        <v>108</v>
      </c>
      <c r="O86" s="79">
        <f t="shared" si="6"/>
        <v>63</v>
      </c>
      <c r="P86" s="89">
        <f t="shared" si="7"/>
        <v>0.583333333333333</v>
      </c>
      <c r="Q86" s="79">
        <f t="shared" si="8"/>
        <v>74</v>
      </c>
      <c r="R86" s="90">
        <f t="shared" si="9"/>
        <v>0.685185185185185</v>
      </c>
    </row>
    <row r="87" s="109" customFormat="1" spans="1:18">
      <c r="A87" s="79">
        <v>86</v>
      </c>
      <c r="B87" s="107" t="s">
        <v>2311</v>
      </c>
      <c r="C87" s="79" t="s">
        <v>2312</v>
      </c>
      <c r="D87" s="79">
        <v>2022</v>
      </c>
      <c r="E87" s="79" t="s">
        <v>1199</v>
      </c>
      <c r="F87" s="79" t="s">
        <v>2248</v>
      </c>
      <c r="G87" s="108">
        <v>88</v>
      </c>
      <c r="H87" s="108">
        <v>79.8</v>
      </c>
      <c r="I87" s="108">
        <v>70</v>
      </c>
      <c r="J87" s="108">
        <v>60</v>
      </c>
      <c r="K87" s="79">
        <f t="shared" si="5"/>
        <v>79.06</v>
      </c>
      <c r="L87" s="88">
        <v>2.98</v>
      </c>
      <c r="M87" s="79">
        <v>0</v>
      </c>
      <c r="N87" s="79">
        <v>108</v>
      </c>
      <c r="O87" s="79">
        <f t="shared" si="6"/>
        <v>45</v>
      </c>
      <c r="P87" s="89">
        <f t="shared" si="7"/>
        <v>0.416666666666667</v>
      </c>
      <c r="Q87" s="79">
        <f t="shared" si="8"/>
        <v>44</v>
      </c>
      <c r="R87" s="90">
        <f t="shared" si="9"/>
        <v>0.407407407407407</v>
      </c>
    </row>
    <row r="88" s="109" customFormat="1" spans="1:18">
      <c r="A88" s="79">
        <v>87</v>
      </c>
      <c r="B88" s="107" t="s">
        <v>2313</v>
      </c>
      <c r="C88" s="79" t="s">
        <v>2314</v>
      </c>
      <c r="D88" s="79">
        <v>2022</v>
      </c>
      <c r="E88" s="79" t="s">
        <v>1199</v>
      </c>
      <c r="F88" s="79" t="s">
        <v>2248</v>
      </c>
      <c r="G88" s="108">
        <v>91</v>
      </c>
      <c r="H88" s="108">
        <v>77.8</v>
      </c>
      <c r="I88" s="108">
        <v>82</v>
      </c>
      <c r="J88" s="108">
        <v>65.5</v>
      </c>
      <c r="K88" s="79">
        <f t="shared" si="5"/>
        <v>79.585</v>
      </c>
      <c r="L88" s="88">
        <v>2.78</v>
      </c>
      <c r="M88" s="79">
        <v>0</v>
      </c>
      <c r="N88" s="79">
        <v>108</v>
      </c>
      <c r="O88" s="79">
        <f t="shared" si="6"/>
        <v>67</v>
      </c>
      <c r="P88" s="89">
        <f t="shared" si="7"/>
        <v>0.62037037037037</v>
      </c>
      <c r="Q88" s="79">
        <f t="shared" si="8"/>
        <v>38</v>
      </c>
      <c r="R88" s="90">
        <f t="shared" si="9"/>
        <v>0.351851851851852</v>
      </c>
    </row>
    <row r="89" s="109" customFormat="1" spans="1:18">
      <c r="A89" s="79">
        <v>88</v>
      </c>
      <c r="B89" s="107" t="s">
        <v>2315</v>
      </c>
      <c r="C89" s="79" t="s">
        <v>2316</v>
      </c>
      <c r="D89" s="79">
        <v>2022</v>
      </c>
      <c r="E89" s="79" t="s">
        <v>1199</v>
      </c>
      <c r="F89" s="79" t="s">
        <v>2248</v>
      </c>
      <c r="G89" s="108">
        <v>80</v>
      </c>
      <c r="H89" s="108">
        <v>76</v>
      </c>
      <c r="I89" s="108">
        <v>70</v>
      </c>
      <c r="J89" s="108">
        <v>60</v>
      </c>
      <c r="K89" s="79">
        <f t="shared" si="5"/>
        <v>75.2</v>
      </c>
      <c r="L89" s="88">
        <v>2.6</v>
      </c>
      <c r="M89" s="79">
        <v>0</v>
      </c>
      <c r="N89" s="79">
        <v>108</v>
      </c>
      <c r="O89" s="79">
        <f t="shared" si="6"/>
        <v>74</v>
      </c>
      <c r="P89" s="89">
        <f t="shared" si="7"/>
        <v>0.685185185185185</v>
      </c>
      <c r="Q89" s="79">
        <f t="shared" si="8"/>
        <v>72</v>
      </c>
      <c r="R89" s="90">
        <f t="shared" si="9"/>
        <v>0.666666666666667</v>
      </c>
    </row>
    <row r="90" s="109" customFormat="1" spans="1:18">
      <c r="A90" s="79">
        <v>89</v>
      </c>
      <c r="B90" s="107" t="s">
        <v>2317</v>
      </c>
      <c r="C90" s="79" t="s">
        <v>2318</v>
      </c>
      <c r="D90" s="79">
        <v>2022</v>
      </c>
      <c r="E90" s="79" t="s">
        <v>1199</v>
      </c>
      <c r="F90" s="79" t="s">
        <v>2248</v>
      </c>
      <c r="G90" s="108">
        <v>82</v>
      </c>
      <c r="H90" s="108">
        <v>76.4</v>
      </c>
      <c r="I90" s="108">
        <v>70</v>
      </c>
      <c r="J90" s="108">
        <v>63</v>
      </c>
      <c r="K90" s="79">
        <f t="shared" si="5"/>
        <v>75.93</v>
      </c>
      <c r="L90" s="88">
        <v>2.64</v>
      </c>
      <c r="M90" s="79" t="s">
        <v>1672</v>
      </c>
      <c r="N90" s="79">
        <v>108</v>
      </c>
      <c r="O90" s="79">
        <f t="shared" si="6"/>
        <v>72</v>
      </c>
      <c r="P90" s="89">
        <f t="shared" si="7"/>
        <v>0.666666666666667</v>
      </c>
      <c r="Q90" s="79">
        <f t="shared" si="8"/>
        <v>69</v>
      </c>
      <c r="R90" s="90">
        <f t="shared" si="9"/>
        <v>0.638888888888889</v>
      </c>
    </row>
    <row r="91" s="109" customFormat="1" spans="1:18">
      <c r="A91" s="79">
        <v>90</v>
      </c>
      <c r="B91" s="107" t="s">
        <v>2319</v>
      </c>
      <c r="C91" s="79" t="s">
        <v>2320</v>
      </c>
      <c r="D91" s="79">
        <v>2022</v>
      </c>
      <c r="E91" s="79" t="s">
        <v>1199</v>
      </c>
      <c r="F91" s="79" t="s">
        <v>2248</v>
      </c>
      <c r="G91" s="108">
        <v>80</v>
      </c>
      <c r="H91" s="108">
        <v>78.8</v>
      </c>
      <c r="I91" s="108">
        <v>70</v>
      </c>
      <c r="J91" s="108">
        <v>60</v>
      </c>
      <c r="K91" s="79">
        <f t="shared" si="5"/>
        <v>77.16</v>
      </c>
      <c r="L91" s="88">
        <v>2.88</v>
      </c>
      <c r="M91" s="79" t="s">
        <v>1672</v>
      </c>
      <c r="N91" s="79">
        <v>108</v>
      </c>
      <c r="O91" s="79">
        <f t="shared" si="6"/>
        <v>56</v>
      </c>
      <c r="P91" s="89">
        <f t="shared" si="7"/>
        <v>0.518518518518518</v>
      </c>
      <c r="Q91" s="79">
        <f t="shared" si="8"/>
        <v>63</v>
      </c>
      <c r="R91" s="90">
        <f t="shared" si="9"/>
        <v>0.583333333333333</v>
      </c>
    </row>
    <row r="92" s="109" customFormat="1" spans="1:18">
      <c r="A92" s="79">
        <v>91</v>
      </c>
      <c r="B92" s="107" t="s">
        <v>2321</v>
      </c>
      <c r="C92" s="79" t="s">
        <v>2322</v>
      </c>
      <c r="D92" s="79">
        <v>2022</v>
      </c>
      <c r="E92" s="79" t="s">
        <v>1199</v>
      </c>
      <c r="F92" s="79" t="s">
        <v>2248</v>
      </c>
      <c r="G92" s="108">
        <v>80</v>
      </c>
      <c r="H92" s="108">
        <v>78.3</v>
      </c>
      <c r="I92" s="108">
        <v>70</v>
      </c>
      <c r="J92" s="108">
        <v>60</v>
      </c>
      <c r="K92" s="79">
        <f t="shared" si="5"/>
        <v>76.81</v>
      </c>
      <c r="L92" s="88">
        <v>2.83</v>
      </c>
      <c r="M92" s="79">
        <v>0</v>
      </c>
      <c r="N92" s="79">
        <v>108</v>
      </c>
      <c r="O92" s="79">
        <f t="shared" si="6"/>
        <v>65</v>
      </c>
      <c r="P92" s="89">
        <f t="shared" si="7"/>
        <v>0.601851851851852</v>
      </c>
      <c r="Q92" s="79">
        <f t="shared" si="8"/>
        <v>65</v>
      </c>
      <c r="R92" s="90">
        <f t="shared" si="9"/>
        <v>0.601851851851852</v>
      </c>
    </row>
    <row r="93" s="109" customFormat="1" spans="1:18">
      <c r="A93" s="79">
        <v>92</v>
      </c>
      <c r="B93" s="107" t="s">
        <v>2323</v>
      </c>
      <c r="C93" s="79" t="s">
        <v>2324</v>
      </c>
      <c r="D93" s="79">
        <v>2022</v>
      </c>
      <c r="E93" s="79" t="s">
        <v>1199</v>
      </c>
      <c r="F93" s="79" t="s">
        <v>2248</v>
      </c>
      <c r="G93" s="108">
        <v>65</v>
      </c>
      <c r="H93" s="108">
        <v>84.6</v>
      </c>
      <c r="I93" s="108">
        <v>70</v>
      </c>
      <c r="J93" s="108">
        <v>60.5</v>
      </c>
      <c r="K93" s="79">
        <f t="shared" si="5"/>
        <v>78.995</v>
      </c>
      <c r="L93" s="88">
        <v>3.46</v>
      </c>
      <c r="M93" s="79">
        <v>0</v>
      </c>
      <c r="N93" s="79">
        <v>108</v>
      </c>
      <c r="O93" s="79">
        <f t="shared" si="6"/>
        <v>14</v>
      </c>
      <c r="P93" s="89">
        <f t="shared" si="7"/>
        <v>0.12962962962963</v>
      </c>
      <c r="Q93" s="79">
        <f t="shared" si="8"/>
        <v>45</v>
      </c>
      <c r="R93" s="90">
        <f t="shared" si="9"/>
        <v>0.416666666666667</v>
      </c>
    </row>
    <row r="94" s="109" customFormat="1" spans="1:18">
      <c r="A94" s="79">
        <v>93</v>
      </c>
      <c r="B94" s="107" t="s">
        <v>2325</v>
      </c>
      <c r="C94" s="79" t="s">
        <v>2326</v>
      </c>
      <c r="D94" s="79">
        <v>2022</v>
      </c>
      <c r="E94" s="79" t="s">
        <v>1199</v>
      </c>
      <c r="F94" s="79" t="s">
        <v>2248</v>
      </c>
      <c r="G94" s="108">
        <v>80</v>
      </c>
      <c r="H94" s="108">
        <v>74.5</v>
      </c>
      <c r="I94" s="108">
        <v>70</v>
      </c>
      <c r="J94" s="108">
        <v>60</v>
      </c>
      <c r="K94" s="79">
        <f t="shared" si="5"/>
        <v>74.15</v>
      </c>
      <c r="L94" s="88">
        <v>2.45</v>
      </c>
      <c r="M94" s="79" t="s">
        <v>1672</v>
      </c>
      <c r="N94" s="79">
        <v>108</v>
      </c>
      <c r="O94" s="79">
        <f t="shared" si="6"/>
        <v>78</v>
      </c>
      <c r="P94" s="89">
        <f t="shared" si="7"/>
        <v>0.722222222222222</v>
      </c>
      <c r="Q94" s="79">
        <f t="shared" si="8"/>
        <v>79</v>
      </c>
      <c r="R94" s="90">
        <f t="shared" si="9"/>
        <v>0.731481481481482</v>
      </c>
    </row>
    <row r="95" s="109" customFormat="1" spans="1:18">
      <c r="A95" s="79">
        <v>94</v>
      </c>
      <c r="B95" s="107" t="s">
        <v>2327</v>
      </c>
      <c r="C95" s="79" t="s">
        <v>2328</v>
      </c>
      <c r="D95" s="79">
        <v>2022</v>
      </c>
      <c r="E95" s="79" t="s">
        <v>1199</v>
      </c>
      <c r="F95" s="79" t="s">
        <v>2248</v>
      </c>
      <c r="G95" s="108">
        <v>80</v>
      </c>
      <c r="H95" s="108">
        <v>77.3</v>
      </c>
      <c r="I95" s="108">
        <v>70</v>
      </c>
      <c r="J95" s="108">
        <v>60</v>
      </c>
      <c r="K95" s="79">
        <f t="shared" si="5"/>
        <v>76.11</v>
      </c>
      <c r="L95" s="88">
        <v>2.73</v>
      </c>
      <c r="M95" s="79">
        <v>0</v>
      </c>
      <c r="N95" s="79">
        <v>108</v>
      </c>
      <c r="O95" s="79">
        <f t="shared" si="6"/>
        <v>69</v>
      </c>
      <c r="P95" s="89">
        <f t="shared" si="7"/>
        <v>0.638888888888889</v>
      </c>
      <c r="Q95" s="79">
        <f t="shared" si="8"/>
        <v>68</v>
      </c>
      <c r="R95" s="90">
        <f t="shared" si="9"/>
        <v>0.62962962962963</v>
      </c>
    </row>
    <row r="96" s="109" customFormat="1" spans="1:18">
      <c r="A96" s="79">
        <v>95</v>
      </c>
      <c r="B96" s="107" t="s">
        <v>2329</v>
      </c>
      <c r="C96" s="79" t="s">
        <v>2330</v>
      </c>
      <c r="D96" s="79">
        <v>2022</v>
      </c>
      <c r="E96" s="79" t="s">
        <v>1199</v>
      </c>
      <c r="F96" s="79" t="s">
        <v>2248</v>
      </c>
      <c r="G96" s="108">
        <v>80</v>
      </c>
      <c r="H96" s="108">
        <v>72.5</v>
      </c>
      <c r="I96" s="108">
        <v>70</v>
      </c>
      <c r="J96" s="108">
        <v>60</v>
      </c>
      <c r="K96" s="79">
        <f t="shared" si="5"/>
        <v>72.75</v>
      </c>
      <c r="L96" s="88">
        <v>2.25</v>
      </c>
      <c r="M96" s="79">
        <v>0</v>
      </c>
      <c r="N96" s="79">
        <v>108</v>
      </c>
      <c r="O96" s="79">
        <f t="shared" si="6"/>
        <v>82</v>
      </c>
      <c r="P96" s="89">
        <f t="shared" si="7"/>
        <v>0.759259259259259</v>
      </c>
      <c r="Q96" s="79">
        <f t="shared" si="8"/>
        <v>81</v>
      </c>
      <c r="R96" s="90">
        <f t="shared" si="9"/>
        <v>0.75</v>
      </c>
    </row>
    <row r="97" s="109" customFormat="1" spans="1:18">
      <c r="A97" s="79">
        <v>96</v>
      </c>
      <c r="B97" s="107" t="s">
        <v>2331</v>
      </c>
      <c r="C97" s="79" t="s">
        <v>2332</v>
      </c>
      <c r="D97" s="79">
        <v>2022</v>
      </c>
      <c r="E97" s="79" t="s">
        <v>1199</v>
      </c>
      <c r="F97" s="79" t="s">
        <v>2248</v>
      </c>
      <c r="G97" s="108">
        <v>82</v>
      </c>
      <c r="H97" s="108">
        <v>72.5</v>
      </c>
      <c r="I97" s="108">
        <v>70</v>
      </c>
      <c r="J97" s="108">
        <v>61</v>
      </c>
      <c r="K97" s="79">
        <f t="shared" si="5"/>
        <v>73.1</v>
      </c>
      <c r="L97" s="88">
        <v>2.25</v>
      </c>
      <c r="M97" s="79" t="s">
        <v>1672</v>
      </c>
      <c r="N97" s="79">
        <v>108</v>
      </c>
      <c r="O97" s="79">
        <f t="shared" si="6"/>
        <v>82</v>
      </c>
      <c r="P97" s="89">
        <f t="shared" si="7"/>
        <v>0.759259259259259</v>
      </c>
      <c r="Q97" s="79">
        <f t="shared" si="8"/>
        <v>80</v>
      </c>
      <c r="R97" s="90">
        <f t="shared" si="9"/>
        <v>0.740740740740741</v>
      </c>
    </row>
    <row r="98" s="109" customFormat="1" spans="1:18">
      <c r="A98" s="79">
        <v>97</v>
      </c>
      <c r="B98" s="107" t="s">
        <v>2333</v>
      </c>
      <c r="C98" s="79" t="s">
        <v>2334</v>
      </c>
      <c r="D98" s="79">
        <v>2022</v>
      </c>
      <c r="E98" s="79" t="s">
        <v>1199</v>
      </c>
      <c r="F98" s="79" t="s">
        <v>2248</v>
      </c>
      <c r="G98" s="108">
        <v>80</v>
      </c>
      <c r="H98" s="108">
        <v>69.8</v>
      </c>
      <c r="I98" s="108">
        <v>81</v>
      </c>
      <c r="J98" s="108">
        <v>60</v>
      </c>
      <c r="K98" s="79">
        <f t="shared" si="5"/>
        <v>71.96</v>
      </c>
      <c r="L98" s="88">
        <v>1.98</v>
      </c>
      <c r="M98" s="79" t="s">
        <v>1689</v>
      </c>
      <c r="N98" s="79">
        <v>108</v>
      </c>
      <c r="O98" s="79">
        <f t="shared" si="6"/>
        <v>92</v>
      </c>
      <c r="P98" s="89">
        <f t="shared" si="7"/>
        <v>0.851851851851852</v>
      </c>
      <c r="Q98" s="79">
        <f t="shared" si="8"/>
        <v>83</v>
      </c>
      <c r="R98" s="90">
        <f t="shared" si="9"/>
        <v>0.768518518518518</v>
      </c>
    </row>
    <row r="99" s="109" customFormat="1" spans="1:18">
      <c r="A99" s="79">
        <v>98</v>
      </c>
      <c r="B99" s="107" t="s">
        <v>2335</v>
      </c>
      <c r="C99" s="79" t="s">
        <v>2336</v>
      </c>
      <c r="D99" s="79">
        <v>2022</v>
      </c>
      <c r="E99" s="79" t="s">
        <v>1199</v>
      </c>
      <c r="F99" s="79" t="s">
        <v>2248</v>
      </c>
      <c r="G99" s="108">
        <v>80</v>
      </c>
      <c r="H99" s="108">
        <v>68.7</v>
      </c>
      <c r="I99" s="108">
        <v>70</v>
      </c>
      <c r="J99" s="108">
        <v>60</v>
      </c>
      <c r="K99" s="79">
        <f t="shared" si="5"/>
        <v>70.09</v>
      </c>
      <c r="L99" s="88">
        <v>1.87</v>
      </c>
      <c r="M99" s="79" t="s">
        <v>1689</v>
      </c>
      <c r="N99" s="79">
        <v>108</v>
      </c>
      <c r="O99" s="79">
        <f t="shared" si="6"/>
        <v>95</v>
      </c>
      <c r="P99" s="89">
        <f t="shared" si="7"/>
        <v>0.87962962962963</v>
      </c>
      <c r="Q99" s="79">
        <f t="shared" si="8"/>
        <v>92</v>
      </c>
      <c r="R99" s="90">
        <f t="shared" si="9"/>
        <v>0.851851851851852</v>
      </c>
    </row>
    <row r="100" s="109" customFormat="1" spans="1:18">
      <c r="A100" s="79">
        <v>99</v>
      </c>
      <c r="B100" s="107" t="s">
        <v>2337</v>
      </c>
      <c r="C100" s="79" t="s">
        <v>2338</v>
      </c>
      <c r="D100" s="79">
        <v>2022</v>
      </c>
      <c r="E100" s="79" t="s">
        <v>1199</v>
      </c>
      <c r="F100" s="79" t="s">
        <v>2248</v>
      </c>
      <c r="G100" s="108">
        <v>50</v>
      </c>
      <c r="H100" s="108">
        <v>67.6</v>
      </c>
      <c r="I100" s="108">
        <v>70</v>
      </c>
      <c r="J100" s="108">
        <v>60</v>
      </c>
      <c r="K100" s="79">
        <f t="shared" si="5"/>
        <v>64.82</v>
      </c>
      <c r="L100" s="88">
        <v>1.76</v>
      </c>
      <c r="M100" s="79" t="s">
        <v>1689</v>
      </c>
      <c r="N100" s="79">
        <v>108</v>
      </c>
      <c r="O100" s="79">
        <f t="shared" si="6"/>
        <v>100</v>
      </c>
      <c r="P100" s="89">
        <f t="shared" si="7"/>
        <v>0.925925925925926</v>
      </c>
      <c r="Q100" s="79">
        <f t="shared" si="8"/>
        <v>107</v>
      </c>
      <c r="R100" s="90">
        <f t="shared" si="9"/>
        <v>0.990740740740741</v>
      </c>
    </row>
    <row r="101" s="109" customFormat="1" spans="1:18">
      <c r="A101" s="79">
        <v>100</v>
      </c>
      <c r="B101" s="107" t="s">
        <v>2339</v>
      </c>
      <c r="C101" s="79" t="s">
        <v>1871</v>
      </c>
      <c r="D101" s="79">
        <v>2022</v>
      </c>
      <c r="E101" s="79" t="s">
        <v>1199</v>
      </c>
      <c r="F101" s="79" t="s">
        <v>2248</v>
      </c>
      <c r="G101" s="108">
        <v>80</v>
      </c>
      <c r="H101" s="108">
        <v>68</v>
      </c>
      <c r="I101" s="108">
        <v>70</v>
      </c>
      <c r="J101" s="108">
        <v>60</v>
      </c>
      <c r="K101" s="79">
        <f t="shared" si="5"/>
        <v>69.6</v>
      </c>
      <c r="L101" s="88">
        <v>1.8</v>
      </c>
      <c r="M101" s="79" t="s">
        <v>1672</v>
      </c>
      <c r="N101" s="79">
        <v>108</v>
      </c>
      <c r="O101" s="79">
        <f t="shared" si="6"/>
        <v>99</v>
      </c>
      <c r="P101" s="89">
        <f t="shared" si="7"/>
        <v>0.916666666666667</v>
      </c>
      <c r="Q101" s="79">
        <f t="shared" si="8"/>
        <v>95</v>
      </c>
      <c r="R101" s="90">
        <f t="shared" si="9"/>
        <v>0.87962962962963</v>
      </c>
    </row>
    <row r="102" s="109" customFormat="1" spans="1:18">
      <c r="A102" s="79">
        <v>101</v>
      </c>
      <c r="B102" s="107" t="s">
        <v>2340</v>
      </c>
      <c r="C102" s="79" t="s">
        <v>2341</v>
      </c>
      <c r="D102" s="79">
        <v>2022</v>
      </c>
      <c r="E102" s="79" t="s">
        <v>1199</v>
      </c>
      <c r="F102" s="79" t="s">
        <v>2248</v>
      </c>
      <c r="G102" s="108">
        <v>65</v>
      </c>
      <c r="H102" s="108">
        <v>68.5</v>
      </c>
      <c r="I102" s="108">
        <v>70</v>
      </c>
      <c r="J102" s="108">
        <v>60</v>
      </c>
      <c r="K102" s="79">
        <f t="shared" si="5"/>
        <v>67.7</v>
      </c>
      <c r="L102" s="88">
        <v>1.85</v>
      </c>
      <c r="M102" s="79" t="s">
        <v>1698</v>
      </c>
      <c r="N102" s="79">
        <v>108</v>
      </c>
      <c r="O102" s="79">
        <f t="shared" si="6"/>
        <v>97</v>
      </c>
      <c r="P102" s="89">
        <f t="shared" si="7"/>
        <v>0.898148148148148</v>
      </c>
      <c r="Q102" s="79">
        <f t="shared" si="8"/>
        <v>103</v>
      </c>
      <c r="R102" s="90">
        <f t="shared" si="9"/>
        <v>0.953703703703704</v>
      </c>
    </row>
    <row r="103" s="109" customFormat="1" spans="1:18">
      <c r="A103" s="79">
        <v>102</v>
      </c>
      <c r="B103" s="107" t="s">
        <v>2342</v>
      </c>
      <c r="C103" s="79" t="s">
        <v>2343</v>
      </c>
      <c r="D103" s="79">
        <v>2022</v>
      </c>
      <c r="E103" s="79" t="s">
        <v>1199</v>
      </c>
      <c r="F103" s="79" t="s">
        <v>2248</v>
      </c>
      <c r="G103" s="108">
        <v>53</v>
      </c>
      <c r="H103" s="108">
        <v>66.2</v>
      </c>
      <c r="I103" s="108">
        <v>70</v>
      </c>
      <c r="J103" s="108">
        <v>60</v>
      </c>
      <c r="K103" s="79">
        <f t="shared" si="5"/>
        <v>64.29</v>
      </c>
      <c r="L103" s="88">
        <v>1.62</v>
      </c>
      <c r="M103" s="79" t="s">
        <v>1703</v>
      </c>
      <c r="N103" s="79">
        <v>108</v>
      </c>
      <c r="O103" s="79">
        <f t="shared" si="6"/>
        <v>103</v>
      </c>
      <c r="P103" s="89">
        <f t="shared" si="7"/>
        <v>0.953703703703704</v>
      </c>
      <c r="Q103" s="79">
        <f t="shared" si="8"/>
        <v>108</v>
      </c>
      <c r="R103" s="90">
        <f t="shared" si="9"/>
        <v>1</v>
      </c>
    </row>
    <row r="104" s="109" customFormat="1" spans="1:18">
      <c r="A104" s="79">
        <v>103</v>
      </c>
      <c r="B104" s="107" t="s">
        <v>2344</v>
      </c>
      <c r="C104" s="79" t="s">
        <v>2345</v>
      </c>
      <c r="D104" s="79">
        <v>2022</v>
      </c>
      <c r="E104" s="79" t="s">
        <v>1199</v>
      </c>
      <c r="F104" s="79" t="s">
        <v>2248</v>
      </c>
      <c r="G104" s="108">
        <v>84</v>
      </c>
      <c r="H104" s="108">
        <v>68.5</v>
      </c>
      <c r="I104" s="108">
        <v>70</v>
      </c>
      <c r="J104" s="108">
        <v>60</v>
      </c>
      <c r="K104" s="79">
        <f t="shared" si="5"/>
        <v>70.55</v>
      </c>
      <c r="L104" s="88">
        <v>1.85</v>
      </c>
      <c r="M104" s="79" t="s">
        <v>1672</v>
      </c>
      <c r="N104" s="79">
        <v>108</v>
      </c>
      <c r="O104" s="79">
        <f t="shared" si="6"/>
        <v>97</v>
      </c>
      <c r="P104" s="89">
        <f t="shared" si="7"/>
        <v>0.898148148148148</v>
      </c>
      <c r="Q104" s="79">
        <f t="shared" si="8"/>
        <v>89</v>
      </c>
      <c r="R104" s="90">
        <f t="shared" si="9"/>
        <v>0.824074074074074</v>
      </c>
    </row>
    <row r="105" s="109" customFormat="1" spans="1:18">
      <c r="A105" s="79">
        <v>104</v>
      </c>
      <c r="B105" s="107" t="s">
        <v>2346</v>
      </c>
      <c r="C105" s="79" t="s">
        <v>2347</v>
      </c>
      <c r="D105" s="79">
        <v>2022</v>
      </c>
      <c r="E105" s="79" t="s">
        <v>1199</v>
      </c>
      <c r="F105" s="79" t="s">
        <v>2248</v>
      </c>
      <c r="G105" s="108">
        <v>80.5</v>
      </c>
      <c r="H105" s="108">
        <v>66.4</v>
      </c>
      <c r="I105" s="108">
        <v>70</v>
      </c>
      <c r="J105" s="108">
        <v>60</v>
      </c>
      <c r="K105" s="79">
        <f t="shared" si="5"/>
        <v>68.555</v>
      </c>
      <c r="L105" s="88">
        <v>1.64</v>
      </c>
      <c r="M105" s="79" t="s">
        <v>1689</v>
      </c>
      <c r="N105" s="79">
        <v>108</v>
      </c>
      <c r="O105" s="79">
        <f t="shared" si="6"/>
        <v>102</v>
      </c>
      <c r="P105" s="89">
        <f t="shared" si="7"/>
        <v>0.944444444444444</v>
      </c>
      <c r="Q105" s="79">
        <f t="shared" si="8"/>
        <v>98</v>
      </c>
      <c r="R105" s="90">
        <f t="shared" si="9"/>
        <v>0.907407407407407</v>
      </c>
    </row>
    <row r="106" s="109" customFormat="1" spans="1:18">
      <c r="A106" s="79">
        <v>105</v>
      </c>
      <c r="B106" s="107" t="s">
        <v>2348</v>
      </c>
      <c r="C106" s="79" t="s">
        <v>2349</v>
      </c>
      <c r="D106" s="79">
        <v>2022</v>
      </c>
      <c r="E106" s="79" t="s">
        <v>1199</v>
      </c>
      <c r="F106" s="79" t="s">
        <v>2248</v>
      </c>
      <c r="G106" s="108">
        <v>80</v>
      </c>
      <c r="H106" s="108">
        <v>66</v>
      </c>
      <c r="I106" s="108">
        <v>70</v>
      </c>
      <c r="J106" s="108">
        <v>60</v>
      </c>
      <c r="K106" s="79">
        <f t="shared" si="5"/>
        <v>68.2</v>
      </c>
      <c r="L106" s="88">
        <v>1.6</v>
      </c>
      <c r="M106" s="79" t="s">
        <v>1698</v>
      </c>
      <c r="N106" s="79">
        <v>108</v>
      </c>
      <c r="O106" s="79">
        <f t="shared" si="6"/>
        <v>104</v>
      </c>
      <c r="P106" s="89">
        <f t="shared" si="7"/>
        <v>0.962962962962963</v>
      </c>
      <c r="Q106" s="79">
        <f t="shared" si="8"/>
        <v>99</v>
      </c>
      <c r="R106" s="90">
        <f t="shared" si="9"/>
        <v>0.916666666666667</v>
      </c>
    </row>
    <row r="107" s="109" customFormat="1" spans="1:18">
      <c r="A107" s="79">
        <v>106</v>
      </c>
      <c r="B107" s="107" t="s">
        <v>2350</v>
      </c>
      <c r="C107" s="79" t="s">
        <v>2351</v>
      </c>
      <c r="D107" s="79">
        <v>2022</v>
      </c>
      <c r="E107" s="79" t="s">
        <v>1199</v>
      </c>
      <c r="F107" s="79" t="s">
        <v>2248</v>
      </c>
      <c r="G107" s="108">
        <v>80</v>
      </c>
      <c r="H107" s="108">
        <v>66.7</v>
      </c>
      <c r="I107" s="108">
        <v>70</v>
      </c>
      <c r="J107" s="108">
        <v>60</v>
      </c>
      <c r="K107" s="79">
        <f t="shared" si="5"/>
        <v>68.69</v>
      </c>
      <c r="L107" s="88">
        <v>1.67</v>
      </c>
      <c r="M107" s="79" t="s">
        <v>1796</v>
      </c>
      <c r="N107" s="79">
        <v>108</v>
      </c>
      <c r="O107" s="79">
        <f t="shared" si="6"/>
        <v>101</v>
      </c>
      <c r="P107" s="89">
        <f t="shared" si="7"/>
        <v>0.935185185185185</v>
      </c>
      <c r="Q107" s="79">
        <f t="shared" si="8"/>
        <v>97</v>
      </c>
      <c r="R107" s="90">
        <f t="shared" si="9"/>
        <v>0.898148148148148</v>
      </c>
    </row>
    <row r="108" s="109" customFormat="1" spans="1:18">
      <c r="A108" s="79">
        <v>107</v>
      </c>
      <c r="B108" s="107" t="s">
        <v>2352</v>
      </c>
      <c r="C108" s="79" t="s">
        <v>2353</v>
      </c>
      <c r="D108" s="79">
        <v>2022</v>
      </c>
      <c r="E108" s="79" t="s">
        <v>1199</v>
      </c>
      <c r="F108" s="79" t="s">
        <v>2248</v>
      </c>
      <c r="G108" s="108">
        <v>80</v>
      </c>
      <c r="H108" s="108">
        <v>65.4</v>
      </c>
      <c r="I108" s="108">
        <v>70</v>
      </c>
      <c r="J108" s="108">
        <v>60</v>
      </c>
      <c r="K108" s="79">
        <f t="shared" si="5"/>
        <v>67.78</v>
      </c>
      <c r="L108" s="88">
        <v>1.54</v>
      </c>
      <c r="M108" s="79" t="s">
        <v>1689</v>
      </c>
      <c r="N108" s="79">
        <v>108</v>
      </c>
      <c r="O108" s="79">
        <f t="shared" si="6"/>
        <v>107</v>
      </c>
      <c r="P108" s="89">
        <f t="shared" si="7"/>
        <v>0.990740740740741</v>
      </c>
      <c r="Q108" s="79">
        <f t="shared" si="8"/>
        <v>102</v>
      </c>
      <c r="R108" s="90">
        <f t="shared" si="9"/>
        <v>0.944444444444444</v>
      </c>
    </row>
    <row r="109" s="109" customFormat="1" spans="1:18">
      <c r="A109" s="79">
        <v>108</v>
      </c>
      <c r="B109" s="107" t="s">
        <v>2354</v>
      </c>
      <c r="C109" s="79" t="s">
        <v>2355</v>
      </c>
      <c r="D109" s="79">
        <v>2022</v>
      </c>
      <c r="E109" s="79" t="s">
        <v>1199</v>
      </c>
      <c r="F109" s="79" t="s">
        <v>2248</v>
      </c>
      <c r="G109" s="108">
        <v>80</v>
      </c>
      <c r="H109" s="108">
        <v>61.2</v>
      </c>
      <c r="I109" s="108">
        <v>70</v>
      </c>
      <c r="J109" s="108">
        <v>60</v>
      </c>
      <c r="K109" s="79">
        <f t="shared" si="5"/>
        <v>64.84</v>
      </c>
      <c r="L109" s="88">
        <v>1.12</v>
      </c>
      <c r="M109" s="79" t="s">
        <v>2356</v>
      </c>
      <c r="N109" s="79">
        <v>108</v>
      </c>
      <c r="O109" s="79">
        <f t="shared" si="6"/>
        <v>108</v>
      </c>
      <c r="P109" s="89">
        <f t="shared" si="7"/>
        <v>1</v>
      </c>
      <c r="Q109" s="79">
        <f t="shared" si="8"/>
        <v>106</v>
      </c>
      <c r="R109" s="90">
        <f t="shared" si="9"/>
        <v>0.981481481481482</v>
      </c>
    </row>
  </sheetData>
  <autoFilter xmlns:etc="http://www.wps.cn/officeDocument/2017/etCustomData" ref="A1:R109" etc:filterBottomFollowUsedRange="0">
    <extLst/>
  </autoFilter>
  <conditionalFormatting sqref="B$1:C$1048576">
    <cfRule type="duplicateValues" dxfId="1" priority="1"/>
    <cfRule type="colorScale" priority="2">
      <colorScale>
        <cfvo type="min"/>
        <cfvo type="max"/>
        <color rgb="FFFF7128"/>
        <color rgb="FFFFEF9C"/>
      </colorScale>
    </cfRule>
    <cfRule type="duplicateValues" dxfId="0" priority="3"/>
  </conditionalFormatting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8"/>
  <sheetViews>
    <sheetView workbookViewId="0">
      <selection activeCell="U32" sqref="U32"/>
    </sheetView>
  </sheetViews>
  <sheetFormatPr defaultColWidth="9" defaultRowHeight="14.25"/>
  <cols>
    <col min="1" max="1" width="4.375" style="102" customWidth="1"/>
    <col min="2" max="2" width="14.125" style="103" customWidth="1"/>
    <col min="3" max="3" width="7.125" style="102" customWidth="1"/>
    <col min="4" max="4" width="5.5" style="102" customWidth="1"/>
    <col min="5" max="6" width="9" style="102"/>
    <col min="7" max="8" width="7.5" style="104" customWidth="1"/>
    <col min="9" max="9" width="7.875" style="104" customWidth="1"/>
    <col min="10" max="10" width="8.5" style="104" customWidth="1"/>
    <col min="11" max="11" width="7.125" style="102" customWidth="1"/>
    <col min="12" max="12" width="8" style="102" customWidth="1"/>
    <col min="13" max="13" width="8.375" style="102" customWidth="1"/>
    <col min="14" max="14" width="5.25" style="102" customWidth="1"/>
    <col min="15" max="15" width="5.125" style="102" customWidth="1"/>
    <col min="16" max="16" width="8.125" style="102" customWidth="1"/>
    <col min="17" max="17" width="6.625" style="102" customWidth="1"/>
    <col min="18" max="18" width="8.25" style="102" customWidth="1"/>
    <col min="19" max="16384" width="9" style="101"/>
  </cols>
  <sheetData>
    <row r="1" s="101" customFormat="1" ht="37.5" customHeight="1" spans="1:18">
      <c r="A1" s="77" t="s">
        <v>0</v>
      </c>
      <c r="B1" s="105" t="s">
        <v>1</v>
      </c>
      <c r="C1" s="77" t="s">
        <v>2</v>
      </c>
      <c r="D1" s="77" t="s">
        <v>3</v>
      </c>
      <c r="E1" s="77" t="s">
        <v>4</v>
      </c>
      <c r="F1" s="77" t="s">
        <v>5</v>
      </c>
      <c r="G1" s="106" t="s">
        <v>6</v>
      </c>
      <c r="H1" s="106" t="s">
        <v>7</v>
      </c>
      <c r="I1" s="106" t="s">
        <v>8</v>
      </c>
      <c r="J1" s="106" t="s">
        <v>9</v>
      </c>
      <c r="K1" s="77" t="s">
        <v>10</v>
      </c>
      <c r="L1" s="77" t="s">
        <v>11</v>
      </c>
      <c r="M1" s="77" t="s">
        <v>12</v>
      </c>
      <c r="N1" s="87" t="s">
        <v>13</v>
      </c>
      <c r="O1" s="77" t="s">
        <v>14</v>
      </c>
      <c r="P1" s="77" t="s">
        <v>15</v>
      </c>
      <c r="Q1" s="77" t="s">
        <v>16</v>
      </c>
      <c r="R1" s="77" t="s">
        <v>17</v>
      </c>
    </row>
    <row r="2" s="101" customFormat="1" spans="1:18">
      <c r="A2" s="79">
        <v>1</v>
      </c>
      <c r="B2" s="107" t="s">
        <v>2357</v>
      </c>
      <c r="C2" s="79" t="s">
        <v>2358</v>
      </c>
      <c r="D2" s="79">
        <v>2022</v>
      </c>
      <c r="E2" s="79" t="s">
        <v>815</v>
      </c>
      <c r="F2" s="79" t="s">
        <v>2359</v>
      </c>
      <c r="G2" s="108">
        <v>100</v>
      </c>
      <c r="H2" s="108">
        <v>89.7</v>
      </c>
      <c r="I2" s="108">
        <v>100</v>
      </c>
      <c r="J2" s="108">
        <v>87.5</v>
      </c>
      <c r="K2" s="79">
        <f t="shared" ref="K2:K65" si="0">G2*15%+H2*70%+I2*10%+J2*5%</f>
        <v>92.165</v>
      </c>
      <c r="L2" s="88">
        <v>3.97</v>
      </c>
      <c r="M2" s="79">
        <v>0</v>
      </c>
      <c r="N2" s="79">
        <v>107</v>
      </c>
      <c r="O2" s="79">
        <f t="shared" ref="O2:O65" si="1">RANK(L2,$L$2:$L$108,0)</f>
        <v>1</v>
      </c>
      <c r="P2" s="89">
        <f t="shared" ref="P2:P65" si="2">O2/N2</f>
        <v>0.00934579439252336</v>
      </c>
      <c r="Q2" s="79">
        <f t="shared" ref="Q2:Q65" si="3">RANK(K2,$K$2:$K$108,0)</f>
        <v>2</v>
      </c>
      <c r="R2" s="90">
        <f t="shared" ref="R2:R65" si="4">Q2/N2</f>
        <v>0.0186915887850467</v>
      </c>
    </row>
    <row r="3" s="101" customFormat="1" spans="1:18">
      <c r="A3" s="79">
        <v>2</v>
      </c>
      <c r="B3" s="107" t="s">
        <v>2360</v>
      </c>
      <c r="C3" s="79" t="s">
        <v>2361</v>
      </c>
      <c r="D3" s="79">
        <v>2022</v>
      </c>
      <c r="E3" s="79" t="s">
        <v>815</v>
      </c>
      <c r="F3" s="79" t="s">
        <v>2359</v>
      </c>
      <c r="G3" s="108">
        <v>84</v>
      </c>
      <c r="H3" s="108">
        <v>87.6</v>
      </c>
      <c r="I3" s="108">
        <v>72.5</v>
      </c>
      <c r="J3" s="108">
        <v>64</v>
      </c>
      <c r="K3" s="79">
        <f t="shared" si="0"/>
        <v>84.37</v>
      </c>
      <c r="L3" s="88">
        <v>3.76</v>
      </c>
      <c r="M3" s="79">
        <v>0</v>
      </c>
      <c r="N3" s="79">
        <v>107</v>
      </c>
      <c r="O3" s="79">
        <f t="shared" si="1"/>
        <v>7</v>
      </c>
      <c r="P3" s="89">
        <f t="shared" si="2"/>
        <v>0.0654205607476635</v>
      </c>
      <c r="Q3" s="79">
        <f t="shared" si="3"/>
        <v>19</v>
      </c>
      <c r="R3" s="90">
        <f t="shared" si="4"/>
        <v>0.177570093457944</v>
      </c>
    </row>
    <row r="4" s="101" customFormat="1" spans="1:18">
      <c r="A4" s="79">
        <v>3</v>
      </c>
      <c r="B4" s="107" t="s">
        <v>2362</v>
      </c>
      <c r="C4" s="79" t="s">
        <v>2363</v>
      </c>
      <c r="D4" s="79">
        <v>2022</v>
      </c>
      <c r="E4" s="79" t="s">
        <v>815</v>
      </c>
      <c r="F4" s="79" t="s">
        <v>2359</v>
      </c>
      <c r="G4" s="108">
        <v>89.5</v>
      </c>
      <c r="H4" s="108">
        <v>89.3</v>
      </c>
      <c r="I4" s="108">
        <v>71</v>
      </c>
      <c r="J4" s="108">
        <v>60.5</v>
      </c>
      <c r="K4" s="79">
        <f t="shared" si="0"/>
        <v>86.06</v>
      </c>
      <c r="L4" s="88">
        <v>3.93</v>
      </c>
      <c r="M4" s="79">
        <v>0</v>
      </c>
      <c r="N4" s="79">
        <v>107</v>
      </c>
      <c r="O4" s="79">
        <f t="shared" si="1"/>
        <v>3</v>
      </c>
      <c r="P4" s="89">
        <f t="shared" si="2"/>
        <v>0.0280373831775701</v>
      </c>
      <c r="Q4" s="79">
        <f t="shared" si="3"/>
        <v>13</v>
      </c>
      <c r="R4" s="90">
        <f t="shared" si="4"/>
        <v>0.121495327102804</v>
      </c>
    </row>
    <row r="5" s="101" customFormat="1" spans="1:18">
      <c r="A5" s="79">
        <v>4</v>
      </c>
      <c r="B5" s="107" t="s">
        <v>2364</v>
      </c>
      <c r="C5" s="79" t="s">
        <v>2365</v>
      </c>
      <c r="D5" s="79">
        <v>2022</v>
      </c>
      <c r="E5" s="79" t="s">
        <v>815</v>
      </c>
      <c r="F5" s="79" t="s">
        <v>2359</v>
      </c>
      <c r="G5" s="108">
        <v>90</v>
      </c>
      <c r="H5" s="108">
        <v>87.5</v>
      </c>
      <c r="I5" s="108">
        <v>74.5</v>
      </c>
      <c r="J5" s="108">
        <v>89</v>
      </c>
      <c r="K5" s="79">
        <f t="shared" si="0"/>
        <v>86.65</v>
      </c>
      <c r="L5" s="88">
        <v>3.75</v>
      </c>
      <c r="M5" s="79">
        <v>0</v>
      </c>
      <c r="N5" s="79">
        <v>107</v>
      </c>
      <c r="O5" s="79">
        <f t="shared" si="1"/>
        <v>8</v>
      </c>
      <c r="P5" s="89">
        <f t="shared" si="2"/>
        <v>0.0747663551401869</v>
      </c>
      <c r="Q5" s="79">
        <f t="shared" si="3"/>
        <v>10</v>
      </c>
      <c r="R5" s="90">
        <f t="shared" si="4"/>
        <v>0.0934579439252336</v>
      </c>
    </row>
    <row r="6" s="101" customFormat="1" spans="1:18">
      <c r="A6" s="79">
        <v>5</v>
      </c>
      <c r="B6" s="107" t="s">
        <v>2366</v>
      </c>
      <c r="C6" s="79" t="s">
        <v>2367</v>
      </c>
      <c r="D6" s="79">
        <v>2022</v>
      </c>
      <c r="E6" s="79" t="s">
        <v>815</v>
      </c>
      <c r="F6" s="79" t="s">
        <v>2359</v>
      </c>
      <c r="G6" s="108">
        <v>94</v>
      </c>
      <c r="H6" s="108">
        <v>87.1</v>
      </c>
      <c r="I6" s="108">
        <v>95.5</v>
      </c>
      <c r="J6" s="108">
        <v>71.5</v>
      </c>
      <c r="K6" s="79">
        <f t="shared" si="0"/>
        <v>88.195</v>
      </c>
      <c r="L6" s="88">
        <v>3.71</v>
      </c>
      <c r="M6" s="79">
        <v>0</v>
      </c>
      <c r="N6" s="79">
        <v>107</v>
      </c>
      <c r="O6" s="79">
        <f t="shared" si="1"/>
        <v>9</v>
      </c>
      <c r="P6" s="89">
        <f t="shared" si="2"/>
        <v>0.0841121495327103</v>
      </c>
      <c r="Q6" s="79">
        <f t="shared" si="3"/>
        <v>5</v>
      </c>
      <c r="R6" s="90">
        <f t="shared" si="4"/>
        <v>0.0467289719626168</v>
      </c>
    </row>
    <row r="7" s="101" customFormat="1" spans="1:18">
      <c r="A7" s="79">
        <v>6</v>
      </c>
      <c r="B7" s="107" t="s">
        <v>2368</v>
      </c>
      <c r="C7" s="79" t="s">
        <v>2369</v>
      </c>
      <c r="D7" s="79">
        <v>2022</v>
      </c>
      <c r="E7" s="79" t="s">
        <v>815</v>
      </c>
      <c r="F7" s="79" t="s">
        <v>2359</v>
      </c>
      <c r="G7" s="108">
        <v>80</v>
      </c>
      <c r="H7" s="108">
        <v>83.2</v>
      </c>
      <c r="I7" s="108">
        <v>70.5</v>
      </c>
      <c r="J7" s="108">
        <v>60</v>
      </c>
      <c r="K7" s="79">
        <f t="shared" si="0"/>
        <v>80.29</v>
      </c>
      <c r="L7" s="88">
        <v>3.32</v>
      </c>
      <c r="M7" s="79">
        <v>0</v>
      </c>
      <c r="N7" s="79">
        <v>107</v>
      </c>
      <c r="O7" s="79">
        <f t="shared" si="1"/>
        <v>23</v>
      </c>
      <c r="P7" s="89">
        <f t="shared" si="2"/>
        <v>0.214953271028037</v>
      </c>
      <c r="Q7" s="79">
        <f t="shared" si="3"/>
        <v>29</v>
      </c>
      <c r="R7" s="90">
        <f t="shared" si="4"/>
        <v>0.271028037383178</v>
      </c>
    </row>
    <row r="8" s="101" customFormat="1" spans="1:18">
      <c r="A8" s="79">
        <v>7</v>
      </c>
      <c r="B8" s="107" t="s">
        <v>2370</v>
      </c>
      <c r="C8" s="79" t="s">
        <v>2371</v>
      </c>
      <c r="D8" s="79">
        <v>2022</v>
      </c>
      <c r="E8" s="79" t="s">
        <v>815</v>
      </c>
      <c r="F8" s="79" t="s">
        <v>2359</v>
      </c>
      <c r="G8" s="108">
        <v>84</v>
      </c>
      <c r="H8" s="108">
        <v>82.3</v>
      </c>
      <c r="I8" s="108">
        <v>70</v>
      </c>
      <c r="J8" s="108">
        <v>60</v>
      </c>
      <c r="K8" s="79">
        <f t="shared" si="0"/>
        <v>80.21</v>
      </c>
      <c r="L8" s="88">
        <v>3.23</v>
      </c>
      <c r="M8" s="79">
        <v>0</v>
      </c>
      <c r="N8" s="79">
        <v>107</v>
      </c>
      <c r="O8" s="79">
        <f t="shared" si="1"/>
        <v>30</v>
      </c>
      <c r="P8" s="89">
        <f t="shared" si="2"/>
        <v>0.280373831775701</v>
      </c>
      <c r="Q8" s="79">
        <f t="shared" si="3"/>
        <v>31</v>
      </c>
      <c r="R8" s="90">
        <f t="shared" si="4"/>
        <v>0.289719626168224</v>
      </c>
    </row>
    <row r="9" s="101" customFormat="1" spans="1:18">
      <c r="A9" s="79">
        <v>8</v>
      </c>
      <c r="B9" s="107" t="s">
        <v>2372</v>
      </c>
      <c r="C9" s="79" t="s">
        <v>2373</v>
      </c>
      <c r="D9" s="79">
        <v>2022</v>
      </c>
      <c r="E9" s="79" t="s">
        <v>815</v>
      </c>
      <c r="F9" s="79" t="s">
        <v>2359</v>
      </c>
      <c r="G9" s="108">
        <v>91</v>
      </c>
      <c r="H9" s="108">
        <v>84.3</v>
      </c>
      <c r="I9" s="108">
        <v>75.5</v>
      </c>
      <c r="J9" s="108">
        <v>67</v>
      </c>
      <c r="K9" s="79">
        <f t="shared" si="0"/>
        <v>83.56</v>
      </c>
      <c r="L9" s="88">
        <v>3.43</v>
      </c>
      <c r="M9" s="79">
        <v>0</v>
      </c>
      <c r="N9" s="79">
        <v>107</v>
      </c>
      <c r="O9" s="79">
        <f t="shared" si="1"/>
        <v>19</v>
      </c>
      <c r="P9" s="89">
        <f t="shared" si="2"/>
        <v>0.177570093457944</v>
      </c>
      <c r="Q9" s="79">
        <f t="shared" si="3"/>
        <v>20</v>
      </c>
      <c r="R9" s="90">
        <f t="shared" si="4"/>
        <v>0.186915887850467</v>
      </c>
    </row>
    <row r="10" s="101" customFormat="1" spans="1:18">
      <c r="A10" s="79">
        <v>9</v>
      </c>
      <c r="B10" s="107" t="s">
        <v>2374</v>
      </c>
      <c r="C10" s="79" t="s">
        <v>2375</v>
      </c>
      <c r="D10" s="79">
        <v>2022</v>
      </c>
      <c r="E10" s="79" t="s">
        <v>815</v>
      </c>
      <c r="F10" s="79" t="s">
        <v>2359</v>
      </c>
      <c r="G10" s="108">
        <v>80</v>
      </c>
      <c r="H10" s="108">
        <v>80.1</v>
      </c>
      <c r="I10" s="108">
        <v>70</v>
      </c>
      <c r="J10" s="108">
        <v>60</v>
      </c>
      <c r="K10" s="79">
        <f t="shared" si="0"/>
        <v>78.07</v>
      </c>
      <c r="L10" s="88">
        <v>3.01</v>
      </c>
      <c r="M10" s="79">
        <v>0</v>
      </c>
      <c r="N10" s="79">
        <v>107</v>
      </c>
      <c r="O10" s="79">
        <f t="shared" si="1"/>
        <v>47</v>
      </c>
      <c r="P10" s="89">
        <f t="shared" si="2"/>
        <v>0.439252336448598</v>
      </c>
      <c r="Q10" s="79">
        <f t="shared" si="3"/>
        <v>50</v>
      </c>
      <c r="R10" s="90">
        <f t="shared" si="4"/>
        <v>0.467289719626168</v>
      </c>
    </row>
    <row r="11" s="101" customFormat="1" spans="1:18">
      <c r="A11" s="79">
        <v>10</v>
      </c>
      <c r="B11" s="107" t="s">
        <v>2376</v>
      </c>
      <c r="C11" s="79" t="s">
        <v>2377</v>
      </c>
      <c r="D11" s="79">
        <v>2022</v>
      </c>
      <c r="E11" s="79" t="s">
        <v>815</v>
      </c>
      <c r="F11" s="79" t="s">
        <v>2359</v>
      </c>
      <c r="G11" s="108">
        <v>80</v>
      </c>
      <c r="H11" s="108">
        <v>77.1</v>
      </c>
      <c r="I11" s="108">
        <v>70</v>
      </c>
      <c r="J11" s="108">
        <v>60</v>
      </c>
      <c r="K11" s="79">
        <f t="shared" si="0"/>
        <v>75.97</v>
      </c>
      <c r="L11" s="88">
        <v>2.71</v>
      </c>
      <c r="M11" s="79" t="s">
        <v>1672</v>
      </c>
      <c r="N11" s="79">
        <v>107</v>
      </c>
      <c r="O11" s="79">
        <f t="shared" si="1"/>
        <v>65</v>
      </c>
      <c r="P11" s="89">
        <f t="shared" si="2"/>
        <v>0.607476635514019</v>
      </c>
      <c r="Q11" s="79">
        <f t="shared" si="3"/>
        <v>66</v>
      </c>
      <c r="R11" s="90">
        <f t="shared" si="4"/>
        <v>0.616822429906542</v>
      </c>
    </row>
    <row r="12" s="101" customFormat="1" spans="1:18">
      <c r="A12" s="79">
        <v>11</v>
      </c>
      <c r="B12" s="107" t="s">
        <v>2378</v>
      </c>
      <c r="C12" s="79" t="s">
        <v>2379</v>
      </c>
      <c r="D12" s="79">
        <v>2022</v>
      </c>
      <c r="E12" s="79" t="s">
        <v>815</v>
      </c>
      <c r="F12" s="79" t="s">
        <v>2359</v>
      </c>
      <c r="G12" s="108">
        <v>80</v>
      </c>
      <c r="H12" s="108">
        <v>82.4</v>
      </c>
      <c r="I12" s="108">
        <v>71</v>
      </c>
      <c r="J12" s="108">
        <v>60</v>
      </c>
      <c r="K12" s="79">
        <f t="shared" si="0"/>
        <v>79.78</v>
      </c>
      <c r="L12" s="88">
        <v>3.24</v>
      </c>
      <c r="M12" s="79">
        <v>0</v>
      </c>
      <c r="N12" s="79">
        <v>107</v>
      </c>
      <c r="O12" s="79">
        <f t="shared" si="1"/>
        <v>28</v>
      </c>
      <c r="P12" s="89">
        <f t="shared" si="2"/>
        <v>0.261682242990654</v>
      </c>
      <c r="Q12" s="79">
        <f t="shared" si="3"/>
        <v>33</v>
      </c>
      <c r="R12" s="90">
        <f t="shared" si="4"/>
        <v>0.308411214953271</v>
      </c>
    </row>
    <row r="13" s="101" customFormat="1" spans="1:18">
      <c r="A13" s="79">
        <v>12</v>
      </c>
      <c r="B13" s="107" t="s">
        <v>2380</v>
      </c>
      <c r="C13" s="79" t="s">
        <v>2381</v>
      </c>
      <c r="D13" s="79">
        <v>2022</v>
      </c>
      <c r="E13" s="79" t="s">
        <v>815</v>
      </c>
      <c r="F13" s="79" t="s">
        <v>2359</v>
      </c>
      <c r="G13" s="108">
        <v>98</v>
      </c>
      <c r="H13" s="108">
        <v>82.1</v>
      </c>
      <c r="I13" s="108">
        <v>100</v>
      </c>
      <c r="J13" s="108">
        <v>69</v>
      </c>
      <c r="K13" s="79">
        <f t="shared" si="0"/>
        <v>85.62</v>
      </c>
      <c r="L13" s="88">
        <v>3.21</v>
      </c>
      <c r="M13" s="79">
        <v>0</v>
      </c>
      <c r="N13" s="79">
        <v>107</v>
      </c>
      <c r="O13" s="79">
        <f t="shared" si="1"/>
        <v>33</v>
      </c>
      <c r="P13" s="89">
        <f t="shared" si="2"/>
        <v>0.308411214953271</v>
      </c>
      <c r="Q13" s="79">
        <f t="shared" si="3"/>
        <v>14</v>
      </c>
      <c r="R13" s="90">
        <f t="shared" si="4"/>
        <v>0.130841121495327</v>
      </c>
    </row>
    <row r="14" s="101" customFormat="1" spans="1:18">
      <c r="A14" s="79">
        <v>13</v>
      </c>
      <c r="B14" s="107" t="s">
        <v>2382</v>
      </c>
      <c r="C14" s="79" t="s">
        <v>2383</v>
      </c>
      <c r="D14" s="79">
        <v>2022</v>
      </c>
      <c r="E14" s="79" t="s">
        <v>815</v>
      </c>
      <c r="F14" s="79" t="s">
        <v>2359</v>
      </c>
      <c r="G14" s="108">
        <v>92</v>
      </c>
      <c r="H14" s="108">
        <v>85.8</v>
      </c>
      <c r="I14" s="108">
        <v>96.5</v>
      </c>
      <c r="J14" s="108">
        <v>64.5</v>
      </c>
      <c r="K14" s="79">
        <f t="shared" si="0"/>
        <v>86.735</v>
      </c>
      <c r="L14" s="88">
        <v>3.58</v>
      </c>
      <c r="M14" s="79">
        <v>0</v>
      </c>
      <c r="N14" s="79">
        <v>107</v>
      </c>
      <c r="O14" s="79">
        <f t="shared" si="1"/>
        <v>14</v>
      </c>
      <c r="P14" s="89">
        <f t="shared" si="2"/>
        <v>0.130841121495327</v>
      </c>
      <c r="Q14" s="79">
        <f t="shared" si="3"/>
        <v>8</v>
      </c>
      <c r="R14" s="90">
        <f t="shared" si="4"/>
        <v>0.0747663551401869</v>
      </c>
    </row>
    <row r="15" s="101" customFormat="1" spans="1:18">
      <c r="A15" s="79">
        <v>14</v>
      </c>
      <c r="B15" s="107" t="s">
        <v>2384</v>
      </c>
      <c r="C15" s="79" t="s">
        <v>2385</v>
      </c>
      <c r="D15" s="79">
        <v>2022</v>
      </c>
      <c r="E15" s="79" t="s">
        <v>815</v>
      </c>
      <c r="F15" s="79" t="s">
        <v>2359</v>
      </c>
      <c r="G15" s="108">
        <v>82</v>
      </c>
      <c r="H15" s="108">
        <v>73.6</v>
      </c>
      <c r="I15" s="108">
        <v>80</v>
      </c>
      <c r="J15" s="108">
        <v>61</v>
      </c>
      <c r="K15" s="79">
        <f t="shared" si="0"/>
        <v>74.87</v>
      </c>
      <c r="L15" s="88">
        <v>2.36</v>
      </c>
      <c r="M15" s="79">
        <v>0</v>
      </c>
      <c r="N15" s="79">
        <v>107</v>
      </c>
      <c r="O15" s="79">
        <f t="shared" si="1"/>
        <v>89</v>
      </c>
      <c r="P15" s="89">
        <f t="shared" si="2"/>
        <v>0.831775700934579</v>
      </c>
      <c r="Q15" s="79">
        <f t="shared" si="3"/>
        <v>73</v>
      </c>
      <c r="R15" s="90">
        <f t="shared" si="4"/>
        <v>0.682242990654206</v>
      </c>
    </row>
    <row r="16" s="101" customFormat="1" spans="1:18">
      <c r="A16" s="79">
        <v>15</v>
      </c>
      <c r="B16" s="107" t="s">
        <v>2386</v>
      </c>
      <c r="C16" s="79" t="s">
        <v>2387</v>
      </c>
      <c r="D16" s="79">
        <v>2022</v>
      </c>
      <c r="E16" s="79" t="s">
        <v>815</v>
      </c>
      <c r="F16" s="79" t="s">
        <v>2359</v>
      </c>
      <c r="G16" s="108">
        <v>83.5</v>
      </c>
      <c r="H16" s="108">
        <v>77.7</v>
      </c>
      <c r="I16" s="108">
        <v>71.5</v>
      </c>
      <c r="J16" s="108">
        <v>60.5</v>
      </c>
      <c r="K16" s="79">
        <f t="shared" si="0"/>
        <v>77.09</v>
      </c>
      <c r="L16" s="88">
        <v>2.77</v>
      </c>
      <c r="M16" s="79">
        <v>0</v>
      </c>
      <c r="N16" s="79">
        <v>107</v>
      </c>
      <c r="O16" s="79">
        <f t="shared" si="1"/>
        <v>63</v>
      </c>
      <c r="P16" s="89">
        <f t="shared" si="2"/>
        <v>0.588785046728972</v>
      </c>
      <c r="Q16" s="79">
        <f t="shared" si="3"/>
        <v>61</v>
      </c>
      <c r="R16" s="90">
        <f t="shared" si="4"/>
        <v>0.570093457943925</v>
      </c>
    </row>
    <row r="17" s="101" customFormat="1" spans="1:18">
      <c r="A17" s="79">
        <v>16</v>
      </c>
      <c r="B17" s="107" t="s">
        <v>2388</v>
      </c>
      <c r="C17" s="79" t="s">
        <v>2389</v>
      </c>
      <c r="D17" s="79">
        <v>2022</v>
      </c>
      <c r="E17" s="79" t="s">
        <v>815</v>
      </c>
      <c r="F17" s="79" t="s">
        <v>2359</v>
      </c>
      <c r="G17" s="108">
        <v>87</v>
      </c>
      <c r="H17" s="108">
        <v>80.4</v>
      </c>
      <c r="I17" s="108">
        <v>100</v>
      </c>
      <c r="J17" s="108">
        <v>64.5</v>
      </c>
      <c r="K17" s="79">
        <f t="shared" si="0"/>
        <v>82.555</v>
      </c>
      <c r="L17" s="88">
        <v>3.04</v>
      </c>
      <c r="M17" s="79">
        <v>0</v>
      </c>
      <c r="N17" s="79">
        <v>107</v>
      </c>
      <c r="O17" s="79">
        <f t="shared" si="1"/>
        <v>44</v>
      </c>
      <c r="P17" s="89">
        <f t="shared" si="2"/>
        <v>0.411214953271028</v>
      </c>
      <c r="Q17" s="79">
        <f t="shared" si="3"/>
        <v>22</v>
      </c>
      <c r="R17" s="90">
        <f t="shared" si="4"/>
        <v>0.205607476635514</v>
      </c>
    </row>
    <row r="18" s="101" customFormat="1" spans="1:18">
      <c r="A18" s="79">
        <v>17</v>
      </c>
      <c r="B18" s="107" t="s">
        <v>2390</v>
      </c>
      <c r="C18" s="79" t="s">
        <v>2391</v>
      </c>
      <c r="D18" s="79">
        <v>2022</v>
      </c>
      <c r="E18" s="79" t="s">
        <v>815</v>
      </c>
      <c r="F18" s="79" t="s">
        <v>2359</v>
      </c>
      <c r="G18" s="108">
        <v>80</v>
      </c>
      <c r="H18" s="108">
        <v>78.8</v>
      </c>
      <c r="I18" s="108">
        <v>70</v>
      </c>
      <c r="J18" s="108">
        <v>60</v>
      </c>
      <c r="K18" s="79">
        <f t="shared" si="0"/>
        <v>77.16</v>
      </c>
      <c r="L18" s="88">
        <v>2.88</v>
      </c>
      <c r="M18" s="79">
        <v>0</v>
      </c>
      <c r="N18" s="79">
        <v>107</v>
      </c>
      <c r="O18" s="79">
        <f t="shared" si="1"/>
        <v>57</v>
      </c>
      <c r="P18" s="89">
        <f t="shared" si="2"/>
        <v>0.532710280373832</v>
      </c>
      <c r="Q18" s="79">
        <f t="shared" si="3"/>
        <v>59</v>
      </c>
      <c r="R18" s="90">
        <f t="shared" si="4"/>
        <v>0.551401869158878</v>
      </c>
    </row>
    <row r="19" s="101" customFormat="1" spans="1:18">
      <c r="A19" s="79">
        <v>18</v>
      </c>
      <c r="B19" s="107" t="s">
        <v>2392</v>
      </c>
      <c r="C19" s="79" t="s">
        <v>2393</v>
      </c>
      <c r="D19" s="79">
        <v>2022</v>
      </c>
      <c r="E19" s="79" t="s">
        <v>815</v>
      </c>
      <c r="F19" s="79" t="s">
        <v>2359</v>
      </c>
      <c r="G19" s="108">
        <v>80</v>
      </c>
      <c r="H19" s="108">
        <v>78.2</v>
      </c>
      <c r="I19" s="108">
        <v>70</v>
      </c>
      <c r="J19" s="108">
        <v>60</v>
      </c>
      <c r="K19" s="79">
        <f t="shared" si="0"/>
        <v>76.74</v>
      </c>
      <c r="L19" s="88">
        <v>2.82</v>
      </c>
      <c r="M19" s="79">
        <v>0</v>
      </c>
      <c r="N19" s="79">
        <v>107</v>
      </c>
      <c r="O19" s="79">
        <f t="shared" si="1"/>
        <v>60</v>
      </c>
      <c r="P19" s="89">
        <f t="shared" si="2"/>
        <v>0.560747663551402</v>
      </c>
      <c r="Q19" s="79">
        <f t="shared" si="3"/>
        <v>63</v>
      </c>
      <c r="R19" s="90">
        <f t="shared" si="4"/>
        <v>0.588785046728972</v>
      </c>
    </row>
    <row r="20" s="101" customFormat="1" spans="1:18">
      <c r="A20" s="79">
        <v>19</v>
      </c>
      <c r="B20" s="107" t="s">
        <v>2394</v>
      </c>
      <c r="C20" s="79" t="s">
        <v>2395</v>
      </c>
      <c r="D20" s="79">
        <v>2022</v>
      </c>
      <c r="E20" s="79" t="s">
        <v>815</v>
      </c>
      <c r="F20" s="79" t="s">
        <v>2359</v>
      </c>
      <c r="G20" s="108">
        <v>81</v>
      </c>
      <c r="H20" s="108">
        <v>81.2</v>
      </c>
      <c r="I20" s="108">
        <v>92</v>
      </c>
      <c r="J20" s="108">
        <v>60</v>
      </c>
      <c r="K20" s="79">
        <f t="shared" si="0"/>
        <v>81.19</v>
      </c>
      <c r="L20" s="88">
        <v>3.12</v>
      </c>
      <c r="M20" s="79">
        <v>0</v>
      </c>
      <c r="N20" s="79">
        <v>107</v>
      </c>
      <c r="O20" s="79">
        <f t="shared" si="1"/>
        <v>35</v>
      </c>
      <c r="P20" s="89">
        <f t="shared" si="2"/>
        <v>0.327102803738318</v>
      </c>
      <c r="Q20" s="79">
        <f t="shared" si="3"/>
        <v>26</v>
      </c>
      <c r="R20" s="90">
        <f t="shared" si="4"/>
        <v>0.242990654205607</v>
      </c>
    </row>
    <row r="21" s="101" customFormat="1" spans="1:18">
      <c r="A21" s="79">
        <v>20</v>
      </c>
      <c r="B21" s="107" t="s">
        <v>2396</v>
      </c>
      <c r="C21" s="79" t="s">
        <v>2397</v>
      </c>
      <c r="D21" s="79">
        <v>2022</v>
      </c>
      <c r="E21" s="79" t="s">
        <v>815</v>
      </c>
      <c r="F21" s="79" t="s">
        <v>2359</v>
      </c>
      <c r="G21" s="108">
        <v>80</v>
      </c>
      <c r="H21" s="108">
        <v>76.4</v>
      </c>
      <c r="I21" s="108">
        <v>70</v>
      </c>
      <c r="J21" s="108">
        <v>60</v>
      </c>
      <c r="K21" s="79">
        <f t="shared" si="0"/>
        <v>75.48</v>
      </c>
      <c r="L21" s="88">
        <v>2.64</v>
      </c>
      <c r="M21" s="79">
        <v>1</v>
      </c>
      <c r="N21" s="79">
        <v>107</v>
      </c>
      <c r="O21" s="79">
        <f t="shared" si="1"/>
        <v>71</v>
      </c>
      <c r="P21" s="89">
        <f t="shared" si="2"/>
        <v>0.663551401869159</v>
      </c>
      <c r="Q21" s="79">
        <f t="shared" si="3"/>
        <v>68</v>
      </c>
      <c r="R21" s="90">
        <f t="shared" si="4"/>
        <v>0.635514018691589</v>
      </c>
    </row>
    <row r="22" s="101" customFormat="1" spans="1:18">
      <c r="A22" s="79">
        <v>21</v>
      </c>
      <c r="B22" s="107" t="s">
        <v>2398</v>
      </c>
      <c r="C22" s="79" t="s">
        <v>2399</v>
      </c>
      <c r="D22" s="79">
        <v>2022</v>
      </c>
      <c r="E22" s="79" t="s">
        <v>815</v>
      </c>
      <c r="F22" s="79" t="s">
        <v>2359</v>
      </c>
      <c r="G22" s="108">
        <v>87</v>
      </c>
      <c r="H22" s="108">
        <v>83.4</v>
      </c>
      <c r="I22" s="108">
        <v>75.5</v>
      </c>
      <c r="J22" s="108">
        <v>60</v>
      </c>
      <c r="K22" s="79">
        <f t="shared" si="0"/>
        <v>81.98</v>
      </c>
      <c r="L22" s="88">
        <v>3.34</v>
      </c>
      <c r="M22" s="79">
        <v>0</v>
      </c>
      <c r="N22" s="79">
        <v>107</v>
      </c>
      <c r="O22" s="79">
        <f t="shared" si="1"/>
        <v>22</v>
      </c>
      <c r="P22" s="89">
        <f t="shared" si="2"/>
        <v>0.205607476635514</v>
      </c>
      <c r="Q22" s="79">
        <f t="shared" si="3"/>
        <v>24</v>
      </c>
      <c r="R22" s="90">
        <f t="shared" si="4"/>
        <v>0.224299065420561</v>
      </c>
    </row>
    <row r="23" s="101" customFormat="1" spans="1:18">
      <c r="A23" s="79">
        <v>22</v>
      </c>
      <c r="B23" s="107" t="s">
        <v>2400</v>
      </c>
      <c r="C23" s="79" t="s">
        <v>2401</v>
      </c>
      <c r="D23" s="79">
        <v>2022</v>
      </c>
      <c r="E23" s="79" t="s">
        <v>815</v>
      </c>
      <c r="F23" s="79" t="s">
        <v>2359</v>
      </c>
      <c r="G23" s="108">
        <v>83</v>
      </c>
      <c r="H23" s="108">
        <v>79</v>
      </c>
      <c r="I23" s="108">
        <v>70</v>
      </c>
      <c r="J23" s="108">
        <v>60.5</v>
      </c>
      <c r="K23" s="79">
        <f t="shared" si="0"/>
        <v>77.775</v>
      </c>
      <c r="L23" s="88">
        <v>2.9</v>
      </c>
      <c r="M23" s="79">
        <v>0</v>
      </c>
      <c r="N23" s="79">
        <v>107</v>
      </c>
      <c r="O23" s="79">
        <f t="shared" si="1"/>
        <v>55</v>
      </c>
      <c r="P23" s="89">
        <f t="shared" si="2"/>
        <v>0.514018691588785</v>
      </c>
      <c r="Q23" s="79">
        <f t="shared" si="3"/>
        <v>52</v>
      </c>
      <c r="R23" s="90">
        <f t="shared" si="4"/>
        <v>0.485981308411215</v>
      </c>
    </row>
    <row r="24" s="101" customFormat="1" spans="1:18">
      <c r="A24" s="79">
        <v>23</v>
      </c>
      <c r="B24" s="107" t="s">
        <v>2402</v>
      </c>
      <c r="C24" s="79" t="s">
        <v>2403</v>
      </c>
      <c r="D24" s="79">
        <v>2022</v>
      </c>
      <c r="E24" s="79" t="s">
        <v>815</v>
      </c>
      <c r="F24" s="79" t="s">
        <v>2359</v>
      </c>
      <c r="G24" s="108">
        <v>81</v>
      </c>
      <c r="H24" s="108">
        <v>80.9</v>
      </c>
      <c r="I24" s="108">
        <v>71</v>
      </c>
      <c r="J24" s="108">
        <v>60</v>
      </c>
      <c r="K24" s="79">
        <f t="shared" si="0"/>
        <v>78.88</v>
      </c>
      <c r="L24" s="88">
        <v>3.09</v>
      </c>
      <c r="M24" s="79">
        <v>0</v>
      </c>
      <c r="N24" s="79">
        <v>107</v>
      </c>
      <c r="O24" s="79">
        <f t="shared" si="1"/>
        <v>38</v>
      </c>
      <c r="P24" s="89">
        <f t="shared" si="2"/>
        <v>0.355140186915888</v>
      </c>
      <c r="Q24" s="79">
        <f t="shared" si="3"/>
        <v>38</v>
      </c>
      <c r="R24" s="90">
        <f t="shared" si="4"/>
        <v>0.355140186915888</v>
      </c>
    </row>
    <row r="25" s="101" customFormat="1" spans="1:18">
      <c r="A25" s="79">
        <v>24</v>
      </c>
      <c r="B25" s="107" t="s">
        <v>2404</v>
      </c>
      <c r="C25" s="79" t="s">
        <v>2405</v>
      </c>
      <c r="D25" s="79">
        <v>2022</v>
      </c>
      <c r="E25" s="79" t="s">
        <v>815</v>
      </c>
      <c r="F25" s="79" t="s">
        <v>2359</v>
      </c>
      <c r="G25" s="108">
        <v>81</v>
      </c>
      <c r="H25" s="108">
        <v>79.8</v>
      </c>
      <c r="I25" s="108">
        <v>71</v>
      </c>
      <c r="J25" s="108">
        <v>62.5</v>
      </c>
      <c r="K25" s="79">
        <f t="shared" si="0"/>
        <v>78.235</v>
      </c>
      <c r="L25" s="88">
        <v>2.98</v>
      </c>
      <c r="M25" s="79" t="s">
        <v>1689</v>
      </c>
      <c r="N25" s="79">
        <v>107</v>
      </c>
      <c r="O25" s="79">
        <f t="shared" si="1"/>
        <v>50</v>
      </c>
      <c r="P25" s="89">
        <f t="shared" si="2"/>
        <v>0.467289719626168</v>
      </c>
      <c r="Q25" s="79">
        <f t="shared" si="3"/>
        <v>48</v>
      </c>
      <c r="R25" s="90">
        <f t="shared" si="4"/>
        <v>0.448598130841121</v>
      </c>
    </row>
    <row r="26" s="101" customFormat="1" spans="1:18">
      <c r="A26" s="79">
        <v>25</v>
      </c>
      <c r="B26" s="107" t="s">
        <v>2406</v>
      </c>
      <c r="C26" s="79" t="s">
        <v>2407</v>
      </c>
      <c r="D26" s="79">
        <v>2022</v>
      </c>
      <c r="E26" s="79" t="s">
        <v>815</v>
      </c>
      <c r="F26" s="79" t="s">
        <v>2359</v>
      </c>
      <c r="G26" s="108">
        <v>81</v>
      </c>
      <c r="H26" s="108">
        <v>82.2</v>
      </c>
      <c r="I26" s="108">
        <v>70</v>
      </c>
      <c r="J26" s="108">
        <v>60</v>
      </c>
      <c r="K26" s="79">
        <f t="shared" si="0"/>
        <v>79.69</v>
      </c>
      <c r="L26" s="88">
        <v>3.22</v>
      </c>
      <c r="M26" s="79">
        <v>0</v>
      </c>
      <c r="N26" s="79">
        <v>107</v>
      </c>
      <c r="O26" s="79">
        <f t="shared" si="1"/>
        <v>32</v>
      </c>
      <c r="P26" s="89">
        <f t="shared" si="2"/>
        <v>0.299065420560748</v>
      </c>
      <c r="Q26" s="79">
        <f t="shared" si="3"/>
        <v>35</v>
      </c>
      <c r="R26" s="90">
        <f t="shared" si="4"/>
        <v>0.327102803738318</v>
      </c>
    </row>
    <row r="27" s="101" customFormat="1" spans="1:18">
      <c r="A27" s="79">
        <v>26</v>
      </c>
      <c r="B27" s="107" t="s">
        <v>2408</v>
      </c>
      <c r="C27" s="79" t="s">
        <v>2409</v>
      </c>
      <c r="D27" s="79">
        <v>2022</v>
      </c>
      <c r="E27" s="79" t="s">
        <v>815</v>
      </c>
      <c r="F27" s="79" t="s">
        <v>2359</v>
      </c>
      <c r="G27" s="108">
        <v>80</v>
      </c>
      <c r="H27" s="108">
        <v>74.3</v>
      </c>
      <c r="I27" s="108">
        <v>70</v>
      </c>
      <c r="J27" s="108">
        <v>60</v>
      </c>
      <c r="K27" s="79">
        <f t="shared" si="0"/>
        <v>74.01</v>
      </c>
      <c r="L27" s="88">
        <v>2.43</v>
      </c>
      <c r="M27" s="79">
        <v>0</v>
      </c>
      <c r="N27" s="79">
        <v>107</v>
      </c>
      <c r="O27" s="79">
        <f t="shared" si="1"/>
        <v>80</v>
      </c>
      <c r="P27" s="89">
        <f t="shared" si="2"/>
        <v>0.747663551401869</v>
      </c>
      <c r="Q27" s="79">
        <f t="shared" si="3"/>
        <v>77</v>
      </c>
      <c r="R27" s="90">
        <f t="shared" si="4"/>
        <v>0.719626168224299</v>
      </c>
    </row>
    <row r="28" s="101" customFormat="1" spans="1:18">
      <c r="A28" s="79">
        <v>27</v>
      </c>
      <c r="B28" s="107" t="s">
        <v>2410</v>
      </c>
      <c r="C28" s="79" t="s">
        <v>2411</v>
      </c>
      <c r="D28" s="79">
        <v>2022</v>
      </c>
      <c r="E28" s="79" t="s">
        <v>815</v>
      </c>
      <c r="F28" s="79" t="s">
        <v>2359</v>
      </c>
      <c r="G28" s="108">
        <v>85</v>
      </c>
      <c r="H28" s="108">
        <v>76.6</v>
      </c>
      <c r="I28" s="108">
        <v>70</v>
      </c>
      <c r="J28" s="108">
        <v>60</v>
      </c>
      <c r="K28" s="79">
        <f t="shared" si="0"/>
        <v>76.37</v>
      </c>
      <c r="L28" s="88">
        <v>2.66</v>
      </c>
      <c r="M28" s="79">
        <v>0</v>
      </c>
      <c r="N28" s="79">
        <v>107</v>
      </c>
      <c r="O28" s="79">
        <f t="shared" si="1"/>
        <v>68</v>
      </c>
      <c r="P28" s="89">
        <f t="shared" si="2"/>
        <v>0.635514018691589</v>
      </c>
      <c r="Q28" s="79">
        <f t="shared" si="3"/>
        <v>64</v>
      </c>
      <c r="R28" s="90">
        <f t="shared" si="4"/>
        <v>0.598130841121495</v>
      </c>
    </row>
    <row r="29" s="101" customFormat="1" spans="1:18">
      <c r="A29" s="79">
        <v>28</v>
      </c>
      <c r="B29" s="107" t="s">
        <v>2412</v>
      </c>
      <c r="C29" s="79" t="s">
        <v>2413</v>
      </c>
      <c r="D29" s="79">
        <v>2022</v>
      </c>
      <c r="E29" s="79" t="s">
        <v>815</v>
      </c>
      <c r="F29" s="79" t="s">
        <v>2359</v>
      </c>
      <c r="G29" s="108">
        <v>83</v>
      </c>
      <c r="H29" s="108">
        <v>71</v>
      </c>
      <c r="I29" s="108">
        <v>70</v>
      </c>
      <c r="J29" s="108">
        <v>60</v>
      </c>
      <c r="K29" s="79">
        <f t="shared" si="0"/>
        <v>72.15</v>
      </c>
      <c r="L29" s="88">
        <v>2.1</v>
      </c>
      <c r="M29" s="79" t="s">
        <v>1689</v>
      </c>
      <c r="N29" s="79">
        <v>107</v>
      </c>
      <c r="O29" s="79">
        <f t="shared" si="1"/>
        <v>102</v>
      </c>
      <c r="P29" s="89">
        <f t="shared" si="2"/>
        <v>0.953271028037383</v>
      </c>
      <c r="Q29" s="79">
        <f t="shared" si="3"/>
        <v>96</v>
      </c>
      <c r="R29" s="90">
        <f t="shared" si="4"/>
        <v>0.897196261682243</v>
      </c>
    </row>
    <row r="30" s="101" customFormat="1" spans="1:18">
      <c r="A30" s="79">
        <v>29</v>
      </c>
      <c r="B30" s="107" t="s">
        <v>2414</v>
      </c>
      <c r="C30" s="79" t="s">
        <v>2415</v>
      </c>
      <c r="D30" s="79">
        <v>2022</v>
      </c>
      <c r="E30" s="79" t="s">
        <v>815</v>
      </c>
      <c r="F30" s="79" t="s">
        <v>2359</v>
      </c>
      <c r="G30" s="108">
        <v>80</v>
      </c>
      <c r="H30" s="108">
        <v>80.2</v>
      </c>
      <c r="I30" s="108">
        <v>70</v>
      </c>
      <c r="J30" s="108">
        <v>60</v>
      </c>
      <c r="K30" s="79">
        <f t="shared" si="0"/>
        <v>78.14</v>
      </c>
      <c r="L30" s="88">
        <v>3.02</v>
      </c>
      <c r="M30" s="79">
        <v>0</v>
      </c>
      <c r="N30" s="79">
        <v>107</v>
      </c>
      <c r="O30" s="79">
        <f t="shared" si="1"/>
        <v>46</v>
      </c>
      <c r="P30" s="89">
        <f t="shared" si="2"/>
        <v>0.429906542056075</v>
      </c>
      <c r="Q30" s="79">
        <f t="shared" si="3"/>
        <v>49</v>
      </c>
      <c r="R30" s="90">
        <f t="shared" si="4"/>
        <v>0.457943925233645</v>
      </c>
    </row>
    <row r="31" s="101" customFormat="1" spans="1:18">
      <c r="A31" s="79">
        <v>30</v>
      </c>
      <c r="B31" s="107" t="s">
        <v>2416</v>
      </c>
      <c r="C31" s="79" t="s">
        <v>2417</v>
      </c>
      <c r="D31" s="79">
        <v>2022</v>
      </c>
      <c r="E31" s="79" t="s">
        <v>815</v>
      </c>
      <c r="F31" s="79" t="s">
        <v>2359</v>
      </c>
      <c r="G31" s="108">
        <v>65</v>
      </c>
      <c r="H31" s="108">
        <v>76.6</v>
      </c>
      <c r="I31" s="108">
        <v>70</v>
      </c>
      <c r="J31" s="108">
        <v>60</v>
      </c>
      <c r="K31" s="79">
        <f t="shared" si="0"/>
        <v>73.37</v>
      </c>
      <c r="L31" s="88">
        <v>2.66</v>
      </c>
      <c r="M31" s="79" t="s">
        <v>1689</v>
      </c>
      <c r="N31" s="79">
        <v>107</v>
      </c>
      <c r="O31" s="79">
        <f t="shared" si="1"/>
        <v>68</v>
      </c>
      <c r="P31" s="89">
        <f t="shared" si="2"/>
        <v>0.635514018691589</v>
      </c>
      <c r="Q31" s="79">
        <f t="shared" si="3"/>
        <v>87</v>
      </c>
      <c r="R31" s="90">
        <f t="shared" si="4"/>
        <v>0.813084112149533</v>
      </c>
    </row>
    <row r="32" s="101" customFormat="1" spans="1:18">
      <c r="A32" s="79">
        <v>31</v>
      </c>
      <c r="B32" s="107" t="s">
        <v>2418</v>
      </c>
      <c r="C32" s="79" t="s">
        <v>2419</v>
      </c>
      <c r="D32" s="79">
        <v>2022</v>
      </c>
      <c r="E32" s="79" t="s">
        <v>815</v>
      </c>
      <c r="F32" s="79" t="s">
        <v>2359</v>
      </c>
      <c r="G32" s="108">
        <v>80</v>
      </c>
      <c r="H32" s="108">
        <v>78.8</v>
      </c>
      <c r="I32" s="108">
        <v>70</v>
      </c>
      <c r="J32" s="108">
        <v>60</v>
      </c>
      <c r="K32" s="79">
        <f t="shared" si="0"/>
        <v>77.16</v>
      </c>
      <c r="L32" s="88">
        <v>2.88</v>
      </c>
      <c r="M32" s="79">
        <v>0</v>
      </c>
      <c r="N32" s="79">
        <v>107</v>
      </c>
      <c r="O32" s="79">
        <f t="shared" si="1"/>
        <v>57</v>
      </c>
      <c r="P32" s="89">
        <f t="shared" si="2"/>
        <v>0.532710280373832</v>
      </c>
      <c r="Q32" s="79">
        <f t="shared" si="3"/>
        <v>59</v>
      </c>
      <c r="R32" s="90">
        <f t="shared" si="4"/>
        <v>0.551401869158878</v>
      </c>
    </row>
    <row r="33" s="101" customFormat="1" spans="1:18">
      <c r="A33" s="79">
        <v>32</v>
      </c>
      <c r="B33" s="107" t="s">
        <v>2420</v>
      </c>
      <c r="C33" s="79" t="s">
        <v>2421</v>
      </c>
      <c r="D33" s="79">
        <v>2022</v>
      </c>
      <c r="E33" s="79" t="s">
        <v>815</v>
      </c>
      <c r="F33" s="79" t="s">
        <v>2359</v>
      </c>
      <c r="G33" s="108">
        <v>86</v>
      </c>
      <c r="H33" s="108">
        <v>81.2</v>
      </c>
      <c r="I33" s="108">
        <v>70</v>
      </c>
      <c r="J33" s="108">
        <v>61.5</v>
      </c>
      <c r="K33" s="79">
        <f t="shared" si="0"/>
        <v>79.815</v>
      </c>
      <c r="L33" s="88">
        <v>3.12</v>
      </c>
      <c r="M33" s="79">
        <v>0</v>
      </c>
      <c r="N33" s="79">
        <v>107</v>
      </c>
      <c r="O33" s="79">
        <f t="shared" si="1"/>
        <v>35</v>
      </c>
      <c r="P33" s="89">
        <f t="shared" si="2"/>
        <v>0.327102803738318</v>
      </c>
      <c r="Q33" s="79">
        <f t="shared" si="3"/>
        <v>32</v>
      </c>
      <c r="R33" s="90">
        <f t="shared" si="4"/>
        <v>0.299065420560748</v>
      </c>
    </row>
    <row r="34" s="101" customFormat="1" spans="1:18">
      <c r="A34" s="79">
        <v>33</v>
      </c>
      <c r="B34" s="107" t="s">
        <v>2422</v>
      </c>
      <c r="C34" s="79" t="s">
        <v>2423</v>
      </c>
      <c r="D34" s="79">
        <v>2022</v>
      </c>
      <c r="E34" s="79" t="s">
        <v>815</v>
      </c>
      <c r="F34" s="79" t="s">
        <v>2359</v>
      </c>
      <c r="G34" s="108">
        <v>80</v>
      </c>
      <c r="H34" s="108">
        <v>74.3</v>
      </c>
      <c r="I34" s="108">
        <v>70</v>
      </c>
      <c r="J34" s="108">
        <v>60</v>
      </c>
      <c r="K34" s="79">
        <f t="shared" si="0"/>
        <v>74.01</v>
      </c>
      <c r="L34" s="88">
        <v>2.43</v>
      </c>
      <c r="M34" s="79">
        <v>0</v>
      </c>
      <c r="N34" s="79">
        <v>107</v>
      </c>
      <c r="O34" s="79">
        <f t="shared" si="1"/>
        <v>80</v>
      </c>
      <c r="P34" s="89">
        <f t="shared" si="2"/>
        <v>0.747663551401869</v>
      </c>
      <c r="Q34" s="79">
        <f t="shared" si="3"/>
        <v>77</v>
      </c>
      <c r="R34" s="90">
        <f t="shared" si="4"/>
        <v>0.719626168224299</v>
      </c>
    </row>
    <row r="35" s="101" customFormat="1" spans="1:18">
      <c r="A35" s="79">
        <v>34</v>
      </c>
      <c r="B35" s="107" t="s">
        <v>2424</v>
      </c>
      <c r="C35" s="79" t="s">
        <v>2425</v>
      </c>
      <c r="D35" s="79">
        <v>2022</v>
      </c>
      <c r="E35" s="79" t="s">
        <v>815</v>
      </c>
      <c r="F35" s="79" t="s">
        <v>2359</v>
      </c>
      <c r="G35" s="108">
        <v>80</v>
      </c>
      <c r="H35" s="108">
        <v>73.7</v>
      </c>
      <c r="I35" s="108">
        <v>70.5</v>
      </c>
      <c r="J35" s="108">
        <v>60</v>
      </c>
      <c r="K35" s="79">
        <f t="shared" si="0"/>
        <v>73.64</v>
      </c>
      <c r="L35" s="88">
        <v>2.37</v>
      </c>
      <c r="M35" s="79" t="s">
        <v>1672</v>
      </c>
      <c r="N35" s="79">
        <v>107</v>
      </c>
      <c r="O35" s="79">
        <f t="shared" si="1"/>
        <v>87</v>
      </c>
      <c r="P35" s="89">
        <f t="shared" si="2"/>
        <v>0.813084112149533</v>
      </c>
      <c r="Q35" s="79">
        <f t="shared" si="3"/>
        <v>85</v>
      </c>
      <c r="R35" s="90">
        <f t="shared" si="4"/>
        <v>0.794392523364486</v>
      </c>
    </row>
    <row r="36" s="101" customFormat="1" spans="1:18">
      <c r="A36" s="79">
        <v>35</v>
      </c>
      <c r="B36" s="107" t="s">
        <v>2426</v>
      </c>
      <c r="C36" s="79" t="s">
        <v>2427</v>
      </c>
      <c r="D36" s="79">
        <v>2022</v>
      </c>
      <c r="E36" s="79" t="s">
        <v>815</v>
      </c>
      <c r="F36" s="79" t="s">
        <v>2359</v>
      </c>
      <c r="G36" s="108">
        <v>80</v>
      </c>
      <c r="H36" s="108">
        <v>73.2</v>
      </c>
      <c r="I36" s="108">
        <v>70</v>
      </c>
      <c r="J36" s="108">
        <v>60</v>
      </c>
      <c r="K36" s="79">
        <f t="shared" si="0"/>
        <v>73.24</v>
      </c>
      <c r="L36" s="88">
        <v>2.32</v>
      </c>
      <c r="M36" s="79" t="s">
        <v>1689</v>
      </c>
      <c r="N36" s="79">
        <v>107</v>
      </c>
      <c r="O36" s="79">
        <f t="shared" si="1"/>
        <v>93</v>
      </c>
      <c r="P36" s="89">
        <f t="shared" si="2"/>
        <v>0.869158878504673</v>
      </c>
      <c r="Q36" s="79">
        <f t="shared" si="3"/>
        <v>89</v>
      </c>
      <c r="R36" s="90">
        <f t="shared" si="4"/>
        <v>0.831775700934579</v>
      </c>
    </row>
    <row r="37" s="101" customFormat="1" spans="1:18">
      <c r="A37" s="79">
        <v>36</v>
      </c>
      <c r="B37" s="107" t="s">
        <v>2428</v>
      </c>
      <c r="C37" s="79" t="s">
        <v>2429</v>
      </c>
      <c r="D37" s="79">
        <v>2022</v>
      </c>
      <c r="E37" s="79" t="s">
        <v>815</v>
      </c>
      <c r="F37" s="79" t="s">
        <v>2359</v>
      </c>
      <c r="G37" s="108">
        <v>81</v>
      </c>
      <c r="H37" s="108">
        <v>78.6</v>
      </c>
      <c r="I37" s="108">
        <v>70</v>
      </c>
      <c r="J37" s="108">
        <v>60</v>
      </c>
      <c r="K37" s="79">
        <f t="shared" si="0"/>
        <v>77.17</v>
      </c>
      <c r="L37" s="88">
        <v>2.86</v>
      </c>
      <c r="M37" s="79" t="s">
        <v>1672</v>
      </c>
      <c r="N37" s="79">
        <v>107</v>
      </c>
      <c r="O37" s="79">
        <f t="shared" si="1"/>
        <v>59</v>
      </c>
      <c r="P37" s="89">
        <f t="shared" si="2"/>
        <v>0.551401869158878</v>
      </c>
      <c r="Q37" s="79">
        <f t="shared" si="3"/>
        <v>58</v>
      </c>
      <c r="R37" s="90">
        <f t="shared" si="4"/>
        <v>0.542056074766355</v>
      </c>
    </row>
    <row r="38" s="101" customFormat="1" spans="1:18">
      <c r="A38" s="79">
        <v>37</v>
      </c>
      <c r="B38" s="107" t="s">
        <v>2430</v>
      </c>
      <c r="C38" s="79" t="s">
        <v>2431</v>
      </c>
      <c r="D38" s="79">
        <v>2022</v>
      </c>
      <c r="E38" s="79" t="s">
        <v>815</v>
      </c>
      <c r="F38" s="79" t="s">
        <v>2359</v>
      </c>
      <c r="G38" s="108">
        <v>81</v>
      </c>
      <c r="H38" s="108">
        <v>76.1</v>
      </c>
      <c r="I38" s="108">
        <v>70</v>
      </c>
      <c r="J38" s="108">
        <v>60.5</v>
      </c>
      <c r="K38" s="79">
        <f t="shared" si="0"/>
        <v>75.445</v>
      </c>
      <c r="L38" s="88">
        <v>2.61</v>
      </c>
      <c r="M38" s="79">
        <v>0</v>
      </c>
      <c r="N38" s="79">
        <v>107</v>
      </c>
      <c r="O38" s="79">
        <f t="shared" si="1"/>
        <v>73</v>
      </c>
      <c r="P38" s="89">
        <f t="shared" si="2"/>
        <v>0.682242990654206</v>
      </c>
      <c r="Q38" s="79">
        <f t="shared" si="3"/>
        <v>70</v>
      </c>
      <c r="R38" s="90">
        <f t="shared" si="4"/>
        <v>0.654205607476635</v>
      </c>
    </row>
    <row r="39" s="101" customFormat="1" spans="1:18">
      <c r="A39" s="79">
        <v>38</v>
      </c>
      <c r="B39" s="107" t="s">
        <v>2432</v>
      </c>
      <c r="C39" s="79" t="s">
        <v>2433</v>
      </c>
      <c r="D39" s="79">
        <v>2022</v>
      </c>
      <c r="E39" s="79" t="s">
        <v>815</v>
      </c>
      <c r="F39" s="79" t="s">
        <v>2359</v>
      </c>
      <c r="G39" s="108">
        <v>82</v>
      </c>
      <c r="H39" s="108">
        <v>75.1</v>
      </c>
      <c r="I39" s="108">
        <v>70</v>
      </c>
      <c r="J39" s="108">
        <v>60</v>
      </c>
      <c r="K39" s="79">
        <f t="shared" si="0"/>
        <v>74.87</v>
      </c>
      <c r="L39" s="88">
        <v>2.51</v>
      </c>
      <c r="M39" s="79">
        <v>0</v>
      </c>
      <c r="N39" s="79">
        <v>107</v>
      </c>
      <c r="O39" s="79">
        <f t="shared" si="1"/>
        <v>78</v>
      </c>
      <c r="P39" s="89">
        <f t="shared" si="2"/>
        <v>0.728971962616822</v>
      </c>
      <c r="Q39" s="79">
        <f t="shared" si="3"/>
        <v>73</v>
      </c>
      <c r="R39" s="90">
        <f t="shared" si="4"/>
        <v>0.682242990654206</v>
      </c>
    </row>
    <row r="40" s="101" customFormat="1" spans="1:18">
      <c r="A40" s="79">
        <v>39</v>
      </c>
      <c r="B40" s="107" t="s">
        <v>2434</v>
      </c>
      <c r="C40" s="79" t="s">
        <v>2435</v>
      </c>
      <c r="D40" s="79">
        <v>2022</v>
      </c>
      <c r="E40" s="79" t="s">
        <v>815</v>
      </c>
      <c r="F40" s="79" t="s">
        <v>2359</v>
      </c>
      <c r="G40" s="108">
        <v>80</v>
      </c>
      <c r="H40" s="108">
        <v>73.5</v>
      </c>
      <c r="I40" s="108">
        <v>70</v>
      </c>
      <c r="J40" s="108">
        <v>60</v>
      </c>
      <c r="K40" s="79">
        <f t="shared" si="0"/>
        <v>73.45</v>
      </c>
      <c r="L40" s="88">
        <v>2.35</v>
      </c>
      <c r="M40" s="79">
        <v>0</v>
      </c>
      <c r="N40" s="79">
        <v>107</v>
      </c>
      <c r="O40" s="79">
        <f t="shared" si="1"/>
        <v>91</v>
      </c>
      <c r="P40" s="89">
        <f t="shared" si="2"/>
        <v>0.850467289719626</v>
      </c>
      <c r="Q40" s="79">
        <f t="shared" si="3"/>
        <v>86</v>
      </c>
      <c r="R40" s="90">
        <f t="shared" si="4"/>
        <v>0.803738317757009</v>
      </c>
    </row>
    <row r="41" s="101" customFormat="1" spans="1:18">
      <c r="A41" s="79">
        <v>40</v>
      </c>
      <c r="B41" s="107" t="s">
        <v>2436</v>
      </c>
      <c r="C41" s="79" t="s">
        <v>2437</v>
      </c>
      <c r="D41" s="79">
        <v>2022</v>
      </c>
      <c r="E41" s="79" t="s">
        <v>815</v>
      </c>
      <c r="F41" s="79" t="s">
        <v>2359</v>
      </c>
      <c r="G41" s="108">
        <v>66</v>
      </c>
      <c r="H41" s="108">
        <v>77.9</v>
      </c>
      <c r="I41" s="108">
        <v>71</v>
      </c>
      <c r="J41" s="108">
        <v>60</v>
      </c>
      <c r="K41" s="79">
        <f t="shared" si="0"/>
        <v>74.53</v>
      </c>
      <c r="L41" s="88">
        <v>2.79</v>
      </c>
      <c r="M41" s="79">
        <v>0</v>
      </c>
      <c r="N41" s="79">
        <v>107</v>
      </c>
      <c r="O41" s="79">
        <f t="shared" si="1"/>
        <v>61</v>
      </c>
      <c r="P41" s="89">
        <f t="shared" si="2"/>
        <v>0.570093457943925</v>
      </c>
      <c r="Q41" s="79">
        <f t="shared" si="3"/>
        <v>76</v>
      </c>
      <c r="R41" s="90">
        <f t="shared" si="4"/>
        <v>0.710280373831776</v>
      </c>
    </row>
    <row r="42" s="101" customFormat="1" spans="1:18">
      <c r="A42" s="79">
        <v>41</v>
      </c>
      <c r="B42" s="107" t="s">
        <v>2438</v>
      </c>
      <c r="C42" s="79" t="s">
        <v>2439</v>
      </c>
      <c r="D42" s="79">
        <v>2022</v>
      </c>
      <c r="E42" s="79" t="s">
        <v>815</v>
      </c>
      <c r="F42" s="79" t="s">
        <v>2359</v>
      </c>
      <c r="G42" s="108">
        <v>83</v>
      </c>
      <c r="H42" s="108">
        <v>71.3</v>
      </c>
      <c r="I42" s="108">
        <v>70</v>
      </c>
      <c r="J42" s="108">
        <v>60</v>
      </c>
      <c r="K42" s="79">
        <f t="shared" si="0"/>
        <v>72.36</v>
      </c>
      <c r="L42" s="88">
        <v>2.13</v>
      </c>
      <c r="M42" s="79" t="s">
        <v>1672</v>
      </c>
      <c r="N42" s="79">
        <v>107</v>
      </c>
      <c r="O42" s="79">
        <f t="shared" si="1"/>
        <v>101</v>
      </c>
      <c r="P42" s="89">
        <f t="shared" si="2"/>
        <v>0.94392523364486</v>
      </c>
      <c r="Q42" s="79">
        <f t="shared" si="3"/>
        <v>94</v>
      </c>
      <c r="R42" s="90">
        <f t="shared" si="4"/>
        <v>0.878504672897196</v>
      </c>
    </row>
    <row r="43" s="101" customFormat="1" spans="1:18">
      <c r="A43" s="79">
        <v>42</v>
      </c>
      <c r="B43" s="107" t="s">
        <v>2440</v>
      </c>
      <c r="C43" s="79" t="s">
        <v>2441</v>
      </c>
      <c r="D43" s="79">
        <v>2022</v>
      </c>
      <c r="E43" s="79" t="s">
        <v>815</v>
      </c>
      <c r="F43" s="79" t="s">
        <v>2359</v>
      </c>
      <c r="G43" s="108">
        <v>80</v>
      </c>
      <c r="H43" s="108">
        <v>76</v>
      </c>
      <c r="I43" s="108">
        <v>71.5</v>
      </c>
      <c r="J43" s="108">
        <v>60</v>
      </c>
      <c r="K43" s="79">
        <f t="shared" si="0"/>
        <v>75.35</v>
      </c>
      <c r="L43" s="88">
        <v>2.6</v>
      </c>
      <c r="M43" s="79">
        <v>0</v>
      </c>
      <c r="N43" s="79">
        <v>107</v>
      </c>
      <c r="O43" s="79">
        <f t="shared" si="1"/>
        <v>75</v>
      </c>
      <c r="P43" s="89">
        <f t="shared" si="2"/>
        <v>0.700934579439252</v>
      </c>
      <c r="Q43" s="79">
        <f t="shared" si="3"/>
        <v>71</v>
      </c>
      <c r="R43" s="90">
        <f t="shared" si="4"/>
        <v>0.663551401869159</v>
      </c>
    </row>
    <row r="44" s="101" customFormat="1" spans="1:18">
      <c r="A44" s="79">
        <v>43</v>
      </c>
      <c r="B44" s="107" t="s">
        <v>2442</v>
      </c>
      <c r="C44" s="79" t="s">
        <v>2443</v>
      </c>
      <c r="D44" s="79">
        <v>2022</v>
      </c>
      <c r="E44" s="79" t="s">
        <v>815</v>
      </c>
      <c r="F44" s="79" t="s">
        <v>2359</v>
      </c>
      <c r="G44" s="108">
        <v>80</v>
      </c>
      <c r="H44" s="108">
        <v>72.3</v>
      </c>
      <c r="I44" s="108">
        <v>70</v>
      </c>
      <c r="J44" s="108">
        <v>60</v>
      </c>
      <c r="K44" s="79">
        <f t="shared" si="0"/>
        <v>72.61</v>
      </c>
      <c r="L44" s="88">
        <v>2.23</v>
      </c>
      <c r="M44" s="79" t="s">
        <v>1689</v>
      </c>
      <c r="N44" s="79">
        <v>107</v>
      </c>
      <c r="O44" s="79">
        <f t="shared" si="1"/>
        <v>95</v>
      </c>
      <c r="P44" s="89">
        <f t="shared" si="2"/>
        <v>0.88785046728972</v>
      </c>
      <c r="Q44" s="79">
        <f t="shared" si="3"/>
        <v>92</v>
      </c>
      <c r="R44" s="90">
        <f t="shared" si="4"/>
        <v>0.85981308411215</v>
      </c>
    </row>
    <row r="45" s="101" customFormat="1" spans="1:18">
      <c r="A45" s="79">
        <v>44</v>
      </c>
      <c r="B45" s="107" t="s">
        <v>2444</v>
      </c>
      <c r="C45" s="79" t="s">
        <v>2445</v>
      </c>
      <c r="D45" s="79">
        <v>2022</v>
      </c>
      <c r="E45" s="79" t="s">
        <v>815</v>
      </c>
      <c r="F45" s="79" t="s">
        <v>2359</v>
      </c>
      <c r="G45" s="108">
        <v>80</v>
      </c>
      <c r="H45" s="108">
        <v>73.9</v>
      </c>
      <c r="I45" s="108">
        <v>70</v>
      </c>
      <c r="J45" s="108">
        <v>60</v>
      </c>
      <c r="K45" s="79">
        <f t="shared" si="0"/>
        <v>73.73</v>
      </c>
      <c r="L45" s="88">
        <v>2.39</v>
      </c>
      <c r="M45" s="79">
        <v>0</v>
      </c>
      <c r="N45" s="79">
        <v>107</v>
      </c>
      <c r="O45" s="79">
        <f t="shared" si="1"/>
        <v>84</v>
      </c>
      <c r="P45" s="89">
        <f t="shared" si="2"/>
        <v>0.785046728971963</v>
      </c>
      <c r="Q45" s="79">
        <f t="shared" si="3"/>
        <v>83</v>
      </c>
      <c r="R45" s="90">
        <f t="shared" si="4"/>
        <v>0.775700934579439</v>
      </c>
    </row>
    <row r="46" s="101" customFormat="1" spans="1:18">
      <c r="A46" s="79">
        <v>45</v>
      </c>
      <c r="B46" s="107" t="s">
        <v>2446</v>
      </c>
      <c r="C46" s="79" t="s">
        <v>2447</v>
      </c>
      <c r="D46" s="79">
        <v>2022</v>
      </c>
      <c r="E46" s="79" t="s">
        <v>815</v>
      </c>
      <c r="F46" s="79" t="s">
        <v>2359</v>
      </c>
      <c r="G46" s="108">
        <v>80</v>
      </c>
      <c r="H46" s="108">
        <v>71.6</v>
      </c>
      <c r="I46" s="108">
        <v>82</v>
      </c>
      <c r="J46" s="108">
        <v>60</v>
      </c>
      <c r="K46" s="79">
        <f t="shared" si="0"/>
        <v>73.32</v>
      </c>
      <c r="L46" s="88">
        <v>2.16</v>
      </c>
      <c r="M46" s="79" t="s">
        <v>1672</v>
      </c>
      <c r="N46" s="79">
        <v>107</v>
      </c>
      <c r="O46" s="79">
        <f t="shared" si="1"/>
        <v>99</v>
      </c>
      <c r="P46" s="89">
        <f t="shared" si="2"/>
        <v>0.925233644859813</v>
      </c>
      <c r="Q46" s="79">
        <f t="shared" si="3"/>
        <v>88</v>
      </c>
      <c r="R46" s="90">
        <f t="shared" si="4"/>
        <v>0.822429906542056</v>
      </c>
    </row>
    <row r="47" s="101" customFormat="1" spans="1:18">
      <c r="A47" s="79">
        <v>46</v>
      </c>
      <c r="B47" s="107" t="s">
        <v>2448</v>
      </c>
      <c r="C47" s="79" t="s">
        <v>2449</v>
      </c>
      <c r="D47" s="79">
        <v>2022</v>
      </c>
      <c r="E47" s="79" t="s">
        <v>815</v>
      </c>
      <c r="F47" s="79" t="s">
        <v>2359</v>
      </c>
      <c r="G47" s="108">
        <v>50</v>
      </c>
      <c r="H47" s="108">
        <v>73.8</v>
      </c>
      <c r="I47" s="108">
        <v>70</v>
      </c>
      <c r="J47" s="108">
        <v>60</v>
      </c>
      <c r="K47" s="79">
        <f t="shared" si="0"/>
        <v>69.16</v>
      </c>
      <c r="L47" s="88">
        <v>2.38</v>
      </c>
      <c r="M47" s="79" t="s">
        <v>1698</v>
      </c>
      <c r="N47" s="79">
        <v>107</v>
      </c>
      <c r="O47" s="79">
        <f t="shared" si="1"/>
        <v>85</v>
      </c>
      <c r="P47" s="89">
        <f t="shared" si="2"/>
        <v>0.794392523364486</v>
      </c>
      <c r="Q47" s="79">
        <f t="shared" si="3"/>
        <v>103</v>
      </c>
      <c r="R47" s="90">
        <f t="shared" si="4"/>
        <v>0.962616822429907</v>
      </c>
    </row>
    <row r="48" s="101" customFormat="1" spans="1:18">
      <c r="A48" s="79">
        <v>47</v>
      </c>
      <c r="B48" s="107" t="s">
        <v>2450</v>
      </c>
      <c r="C48" s="79" t="s">
        <v>2451</v>
      </c>
      <c r="D48" s="79">
        <v>2022</v>
      </c>
      <c r="E48" s="79" t="s">
        <v>815</v>
      </c>
      <c r="F48" s="79" t="s">
        <v>2359</v>
      </c>
      <c r="G48" s="108">
        <v>81</v>
      </c>
      <c r="H48" s="108">
        <v>74</v>
      </c>
      <c r="I48" s="108">
        <v>70</v>
      </c>
      <c r="J48" s="108">
        <v>60</v>
      </c>
      <c r="K48" s="79">
        <f t="shared" si="0"/>
        <v>73.95</v>
      </c>
      <c r="L48" s="88">
        <v>2.4</v>
      </c>
      <c r="M48" s="79" t="s">
        <v>1672</v>
      </c>
      <c r="N48" s="79">
        <v>107</v>
      </c>
      <c r="O48" s="79">
        <f t="shared" si="1"/>
        <v>83</v>
      </c>
      <c r="P48" s="89">
        <f t="shared" si="2"/>
        <v>0.775700934579439</v>
      </c>
      <c r="Q48" s="79">
        <f t="shared" si="3"/>
        <v>79</v>
      </c>
      <c r="R48" s="90">
        <f t="shared" si="4"/>
        <v>0.738317757009346</v>
      </c>
    </row>
    <row r="49" s="101" customFormat="1" spans="1:18">
      <c r="A49" s="79">
        <v>48</v>
      </c>
      <c r="B49" s="107" t="s">
        <v>2452</v>
      </c>
      <c r="C49" s="79" t="s">
        <v>2453</v>
      </c>
      <c r="D49" s="79">
        <v>2022</v>
      </c>
      <c r="E49" s="79" t="s">
        <v>815</v>
      </c>
      <c r="F49" s="79" t="s">
        <v>2359</v>
      </c>
      <c r="G49" s="108">
        <v>80</v>
      </c>
      <c r="H49" s="108">
        <v>71.7</v>
      </c>
      <c r="I49" s="108">
        <v>70</v>
      </c>
      <c r="J49" s="108">
        <v>60</v>
      </c>
      <c r="K49" s="79">
        <f t="shared" si="0"/>
        <v>72.19</v>
      </c>
      <c r="L49" s="88">
        <v>2.17</v>
      </c>
      <c r="M49" s="79" t="s">
        <v>1698</v>
      </c>
      <c r="N49" s="79">
        <v>107</v>
      </c>
      <c r="O49" s="79">
        <f t="shared" si="1"/>
        <v>98</v>
      </c>
      <c r="P49" s="89">
        <f t="shared" si="2"/>
        <v>0.91588785046729</v>
      </c>
      <c r="Q49" s="79">
        <f t="shared" si="3"/>
        <v>95</v>
      </c>
      <c r="R49" s="90">
        <f t="shared" si="4"/>
        <v>0.88785046728972</v>
      </c>
    </row>
    <row r="50" s="101" customFormat="1" spans="1:18">
      <c r="A50" s="79">
        <v>49</v>
      </c>
      <c r="B50" s="107" t="s">
        <v>2454</v>
      </c>
      <c r="C50" s="79" t="s">
        <v>2455</v>
      </c>
      <c r="D50" s="79">
        <v>2022</v>
      </c>
      <c r="E50" s="79" t="s">
        <v>815</v>
      </c>
      <c r="F50" s="79" t="s">
        <v>2359</v>
      </c>
      <c r="G50" s="108">
        <v>50</v>
      </c>
      <c r="H50" s="108">
        <v>73.3</v>
      </c>
      <c r="I50" s="108">
        <v>70</v>
      </c>
      <c r="J50" s="108">
        <v>60</v>
      </c>
      <c r="K50" s="79">
        <f t="shared" si="0"/>
        <v>68.81</v>
      </c>
      <c r="L50" s="88">
        <v>2.33</v>
      </c>
      <c r="M50" s="79" t="s">
        <v>1689</v>
      </c>
      <c r="N50" s="79">
        <v>107</v>
      </c>
      <c r="O50" s="79">
        <f t="shared" si="1"/>
        <v>92</v>
      </c>
      <c r="P50" s="89">
        <f t="shared" si="2"/>
        <v>0.85981308411215</v>
      </c>
      <c r="Q50" s="79">
        <f t="shared" si="3"/>
        <v>105</v>
      </c>
      <c r="R50" s="90">
        <f t="shared" si="4"/>
        <v>0.981308411214953</v>
      </c>
    </row>
    <row r="51" s="101" customFormat="1" spans="1:18">
      <c r="A51" s="79">
        <v>50</v>
      </c>
      <c r="B51" s="107" t="s">
        <v>2456</v>
      </c>
      <c r="C51" s="79" t="s">
        <v>2457</v>
      </c>
      <c r="D51" s="79">
        <v>2022</v>
      </c>
      <c r="E51" s="79" t="s">
        <v>815</v>
      </c>
      <c r="F51" s="79" t="s">
        <v>2359</v>
      </c>
      <c r="G51" s="108">
        <v>80</v>
      </c>
      <c r="H51" s="108">
        <v>77.4</v>
      </c>
      <c r="I51" s="108">
        <v>70</v>
      </c>
      <c r="J51" s="108">
        <v>60</v>
      </c>
      <c r="K51" s="79">
        <f t="shared" si="0"/>
        <v>76.18</v>
      </c>
      <c r="L51" s="88">
        <v>2.74</v>
      </c>
      <c r="M51" s="79">
        <v>0</v>
      </c>
      <c r="N51" s="79">
        <v>107</v>
      </c>
      <c r="O51" s="79">
        <f t="shared" si="1"/>
        <v>64</v>
      </c>
      <c r="P51" s="89">
        <f t="shared" si="2"/>
        <v>0.598130841121495</v>
      </c>
      <c r="Q51" s="79">
        <f t="shared" si="3"/>
        <v>65</v>
      </c>
      <c r="R51" s="90">
        <f t="shared" si="4"/>
        <v>0.607476635514019</v>
      </c>
    </row>
    <row r="52" s="101" customFormat="1" spans="1:18">
      <c r="A52" s="79">
        <v>51</v>
      </c>
      <c r="B52" s="107" t="s">
        <v>2458</v>
      </c>
      <c r="C52" s="79" t="s">
        <v>2459</v>
      </c>
      <c r="D52" s="79">
        <v>2022</v>
      </c>
      <c r="E52" s="79" t="s">
        <v>815</v>
      </c>
      <c r="F52" s="79" t="s">
        <v>2359</v>
      </c>
      <c r="G52" s="108">
        <v>80</v>
      </c>
      <c r="H52" s="108">
        <v>68.1</v>
      </c>
      <c r="I52" s="108">
        <v>70</v>
      </c>
      <c r="J52" s="108">
        <v>60</v>
      </c>
      <c r="K52" s="79">
        <f t="shared" si="0"/>
        <v>69.67</v>
      </c>
      <c r="L52" s="88">
        <v>1.81</v>
      </c>
      <c r="M52" s="79" t="s">
        <v>1796</v>
      </c>
      <c r="N52" s="79">
        <v>107</v>
      </c>
      <c r="O52" s="79">
        <f t="shared" si="1"/>
        <v>105</v>
      </c>
      <c r="P52" s="89">
        <f t="shared" si="2"/>
        <v>0.981308411214953</v>
      </c>
      <c r="Q52" s="79">
        <f t="shared" si="3"/>
        <v>100</v>
      </c>
      <c r="R52" s="90">
        <f t="shared" si="4"/>
        <v>0.934579439252336</v>
      </c>
    </row>
    <row r="53" s="101" customFormat="1" spans="1:18">
      <c r="A53" s="79">
        <v>52</v>
      </c>
      <c r="B53" s="107" t="s">
        <v>2460</v>
      </c>
      <c r="C53" s="79" t="s">
        <v>2461</v>
      </c>
      <c r="D53" s="79">
        <v>2022</v>
      </c>
      <c r="E53" s="79" t="s">
        <v>815</v>
      </c>
      <c r="F53" s="79" t="s">
        <v>2359</v>
      </c>
      <c r="G53" s="108">
        <v>53</v>
      </c>
      <c r="H53" s="108">
        <v>73.6</v>
      </c>
      <c r="I53" s="108">
        <v>70</v>
      </c>
      <c r="J53" s="108">
        <v>60</v>
      </c>
      <c r="K53" s="79">
        <f t="shared" si="0"/>
        <v>69.47</v>
      </c>
      <c r="L53" s="88">
        <v>2.36</v>
      </c>
      <c r="M53" s="79">
        <v>1</v>
      </c>
      <c r="N53" s="79">
        <v>107</v>
      </c>
      <c r="O53" s="79">
        <f t="shared" si="1"/>
        <v>89</v>
      </c>
      <c r="P53" s="89">
        <f t="shared" si="2"/>
        <v>0.831775700934579</v>
      </c>
      <c r="Q53" s="79">
        <f t="shared" si="3"/>
        <v>102</v>
      </c>
      <c r="R53" s="90">
        <f t="shared" si="4"/>
        <v>0.953271028037383</v>
      </c>
    </row>
    <row r="54" s="101" customFormat="1" spans="1:18">
      <c r="A54" s="79">
        <v>53</v>
      </c>
      <c r="B54" s="107" t="s">
        <v>2462</v>
      </c>
      <c r="C54" s="79" t="s">
        <v>2463</v>
      </c>
      <c r="D54" s="79">
        <v>2022</v>
      </c>
      <c r="E54" s="79" t="s">
        <v>815</v>
      </c>
      <c r="F54" s="79" t="s">
        <v>2359</v>
      </c>
      <c r="G54" s="108">
        <v>80</v>
      </c>
      <c r="H54" s="108">
        <v>72.3</v>
      </c>
      <c r="I54" s="108">
        <v>70</v>
      </c>
      <c r="J54" s="108">
        <v>60</v>
      </c>
      <c r="K54" s="79">
        <f t="shared" si="0"/>
        <v>72.61</v>
      </c>
      <c r="L54" s="88">
        <v>2.23</v>
      </c>
      <c r="M54" s="79" t="s">
        <v>1672</v>
      </c>
      <c r="N54" s="79">
        <v>107</v>
      </c>
      <c r="O54" s="79">
        <f t="shared" si="1"/>
        <v>95</v>
      </c>
      <c r="P54" s="89">
        <f t="shared" si="2"/>
        <v>0.88785046728972</v>
      </c>
      <c r="Q54" s="79">
        <f t="shared" si="3"/>
        <v>92</v>
      </c>
      <c r="R54" s="90">
        <f t="shared" si="4"/>
        <v>0.85981308411215</v>
      </c>
    </row>
    <row r="55" s="101" customFormat="1" spans="1:18">
      <c r="A55" s="79">
        <v>54</v>
      </c>
      <c r="B55" s="107" t="s">
        <v>2464</v>
      </c>
      <c r="C55" s="79" t="s">
        <v>2465</v>
      </c>
      <c r="D55" s="79">
        <v>2022</v>
      </c>
      <c r="E55" s="79" t="s">
        <v>815</v>
      </c>
      <c r="F55" s="79" t="s">
        <v>2359</v>
      </c>
      <c r="G55" s="108">
        <v>80</v>
      </c>
      <c r="H55" s="108">
        <v>71.6</v>
      </c>
      <c r="I55" s="108">
        <v>70</v>
      </c>
      <c r="J55" s="108">
        <v>60</v>
      </c>
      <c r="K55" s="79">
        <f t="shared" si="0"/>
        <v>72.12</v>
      </c>
      <c r="L55" s="88">
        <v>2.16</v>
      </c>
      <c r="M55" s="79" t="s">
        <v>1672</v>
      </c>
      <c r="N55" s="79">
        <v>107</v>
      </c>
      <c r="O55" s="79">
        <f t="shared" si="1"/>
        <v>99</v>
      </c>
      <c r="P55" s="89">
        <f t="shared" si="2"/>
        <v>0.925233644859813</v>
      </c>
      <c r="Q55" s="79">
        <f t="shared" si="3"/>
        <v>97</v>
      </c>
      <c r="R55" s="90">
        <f t="shared" si="4"/>
        <v>0.906542056074766</v>
      </c>
    </row>
    <row r="56" s="101" customFormat="1" spans="1:18">
      <c r="A56" s="79">
        <v>55</v>
      </c>
      <c r="B56" s="107" t="s">
        <v>2466</v>
      </c>
      <c r="C56" s="79" t="s">
        <v>2467</v>
      </c>
      <c r="D56" s="79">
        <v>2022</v>
      </c>
      <c r="E56" s="79" t="s">
        <v>815</v>
      </c>
      <c r="F56" s="79" t="s">
        <v>2468</v>
      </c>
      <c r="G56" s="108">
        <v>96</v>
      </c>
      <c r="H56" s="108">
        <v>89.1</v>
      </c>
      <c r="I56" s="108">
        <v>83</v>
      </c>
      <c r="J56" s="108">
        <v>80.5</v>
      </c>
      <c r="K56" s="79">
        <f t="shared" si="0"/>
        <v>89.095</v>
      </c>
      <c r="L56" s="88">
        <v>3.91</v>
      </c>
      <c r="M56" s="79">
        <v>0</v>
      </c>
      <c r="N56" s="79">
        <v>107</v>
      </c>
      <c r="O56" s="79">
        <f t="shared" si="1"/>
        <v>4</v>
      </c>
      <c r="P56" s="89">
        <f t="shared" si="2"/>
        <v>0.0373831775700935</v>
      </c>
      <c r="Q56" s="79">
        <f t="shared" si="3"/>
        <v>4</v>
      </c>
      <c r="R56" s="90">
        <f t="shared" si="4"/>
        <v>0.0373831775700935</v>
      </c>
    </row>
    <row r="57" s="101" customFormat="1" spans="1:18">
      <c r="A57" s="79">
        <v>56</v>
      </c>
      <c r="B57" s="107" t="s">
        <v>2469</v>
      </c>
      <c r="C57" s="79" t="s">
        <v>1223</v>
      </c>
      <c r="D57" s="79">
        <v>2022</v>
      </c>
      <c r="E57" s="79" t="s">
        <v>815</v>
      </c>
      <c r="F57" s="79" t="s">
        <v>2468</v>
      </c>
      <c r="G57" s="108">
        <v>100</v>
      </c>
      <c r="H57" s="108">
        <v>89.5</v>
      </c>
      <c r="I57" s="108">
        <v>100</v>
      </c>
      <c r="J57" s="108">
        <v>97</v>
      </c>
      <c r="K57" s="79">
        <f t="shared" si="0"/>
        <v>92.5</v>
      </c>
      <c r="L57" s="88">
        <v>3.95</v>
      </c>
      <c r="M57" s="79">
        <v>0</v>
      </c>
      <c r="N57" s="79">
        <v>107</v>
      </c>
      <c r="O57" s="79">
        <f t="shared" si="1"/>
        <v>2</v>
      </c>
      <c r="P57" s="89">
        <f t="shared" si="2"/>
        <v>0.0186915887850467</v>
      </c>
      <c r="Q57" s="79">
        <f t="shared" si="3"/>
        <v>1</v>
      </c>
      <c r="R57" s="90">
        <f t="shared" si="4"/>
        <v>0.00934579439252336</v>
      </c>
    </row>
    <row r="58" s="101" customFormat="1" spans="1:18">
      <c r="A58" s="79">
        <v>57</v>
      </c>
      <c r="B58" s="107" t="s">
        <v>2470</v>
      </c>
      <c r="C58" s="79" t="s">
        <v>2471</v>
      </c>
      <c r="D58" s="79">
        <v>2022</v>
      </c>
      <c r="E58" s="79" t="s">
        <v>815</v>
      </c>
      <c r="F58" s="79" t="s">
        <v>2468</v>
      </c>
      <c r="G58" s="108">
        <v>84</v>
      </c>
      <c r="H58" s="108">
        <v>86.1</v>
      </c>
      <c r="I58" s="108">
        <v>73.5</v>
      </c>
      <c r="J58" s="108">
        <v>60.5</v>
      </c>
      <c r="K58" s="79">
        <f t="shared" si="0"/>
        <v>83.245</v>
      </c>
      <c r="L58" s="88">
        <v>3.61</v>
      </c>
      <c r="M58" s="79">
        <v>0</v>
      </c>
      <c r="N58" s="79">
        <v>107</v>
      </c>
      <c r="O58" s="79">
        <f t="shared" si="1"/>
        <v>13</v>
      </c>
      <c r="P58" s="89">
        <f t="shared" si="2"/>
        <v>0.121495327102804</v>
      </c>
      <c r="Q58" s="79">
        <f t="shared" si="3"/>
        <v>21</v>
      </c>
      <c r="R58" s="90">
        <f t="shared" si="4"/>
        <v>0.196261682242991</v>
      </c>
    </row>
    <row r="59" s="101" customFormat="1" spans="1:18">
      <c r="A59" s="79">
        <v>58</v>
      </c>
      <c r="B59" s="107" t="s">
        <v>2472</v>
      </c>
      <c r="C59" s="79" t="s">
        <v>2473</v>
      </c>
      <c r="D59" s="79">
        <v>2022</v>
      </c>
      <c r="E59" s="79" t="s">
        <v>815</v>
      </c>
      <c r="F59" s="79" t="s">
        <v>2468</v>
      </c>
      <c r="G59" s="108">
        <v>83.5</v>
      </c>
      <c r="H59" s="108">
        <v>88.3</v>
      </c>
      <c r="I59" s="108">
        <v>71</v>
      </c>
      <c r="J59" s="108">
        <v>61</v>
      </c>
      <c r="K59" s="79">
        <f t="shared" si="0"/>
        <v>84.485</v>
      </c>
      <c r="L59" s="88">
        <v>3.83</v>
      </c>
      <c r="M59" s="79">
        <v>0</v>
      </c>
      <c r="N59" s="79">
        <v>107</v>
      </c>
      <c r="O59" s="79">
        <f t="shared" si="1"/>
        <v>6</v>
      </c>
      <c r="P59" s="89">
        <f t="shared" si="2"/>
        <v>0.0560747663551402</v>
      </c>
      <c r="Q59" s="79">
        <f t="shared" si="3"/>
        <v>18</v>
      </c>
      <c r="R59" s="90">
        <f t="shared" si="4"/>
        <v>0.168224299065421</v>
      </c>
    </row>
    <row r="60" s="101" customFormat="1" spans="1:18">
      <c r="A60" s="79">
        <v>59</v>
      </c>
      <c r="B60" s="107" t="s">
        <v>2474</v>
      </c>
      <c r="C60" s="79" t="s">
        <v>2475</v>
      </c>
      <c r="D60" s="79">
        <v>2022</v>
      </c>
      <c r="E60" s="79" t="s">
        <v>815</v>
      </c>
      <c r="F60" s="79" t="s">
        <v>2468</v>
      </c>
      <c r="G60" s="108">
        <v>85</v>
      </c>
      <c r="H60" s="108">
        <v>85.6</v>
      </c>
      <c r="I60" s="108">
        <v>90</v>
      </c>
      <c r="J60" s="108">
        <v>72</v>
      </c>
      <c r="K60" s="79">
        <f t="shared" si="0"/>
        <v>85.27</v>
      </c>
      <c r="L60" s="88">
        <v>3.56</v>
      </c>
      <c r="M60" s="79">
        <v>0</v>
      </c>
      <c r="N60" s="79">
        <v>107</v>
      </c>
      <c r="O60" s="79">
        <f t="shared" si="1"/>
        <v>15</v>
      </c>
      <c r="P60" s="89">
        <f t="shared" si="2"/>
        <v>0.14018691588785</v>
      </c>
      <c r="Q60" s="79">
        <f t="shared" si="3"/>
        <v>16</v>
      </c>
      <c r="R60" s="90">
        <f t="shared" si="4"/>
        <v>0.149532710280374</v>
      </c>
    </row>
    <row r="61" s="101" customFormat="1" spans="1:18">
      <c r="A61" s="79">
        <v>60</v>
      </c>
      <c r="B61" s="107" t="s">
        <v>2476</v>
      </c>
      <c r="C61" s="79" t="s">
        <v>2477</v>
      </c>
      <c r="D61" s="79">
        <v>2022</v>
      </c>
      <c r="E61" s="79" t="s">
        <v>815</v>
      </c>
      <c r="F61" s="79" t="s">
        <v>2468</v>
      </c>
      <c r="G61" s="108">
        <v>100</v>
      </c>
      <c r="H61" s="108">
        <v>88.8</v>
      </c>
      <c r="I61" s="108">
        <v>100</v>
      </c>
      <c r="J61" s="108">
        <v>100</v>
      </c>
      <c r="K61" s="79">
        <f t="shared" si="0"/>
        <v>92.16</v>
      </c>
      <c r="L61" s="88">
        <v>3.88</v>
      </c>
      <c r="M61" s="79">
        <v>0</v>
      </c>
      <c r="N61" s="79">
        <v>107</v>
      </c>
      <c r="O61" s="79">
        <f t="shared" si="1"/>
        <v>5</v>
      </c>
      <c r="P61" s="89">
        <f t="shared" si="2"/>
        <v>0.0467289719626168</v>
      </c>
      <c r="Q61" s="79">
        <f t="shared" si="3"/>
        <v>3</v>
      </c>
      <c r="R61" s="90">
        <f t="shared" si="4"/>
        <v>0.0280373831775701</v>
      </c>
    </row>
    <row r="62" s="101" customFormat="1" spans="1:18">
      <c r="A62" s="79">
        <v>61</v>
      </c>
      <c r="B62" s="107" t="s">
        <v>2478</v>
      </c>
      <c r="C62" s="79" t="s">
        <v>2479</v>
      </c>
      <c r="D62" s="79">
        <v>2022</v>
      </c>
      <c r="E62" s="79" t="s">
        <v>815</v>
      </c>
      <c r="F62" s="79" t="s">
        <v>2468</v>
      </c>
      <c r="G62" s="108">
        <v>80</v>
      </c>
      <c r="H62" s="108">
        <v>83.2</v>
      </c>
      <c r="I62" s="108">
        <v>70</v>
      </c>
      <c r="J62" s="108">
        <v>60</v>
      </c>
      <c r="K62" s="79">
        <f t="shared" si="0"/>
        <v>80.24</v>
      </c>
      <c r="L62" s="88">
        <v>3.32</v>
      </c>
      <c r="M62" s="79">
        <v>0</v>
      </c>
      <c r="N62" s="79">
        <v>107</v>
      </c>
      <c r="O62" s="79">
        <f t="shared" si="1"/>
        <v>23</v>
      </c>
      <c r="P62" s="89">
        <f t="shared" si="2"/>
        <v>0.214953271028037</v>
      </c>
      <c r="Q62" s="79">
        <f t="shared" si="3"/>
        <v>30</v>
      </c>
      <c r="R62" s="90">
        <f t="shared" si="4"/>
        <v>0.280373831775701</v>
      </c>
    </row>
    <row r="63" s="101" customFormat="1" spans="1:18">
      <c r="A63" s="79">
        <v>62</v>
      </c>
      <c r="B63" s="107" t="s">
        <v>2480</v>
      </c>
      <c r="C63" s="79" t="s">
        <v>2481</v>
      </c>
      <c r="D63" s="79">
        <v>2022</v>
      </c>
      <c r="E63" s="79" t="s">
        <v>815</v>
      </c>
      <c r="F63" s="79" t="s">
        <v>2468</v>
      </c>
      <c r="G63" s="108">
        <v>100</v>
      </c>
      <c r="H63" s="108">
        <v>87.1</v>
      </c>
      <c r="I63" s="108">
        <v>71</v>
      </c>
      <c r="J63" s="108">
        <v>66</v>
      </c>
      <c r="K63" s="79">
        <f t="shared" si="0"/>
        <v>86.37</v>
      </c>
      <c r="L63" s="88">
        <v>3.71</v>
      </c>
      <c r="M63" s="79">
        <v>0</v>
      </c>
      <c r="N63" s="79">
        <v>107</v>
      </c>
      <c r="O63" s="79">
        <f t="shared" si="1"/>
        <v>9</v>
      </c>
      <c r="P63" s="89">
        <f t="shared" si="2"/>
        <v>0.0841121495327103</v>
      </c>
      <c r="Q63" s="79">
        <f t="shared" si="3"/>
        <v>11</v>
      </c>
      <c r="R63" s="90">
        <f t="shared" si="4"/>
        <v>0.102803738317757</v>
      </c>
    </row>
    <row r="64" s="101" customFormat="1" spans="1:18">
      <c r="A64" s="79">
        <v>63</v>
      </c>
      <c r="B64" s="107" t="s">
        <v>2482</v>
      </c>
      <c r="C64" s="79" t="s">
        <v>2483</v>
      </c>
      <c r="D64" s="79">
        <v>2022</v>
      </c>
      <c r="E64" s="79" t="s">
        <v>815</v>
      </c>
      <c r="F64" s="79" t="s">
        <v>2468</v>
      </c>
      <c r="G64" s="108">
        <v>95</v>
      </c>
      <c r="H64" s="108">
        <v>86.2</v>
      </c>
      <c r="I64" s="108">
        <v>89</v>
      </c>
      <c r="J64" s="108">
        <v>63.5</v>
      </c>
      <c r="K64" s="79">
        <f t="shared" si="0"/>
        <v>86.665</v>
      </c>
      <c r="L64" s="88">
        <v>3.62</v>
      </c>
      <c r="M64" s="79">
        <v>0</v>
      </c>
      <c r="N64" s="79">
        <v>107</v>
      </c>
      <c r="O64" s="79">
        <f t="shared" si="1"/>
        <v>12</v>
      </c>
      <c r="P64" s="89">
        <f t="shared" si="2"/>
        <v>0.11214953271028</v>
      </c>
      <c r="Q64" s="79">
        <f t="shared" si="3"/>
        <v>9</v>
      </c>
      <c r="R64" s="90">
        <f t="shared" si="4"/>
        <v>0.0841121495327103</v>
      </c>
    </row>
    <row r="65" s="101" customFormat="1" spans="1:18">
      <c r="A65" s="79">
        <v>64</v>
      </c>
      <c r="B65" s="107" t="s">
        <v>2484</v>
      </c>
      <c r="C65" s="79" t="s">
        <v>2485</v>
      </c>
      <c r="D65" s="79">
        <v>2022</v>
      </c>
      <c r="E65" s="79" t="s">
        <v>815</v>
      </c>
      <c r="F65" s="79" t="s">
        <v>2468</v>
      </c>
      <c r="G65" s="108">
        <v>99</v>
      </c>
      <c r="H65" s="108">
        <v>85.2</v>
      </c>
      <c r="I65" s="108">
        <v>72</v>
      </c>
      <c r="J65" s="108">
        <v>74</v>
      </c>
      <c r="K65" s="79">
        <f t="shared" si="0"/>
        <v>85.39</v>
      </c>
      <c r="L65" s="88">
        <v>3.52</v>
      </c>
      <c r="M65" s="79">
        <v>0</v>
      </c>
      <c r="N65" s="79">
        <v>107</v>
      </c>
      <c r="O65" s="79">
        <f t="shared" si="1"/>
        <v>16</v>
      </c>
      <c r="P65" s="89">
        <f t="shared" si="2"/>
        <v>0.149532710280374</v>
      </c>
      <c r="Q65" s="79">
        <f t="shared" si="3"/>
        <v>15</v>
      </c>
      <c r="R65" s="90">
        <f t="shared" si="4"/>
        <v>0.14018691588785</v>
      </c>
    </row>
    <row r="66" s="101" customFormat="1" spans="1:18">
      <c r="A66" s="79">
        <v>65</v>
      </c>
      <c r="B66" s="107" t="s">
        <v>2486</v>
      </c>
      <c r="C66" s="79" t="s">
        <v>2487</v>
      </c>
      <c r="D66" s="79">
        <v>2022</v>
      </c>
      <c r="E66" s="79" t="s">
        <v>815</v>
      </c>
      <c r="F66" s="79" t="s">
        <v>2468</v>
      </c>
      <c r="G66" s="108">
        <v>87</v>
      </c>
      <c r="H66" s="108">
        <v>84.9</v>
      </c>
      <c r="I66" s="108">
        <v>70</v>
      </c>
      <c r="J66" s="108">
        <v>60.5</v>
      </c>
      <c r="K66" s="79">
        <f t="shared" ref="K66:K88" si="5">G66*15%+H66*70%+I66*10%+J66*5%</f>
        <v>82.505</v>
      </c>
      <c r="L66" s="88">
        <v>3.49</v>
      </c>
      <c r="M66" s="79">
        <v>0</v>
      </c>
      <c r="N66" s="79">
        <v>107</v>
      </c>
      <c r="O66" s="79">
        <f t="shared" ref="O66:O108" si="6">RANK(L66,$L$2:$L$108,0)</f>
        <v>17</v>
      </c>
      <c r="P66" s="89">
        <f t="shared" ref="P66:P108" si="7">O66/N66</f>
        <v>0.158878504672897</v>
      </c>
      <c r="Q66" s="79">
        <f t="shared" ref="Q66:Q108" si="8">RANK(K66,$K$2:$K$108,0)</f>
        <v>23</v>
      </c>
      <c r="R66" s="90">
        <f t="shared" ref="R66:R108" si="9">Q66/N66</f>
        <v>0.214953271028037</v>
      </c>
    </row>
    <row r="67" s="101" customFormat="1" spans="1:18">
      <c r="A67" s="79">
        <v>66</v>
      </c>
      <c r="B67" s="107" t="s">
        <v>2488</v>
      </c>
      <c r="C67" s="79" t="s">
        <v>2489</v>
      </c>
      <c r="D67" s="79">
        <v>2022</v>
      </c>
      <c r="E67" s="79" t="s">
        <v>815</v>
      </c>
      <c r="F67" s="79" t="s">
        <v>2468</v>
      </c>
      <c r="G67" s="108">
        <v>100</v>
      </c>
      <c r="H67" s="108">
        <v>84.3</v>
      </c>
      <c r="I67" s="108">
        <v>100</v>
      </c>
      <c r="J67" s="108">
        <v>83</v>
      </c>
      <c r="K67" s="79">
        <f t="shared" si="5"/>
        <v>88.16</v>
      </c>
      <c r="L67" s="88">
        <v>3.43</v>
      </c>
      <c r="M67" s="79">
        <v>0</v>
      </c>
      <c r="N67" s="79">
        <v>107</v>
      </c>
      <c r="O67" s="79">
        <f t="shared" si="6"/>
        <v>19</v>
      </c>
      <c r="P67" s="89">
        <f t="shared" si="7"/>
        <v>0.177570093457944</v>
      </c>
      <c r="Q67" s="79">
        <f t="shared" si="8"/>
        <v>6</v>
      </c>
      <c r="R67" s="90">
        <f t="shared" si="9"/>
        <v>0.0560747663551402</v>
      </c>
    </row>
    <row r="68" s="101" customFormat="1" spans="1:18">
      <c r="A68" s="79">
        <v>67</v>
      </c>
      <c r="B68" s="107" t="s">
        <v>2490</v>
      </c>
      <c r="C68" s="79" t="s">
        <v>2491</v>
      </c>
      <c r="D68" s="79">
        <v>2022</v>
      </c>
      <c r="E68" s="79" t="s">
        <v>815</v>
      </c>
      <c r="F68" s="79" t="s">
        <v>2468</v>
      </c>
      <c r="G68" s="108">
        <v>83</v>
      </c>
      <c r="H68" s="108">
        <v>84.9</v>
      </c>
      <c r="I68" s="108">
        <v>71</v>
      </c>
      <c r="J68" s="108">
        <v>60</v>
      </c>
      <c r="K68" s="79">
        <f t="shared" si="5"/>
        <v>81.98</v>
      </c>
      <c r="L68" s="88">
        <v>3.49</v>
      </c>
      <c r="M68" s="79">
        <v>0</v>
      </c>
      <c r="N68" s="79">
        <v>107</v>
      </c>
      <c r="O68" s="79">
        <f t="shared" si="6"/>
        <v>17</v>
      </c>
      <c r="P68" s="89">
        <f t="shared" si="7"/>
        <v>0.158878504672897</v>
      </c>
      <c r="Q68" s="79">
        <f t="shared" si="8"/>
        <v>24</v>
      </c>
      <c r="R68" s="90">
        <f t="shared" si="9"/>
        <v>0.224299065420561</v>
      </c>
    </row>
    <row r="69" s="101" customFormat="1" spans="1:18">
      <c r="A69" s="79">
        <v>68</v>
      </c>
      <c r="B69" s="107" t="s">
        <v>2492</v>
      </c>
      <c r="C69" s="79" t="s">
        <v>2493</v>
      </c>
      <c r="D69" s="79">
        <v>2022</v>
      </c>
      <c r="E69" s="79" t="s">
        <v>815</v>
      </c>
      <c r="F69" s="79" t="s">
        <v>2468</v>
      </c>
      <c r="G69" s="108">
        <v>84</v>
      </c>
      <c r="H69" s="108">
        <v>83.2</v>
      </c>
      <c r="I69" s="108">
        <v>70</v>
      </c>
      <c r="J69" s="108">
        <v>61</v>
      </c>
      <c r="K69" s="79">
        <f t="shared" si="5"/>
        <v>80.89</v>
      </c>
      <c r="L69" s="88">
        <v>3.32</v>
      </c>
      <c r="M69" s="79">
        <v>0</v>
      </c>
      <c r="N69" s="79">
        <v>107</v>
      </c>
      <c r="O69" s="79">
        <f t="shared" si="6"/>
        <v>23</v>
      </c>
      <c r="P69" s="89">
        <f t="shared" si="7"/>
        <v>0.214953271028037</v>
      </c>
      <c r="Q69" s="79">
        <f t="shared" si="8"/>
        <v>28</v>
      </c>
      <c r="R69" s="90">
        <f t="shared" si="9"/>
        <v>0.261682242990654</v>
      </c>
    </row>
    <row r="70" s="101" customFormat="1" spans="1:18">
      <c r="A70" s="79">
        <v>69</v>
      </c>
      <c r="B70" s="107" t="s">
        <v>2494</v>
      </c>
      <c r="C70" s="79" t="s">
        <v>2495</v>
      </c>
      <c r="D70" s="79">
        <v>2022</v>
      </c>
      <c r="E70" s="79" t="s">
        <v>815</v>
      </c>
      <c r="F70" s="79" t="s">
        <v>2468</v>
      </c>
      <c r="G70" s="108">
        <v>83</v>
      </c>
      <c r="H70" s="108">
        <v>80.6</v>
      </c>
      <c r="I70" s="108">
        <v>70</v>
      </c>
      <c r="J70" s="108">
        <v>60</v>
      </c>
      <c r="K70" s="79">
        <f t="shared" si="5"/>
        <v>78.87</v>
      </c>
      <c r="L70" s="88">
        <v>3.06</v>
      </c>
      <c r="M70" s="79">
        <v>0</v>
      </c>
      <c r="N70" s="79">
        <v>107</v>
      </c>
      <c r="O70" s="79">
        <f t="shared" si="6"/>
        <v>42</v>
      </c>
      <c r="P70" s="89">
        <f t="shared" si="7"/>
        <v>0.392523364485981</v>
      </c>
      <c r="Q70" s="79">
        <f t="shared" si="8"/>
        <v>39</v>
      </c>
      <c r="R70" s="90">
        <f t="shared" si="9"/>
        <v>0.364485981308411</v>
      </c>
    </row>
    <row r="71" s="101" customFormat="1" spans="1:18">
      <c r="A71" s="79">
        <v>70</v>
      </c>
      <c r="B71" s="107" t="s">
        <v>2496</v>
      </c>
      <c r="C71" s="79" t="s">
        <v>2497</v>
      </c>
      <c r="D71" s="79">
        <v>2022</v>
      </c>
      <c r="E71" s="79" t="s">
        <v>815</v>
      </c>
      <c r="F71" s="79" t="s">
        <v>2468</v>
      </c>
      <c r="G71" s="108">
        <v>82</v>
      </c>
      <c r="H71" s="108">
        <v>80.8</v>
      </c>
      <c r="I71" s="108">
        <v>70</v>
      </c>
      <c r="J71" s="108">
        <v>60</v>
      </c>
      <c r="K71" s="79">
        <f t="shared" si="5"/>
        <v>78.86</v>
      </c>
      <c r="L71" s="88">
        <v>3.08</v>
      </c>
      <c r="M71" s="79">
        <v>0</v>
      </c>
      <c r="N71" s="79">
        <v>107</v>
      </c>
      <c r="O71" s="79">
        <f t="shared" si="6"/>
        <v>39</v>
      </c>
      <c r="P71" s="89">
        <f t="shared" si="7"/>
        <v>0.364485981308411</v>
      </c>
      <c r="Q71" s="79">
        <f t="shared" si="8"/>
        <v>40</v>
      </c>
      <c r="R71" s="90">
        <f t="shared" si="9"/>
        <v>0.373831775700935</v>
      </c>
    </row>
    <row r="72" s="101" customFormat="1" spans="1:18">
      <c r="A72" s="79">
        <v>71</v>
      </c>
      <c r="B72" s="107" t="s">
        <v>2498</v>
      </c>
      <c r="C72" s="79" t="s">
        <v>2499</v>
      </c>
      <c r="D72" s="79">
        <v>2022</v>
      </c>
      <c r="E72" s="79" t="s">
        <v>815</v>
      </c>
      <c r="F72" s="79" t="s">
        <v>2468</v>
      </c>
      <c r="G72" s="108">
        <v>96</v>
      </c>
      <c r="H72" s="108">
        <v>87.1</v>
      </c>
      <c r="I72" s="108">
        <v>89</v>
      </c>
      <c r="J72" s="108">
        <v>65.5</v>
      </c>
      <c r="K72" s="79">
        <f t="shared" si="5"/>
        <v>87.545</v>
      </c>
      <c r="L72" s="88">
        <v>3.71</v>
      </c>
      <c r="M72" s="79">
        <v>0</v>
      </c>
      <c r="N72" s="79">
        <v>107</v>
      </c>
      <c r="O72" s="79">
        <f t="shared" si="6"/>
        <v>9</v>
      </c>
      <c r="P72" s="89">
        <f t="shared" si="7"/>
        <v>0.0841121495327103</v>
      </c>
      <c r="Q72" s="79">
        <f t="shared" si="8"/>
        <v>7</v>
      </c>
      <c r="R72" s="90">
        <f t="shared" si="9"/>
        <v>0.0654205607476635</v>
      </c>
    </row>
    <row r="73" s="101" customFormat="1" spans="1:18">
      <c r="A73" s="79">
        <v>72</v>
      </c>
      <c r="B73" s="107" t="s">
        <v>2500</v>
      </c>
      <c r="C73" s="79" t="s">
        <v>2501</v>
      </c>
      <c r="D73" s="79">
        <v>2022</v>
      </c>
      <c r="E73" s="79" t="s">
        <v>815</v>
      </c>
      <c r="F73" s="79" t="s">
        <v>2468</v>
      </c>
      <c r="G73" s="108">
        <v>80</v>
      </c>
      <c r="H73" s="108">
        <v>82.4</v>
      </c>
      <c r="I73" s="108">
        <v>70</v>
      </c>
      <c r="J73" s="108">
        <v>60</v>
      </c>
      <c r="K73" s="79">
        <f t="shared" si="5"/>
        <v>79.68</v>
      </c>
      <c r="L73" s="88">
        <v>3.24</v>
      </c>
      <c r="M73" s="79">
        <v>0</v>
      </c>
      <c r="N73" s="79">
        <v>107</v>
      </c>
      <c r="O73" s="79">
        <f t="shared" si="6"/>
        <v>28</v>
      </c>
      <c r="P73" s="89">
        <f t="shared" si="7"/>
        <v>0.261682242990654</v>
      </c>
      <c r="Q73" s="79">
        <f t="shared" si="8"/>
        <v>36</v>
      </c>
      <c r="R73" s="90">
        <f t="shared" si="9"/>
        <v>0.336448598130841</v>
      </c>
    </row>
    <row r="74" s="101" customFormat="1" spans="1:18">
      <c r="A74" s="79">
        <v>73</v>
      </c>
      <c r="B74" s="107" t="s">
        <v>2502</v>
      </c>
      <c r="C74" s="79" t="s">
        <v>2503</v>
      </c>
      <c r="D74" s="79">
        <v>2022</v>
      </c>
      <c r="E74" s="79" t="s">
        <v>815</v>
      </c>
      <c r="F74" s="79" t="s">
        <v>2468</v>
      </c>
      <c r="G74" s="108">
        <v>80</v>
      </c>
      <c r="H74" s="108">
        <v>80.7</v>
      </c>
      <c r="I74" s="108">
        <v>70</v>
      </c>
      <c r="J74" s="108">
        <v>60</v>
      </c>
      <c r="K74" s="79">
        <f t="shared" si="5"/>
        <v>78.49</v>
      </c>
      <c r="L74" s="88">
        <v>3.07</v>
      </c>
      <c r="M74" s="79">
        <v>0</v>
      </c>
      <c r="N74" s="79">
        <v>107</v>
      </c>
      <c r="O74" s="79">
        <f t="shared" si="6"/>
        <v>40</v>
      </c>
      <c r="P74" s="89">
        <f t="shared" si="7"/>
        <v>0.373831775700935</v>
      </c>
      <c r="Q74" s="79">
        <f t="shared" si="8"/>
        <v>44</v>
      </c>
      <c r="R74" s="90">
        <f t="shared" si="9"/>
        <v>0.411214953271028</v>
      </c>
    </row>
    <row r="75" s="101" customFormat="1" spans="1:18">
      <c r="A75" s="79">
        <v>74</v>
      </c>
      <c r="B75" s="107" t="s">
        <v>2504</v>
      </c>
      <c r="C75" s="79" t="s">
        <v>2505</v>
      </c>
      <c r="D75" s="79">
        <v>2022</v>
      </c>
      <c r="E75" s="79" t="s">
        <v>815</v>
      </c>
      <c r="F75" s="79" t="s">
        <v>2468</v>
      </c>
      <c r="G75" s="108">
        <v>100</v>
      </c>
      <c r="H75" s="108">
        <v>84.1</v>
      </c>
      <c r="I75" s="108">
        <v>89</v>
      </c>
      <c r="J75" s="108">
        <v>70</v>
      </c>
      <c r="K75" s="79">
        <f t="shared" si="5"/>
        <v>86.27</v>
      </c>
      <c r="L75" s="88">
        <v>3.41</v>
      </c>
      <c r="M75" s="79">
        <v>0</v>
      </c>
      <c r="N75" s="79">
        <v>107</v>
      </c>
      <c r="O75" s="79">
        <f t="shared" si="6"/>
        <v>21</v>
      </c>
      <c r="P75" s="89">
        <f t="shared" si="7"/>
        <v>0.196261682242991</v>
      </c>
      <c r="Q75" s="79">
        <f t="shared" si="8"/>
        <v>12</v>
      </c>
      <c r="R75" s="90">
        <f t="shared" si="9"/>
        <v>0.11214953271028</v>
      </c>
    </row>
    <row r="76" s="101" customFormat="1" spans="1:18">
      <c r="A76" s="79">
        <v>75</v>
      </c>
      <c r="B76" s="107" t="s">
        <v>2506</v>
      </c>
      <c r="C76" s="79" t="s">
        <v>2507</v>
      </c>
      <c r="D76" s="79">
        <v>2022</v>
      </c>
      <c r="E76" s="79" t="s">
        <v>815</v>
      </c>
      <c r="F76" s="79" t="s">
        <v>2468</v>
      </c>
      <c r="G76" s="108">
        <v>69</v>
      </c>
      <c r="H76" s="108">
        <v>82.7</v>
      </c>
      <c r="I76" s="108">
        <v>70.5</v>
      </c>
      <c r="J76" s="108">
        <v>60.5</v>
      </c>
      <c r="K76" s="79">
        <f t="shared" si="5"/>
        <v>78.315</v>
      </c>
      <c r="L76" s="88">
        <v>3.27</v>
      </c>
      <c r="M76" s="79">
        <v>0</v>
      </c>
      <c r="N76" s="79">
        <v>107</v>
      </c>
      <c r="O76" s="79">
        <f t="shared" si="6"/>
        <v>26</v>
      </c>
      <c r="P76" s="89">
        <f t="shared" si="7"/>
        <v>0.242990654205607</v>
      </c>
      <c r="Q76" s="79">
        <f t="shared" si="8"/>
        <v>47</v>
      </c>
      <c r="R76" s="90">
        <f t="shared" si="9"/>
        <v>0.439252336448598</v>
      </c>
    </row>
    <row r="77" s="101" customFormat="1" spans="1:18">
      <c r="A77" s="79">
        <v>76</v>
      </c>
      <c r="B77" s="107" t="s">
        <v>2508</v>
      </c>
      <c r="C77" s="79" t="s">
        <v>2509</v>
      </c>
      <c r="D77" s="79">
        <v>2022</v>
      </c>
      <c r="E77" s="79" t="s">
        <v>815</v>
      </c>
      <c r="F77" s="79" t="s">
        <v>2468</v>
      </c>
      <c r="G77" s="108">
        <v>80</v>
      </c>
      <c r="H77" s="108">
        <v>82.3</v>
      </c>
      <c r="I77" s="108">
        <v>83</v>
      </c>
      <c r="J77" s="108">
        <v>60.5</v>
      </c>
      <c r="K77" s="79">
        <f t="shared" si="5"/>
        <v>80.935</v>
      </c>
      <c r="L77" s="88">
        <v>3.23</v>
      </c>
      <c r="M77" s="79">
        <v>0</v>
      </c>
      <c r="N77" s="79">
        <v>107</v>
      </c>
      <c r="O77" s="79">
        <f t="shared" si="6"/>
        <v>30</v>
      </c>
      <c r="P77" s="89">
        <f t="shared" si="7"/>
        <v>0.280373831775701</v>
      </c>
      <c r="Q77" s="79">
        <f t="shared" si="8"/>
        <v>27</v>
      </c>
      <c r="R77" s="90">
        <f t="shared" si="9"/>
        <v>0.252336448598131</v>
      </c>
    </row>
    <row r="78" s="101" customFormat="1" spans="1:18">
      <c r="A78" s="79">
        <v>77</v>
      </c>
      <c r="B78" s="107" t="s">
        <v>2510</v>
      </c>
      <c r="C78" s="79" t="s">
        <v>2511</v>
      </c>
      <c r="D78" s="79">
        <v>2022</v>
      </c>
      <c r="E78" s="79" t="s">
        <v>815</v>
      </c>
      <c r="F78" s="79" t="s">
        <v>2468</v>
      </c>
      <c r="G78" s="108">
        <v>80</v>
      </c>
      <c r="H78" s="108">
        <v>74.2</v>
      </c>
      <c r="I78" s="108">
        <v>70</v>
      </c>
      <c r="J78" s="108">
        <v>60</v>
      </c>
      <c r="K78" s="79">
        <f t="shared" si="5"/>
        <v>73.94</v>
      </c>
      <c r="L78" s="88">
        <v>2.42</v>
      </c>
      <c r="M78" s="79" t="s">
        <v>1672</v>
      </c>
      <c r="N78" s="79">
        <v>107</v>
      </c>
      <c r="O78" s="79">
        <f t="shared" si="6"/>
        <v>82</v>
      </c>
      <c r="P78" s="89">
        <f t="shared" si="7"/>
        <v>0.766355140186916</v>
      </c>
      <c r="Q78" s="79">
        <f t="shared" si="8"/>
        <v>80</v>
      </c>
      <c r="R78" s="90">
        <f t="shared" si="9"/>
        <v>0.747663551401869</v>
      </c>
    </row>
    <row r="79" s="101" customFormat="1" spans="1:18">
      <c r="A79" s="79">
        <v>78</v>
      </c>
      <c r="B79" s="107" t="s">
        <v>2512</v>
      </c>
      <c r="C79" s="79" t="s">
        <v>2513</v>
      </c>
      <c r="D79" s="79">
        <v>2022</v>
      </c>
      <c r="E79" s="79" t="s">
        <v>815</v>
      </c>
      <c r="F79" s="79" t="s">
        <v>2468</v>
      </c>
      <c r="G79" s="108">
        <v>80</v>
      </c>
      <c r="H79" s="108">
        <v>79.2</v>
      </c>
      <c r="I79" s="108">
        <v>70</v>
      </c>
      <c r="J79" s="108">
        <v>60</v>
      </c>
      <c r="K79" s="79">
        <f t="shared" si="5"/>
        <v>77.44</v>
      </c>
      <c r="L79" s="88">
        <v>2.92</v>
      </c>
      <c r="M79" s="79">
        <v>0</v>
      </c>
      <c r="N79" s="79">
        <v>107</v>
      </c>
      <c r="O79" s="79">
        <f t="shared" si="6"/>
        <v>53</v>
      </c>
      <c r="P79" s="89">
        <f t="shared" si="7"/>
        <v>0.495327102803738</v>
      </c>
      <c r="Q79" s="79">
        <f t="shared" si="8"/>
        <v>54</v>
      </c>
      <c r="R79" s="90">
        <f t="shared" si="9"/>
        <v>0.504672897196262</v>
      </c>
    </row>
    <row r="80" s="101" customFormat="1" spans="1:18">
      <c r="A80" s="79">
        <v>79</v>
      </c>
      <c r="B80" s="107" t="s">
        <v>2514</v>
      </c>
      <c r="C80" s="79" t="s">
        <v>2515</v>
      </c>
      <c r="D80" s="79">
        <v>2022</v>
      </c>
      <c r="E80" s="79" t="s">
        <v>815</v>
      </c>
      <c r="F80" s="79" t="s">
        <v>2468</v>
      </c>
      <c r="G80" s="108">
        <v>80</v>
      </c>
      <c r="H80" s="108">
        <v>76.1</v>
      </c>
      <c r="I80" s="108">
        <v>70</v>
      </c>
      <c r="J80" s="108">
        <v>60</v>
      </c>
      <c r="K80" s="79">
        <f t="shared" si="5"/>
        <v>75.27</v>
      </c>
      <c r="L80" s="88">
        <v>2.61</v>
      </c>
      <c r="M80" s="79">
        <v>0</v>
      </c>
      <c r="N80" s="79">
        <v>107</v>
      </c>
      <c r="O80" s="79">
        <f t="shared" si="6"/>
        <v>73</v>
      </c>
      <c r="P80" s="89">
        <f t="shared" si="7"/>
        <v>0.682242990654206</v>
      </c>
      <c r="Q80" s="79">
        <f t="shared" si="8"/>
        <v>72</v>
      </c>
      <c r="R80" s="90">
        <f t="shared" si="9"/>
        <v>0.672897196261682</v>
      </c>
    </row>
    <row r="81" s="101" customFormat="1" spans="1:18">
      <c r="A81" s="79">
        <v>80</v>
      </c>
      <c r="B81" s="107" t="s">
        <v>2516</v>
      </c>
      <c r="C81" s="79" t="s">
        <v>2517</v>
      </c>
      <c r="D81" s="79">
        <v>2022</v>
      </c>
      <c r="E81" s="79" t="s">
        <v>815</v>
      </c>
      <c r="F81" s="79" t="s">
        <v>2468</v>
      </c>
      <c r="G81" s="108">
        <v>80</v>
      </c>
      <c r="H81" s="108">
        <v>79.6</v>
      </c>
      <c r="I81" s="108">
        <v>70</v>
      </c>
      <c r="J81" s="108">
        <v>60</v>
      </c>
      <c r="K81" s="79">
        <f t="shared" si="5"/>
        <v>77.72</v>
      </c>
      <c r="L81" s="88">
        <v>2.96</v>
      </c>
      <c r="M81" s="79">
        <v>0</v>
      </c>
      <c r="N81" s="79">
        <v>107</v>
      </c>
      <c r="O81" s="79">
        <f t="shared" si="6"/>
        <v>51</v>
      </c>
      <c r="P81" s="89">
        <f t="shared" si="7"/>
        <v>0.476635514018692</v>
      </c>
      <c r="Q81" s="79">
        <f t="shared" si="8"/>
        <v>53</v>
      </c>
      <c r="R81" s="90">
        <f t="shared" si="9"/>
        <v>0.495327102803738</v>
      </c>
    </row>
    <row r="82" s="101" customFormat="1" spans="1:18">
      <c r="A82" s="79">
        <v>81</v>
      </c>
      <c r="B82" s="107" t="s">
        <v>2518</v>
      </c>
      <c r="C82" s="79" t="s">
        <v>2519</v>
      </c>
      <c r="D82" s="79">
        <v>2022</v>
      </c>
      <c r="E82" s="79" t="s">
        <v>815</v>
      </c>
      <c r="F82" s="79" t="s">
        <v>2468</v>
      </c>
      <c r="G82" s="108">
        <v>65</v>
      </c>
      <c r="H82" s="108">
        <v>77.1</v>
      </c>
      <c r="I82" s="108">
        <v>70</v>
      </c>
      <c r="J82" s="108">
        <v>60</v>
      </c>
      <c r="K82" s="79">
        <f t="shared" si="5"/>
        <v>73.72</v>
      </c>
      <c r="L82" s="88">
        <v>2.71</v>
      </c>
      <c r="M82" s="79">
        <v>0</v>
      </c>
      <c r="N82" s="79">
        <v>107</v>
      </c>
      <c r="O82" s="79">
        <f t="shared" si="6"/>
        <v>65</v>
      </c>
      <c r="P82" s="89">
        <f t="shared" si="7"/>
        <v>0.607476635514019</v>
      </c>
      <c r="Q82" s="79">
        <f t="shared" si="8"/>
        <v>84</v>
      </c>
      <c r="R82" s="90">
        <f t="shared" si="9"/>
        <v>0.785046728971963</v>
      </c>
    </row>
    <row r="83" s="101" customFormat="1" spans="1:18">
      <c r="A83" s="79">
        <v>82</v>
      </c>
      <c r="B83" s="107" t="s">
        <v>2520</v>
      </c>
      <c r="C83" s="79" t="s">
        <v>2521</v>
      </c>
      <c r="D83" s="79">
        <v>2022</v>
      </c>
      <c r="E83" s="79" t="s">
        <v>815</v>
      </c>
      <c r="F83" s="79" t="s">
        <v>2468</v>
      </c>
      <c r="G83" s="108">
        <v>80</v>
      </c>
      <c r="H83" s="108">
        <v>81.6</v>
      </c>
      <c r="I83" s="108">
        <v>70</v>
      </c>
      <c r="J83" s="108">
        <v>60</v>
      </c>
      <c r="K83" s="79">
        <f t="shared" si="5"/>
        <v>79.12</v>
      </c>
      <c r="L83" s="88">
        <v>3.16</v>
      </c>
      <c r="M83" s="79">
        <v>0</v>
      </c>
      <c r="N83" s="79">
        <v>107</v>
      </c>
      <c r="O83" s="79">
        <f t="shared" si="6"/>
        <v>34</v>
      </c>
      <c r="P83" s="89">
        <f t="shared" si="7"/>
        <v>0.317757009345794</v>
      </c>
      <c r="Q83" s="79">
        <f t="shared" si="8"/>
        <v>37</v>
      </c>
      <c r="R83" s="90">
        <f t="shared" si="9"/>
        <v>0.345794392523364</v>
      </c>
    </row>
    <row r="84" s="101" customFormat="1" spans="1:18">
      <c r="A84" s="79">
        <v>83</v>
      </c>
      <c r="B84" s="107" t="s">
        <v>2522</v>
      </c>
      <c r="C84" s="79" t="s">
        <v>2523</v>
      </c>
      <c r="D84" s="79">
        <v>2022</v>
      </c>
      <c r="E84" s="79" t="s">
        <v>815</v>
      </c>
      <c r="F84" s="79" t="s">
        <v>2468</v>
      </c>
      <c r="G84" s="108">
        <v>80.5</v>
      </c>
      <c r="H84" s="108">
        <v>80.7</v>
      </c>
      <c r="I84" s="108">
        <v>72</v>
      </c>
      <c r="J84" s="108">
        <v>60.5</v>
      </c>
      <c r="K84" s="79">
        <f t="shared" si="5"/>
        <v>78.79</v>
      </c>
      <c r="L84" s="88">
        <v>3.07</v>
      </c>
      <c r="M84" s="79">
        <v>0</v>
      </c>
      <c r="N84" s="79">
        <v>107</v>
      </c>
      <c r="O84" s="79">
        <f t="shared" si="6"/>
        <v>40</v>
      </c>
      <c r="P84" s="89">
        <f t="shared" si="7"/>
        <v>0.373831775700935</v>
      </c>
      <c r="Q84" s="79">
        <f t="shared" si="8"/>
        <v>41</v>
      </c>
      <c r="R84" s="90">
        <f t="shared" si="9"/>
        <v>0.383177570093458</v>
      </c>
    </row>
    <row r="85" s="101" customFormat="1" spans="1:18">
      <c r="A85" s="79">
        <v>84</v>
      </c>
      <c r="B85" s="107" t="s">
        <v>2524</v>
      </c>
      <c r="C85" s="79" t="s">
        <v>2525</v>
      </c>
      <c r="D85" s="79">
        <v>2022</v>
      </c>
      <c r="E85" s="79" t="s">
        <v>815</v>
      </c>
      <c r="F85" s="79" t="s">
        <v>2468</v>
      </c>
      <c r="G85" s="108">
        <v>82</v>
      </c>
      <c r="H85" s="108">
        <v>77.8</v>
      </c>
      <c r="I85" s="108">
        <v>70</v>
      </c>
      <c r="J85" s="108">
        <v>60</v>
      </c>
      <c r="K85" s="79">
        <f t="shared" si="5"/>
        <v>76.76</v>
      </c>
      <c r="L85" s="88">
        <v>2.78</v>
      </c>
      <c r="M85" s="79">
        <v>0</v>
      </c>
      <c r="N85" s="79">
        <v>107</v>
      </c>
      <c r="O85" s="79">
        <f t="shared" si="6"/>
        <v>62</v>
      </c>
      <c r="P85" s="89">
        <f t="shared" si="7"/>
        <v>0.579439252336449</v>
      </c>
      <c r="Q85" s="79">
        <f t="shared" si="8"/>
        <v>62</v>
      </c>
      <c r="R85" s="90">
        <f t="shared" si="9"/>
        <v>0.579439252336449</v>
      </c>
    </row>
    <row r="86" s="101" customFormat="1" spans="1:18">
      <c r="A86" s="79">
        <v>85</v>
      </c>
      <c r="B86" s="107" t="s">
        <v>2526</v>
      </c>
      <c r="C86" s="79" t="s">
        <v>2527</v>
      </c>
      <c r="D86" s="79">
        <v>2022</v>
      </c>
      <c r="E86" s="79" t="s">
        <v>815</v>
      </c>
      <c r="F86" s="79" t="s">
        <v>2468</v>
      </c>
      <c r="G86" s="108">
        <v>80</v>
      </c>
      <c r="H86" s="108">
        <v>80.4</v>
      </c>
      <c r="I86" s="108">
        <v>71</v>
      </c>
      <c r="J86" s="108">
        <v>60</v>
      </c>
      <c r="K86" s="79">
        <f t="shared" si="5"/>
        <v>78.38</v>
      </c>
      <c r="L86" s="88">
        <v>3.04</v>
      </c>
      <c r="M86" s="79">
        <v>0</v>
      </c>
      <c r="N86" s="79">
        <v>107</v>
      </c>
      <c r="O86" s="79">
        <f t="shared" si="6"/>
        <v>44</v>
      </c>
      <c r="P86" s="89">
        <f t="shared" si="7"/>
        <v>0.411214953271028</v>
      </c>
      <c r="Q86" s="79">
        <f t="shared" si="8"/>
        <v>45</v>
      </c>
      <c r="R86" s="90">
        <f t="shared" si="9"/>
        <v>0.420560747663551</v>
      </c>
    </row>
    <row r="87" s="101" customFormat="1" spans="1:18">
      <c r="A87" s="79">
        <v>86</v>
      </c>
      <c r="B87" s="107" t="s">
        <v>2528</v>
      </c>
      <c r="C87" s="79" t="s">
        <v>2529</v>
      </c>
      <c r="D87" s="79">
        <v>2022</v>
      </c>
      <c r="E87" s="79" t="s">
        <v>815</v>
      </c>
      <c r="F87" s="79" t="s">
        <v>2468</v>
      </c>
      <c r="G87" s="108">
        <v>80</v>
      </c>
      <c r="H87" s="108">
        <v>77.1</v>
      </c>
      <c r="I87" s="108">
        <v>70</v>
      </c>
      <c r="J87" s="108">
        <v>60</v>
      </c>
      <c r="K87" s="79">
        <f t="shared" si="5"/>
        <v>75.97</v>
      </c>
      <c r="L87" s="88">
        <v>2.71</v>
      </c>
      <c r="M87" s="79">
        <v>0</v>
      </c>
      <c r="N87" s="79">
        <v>107</v>
      </c>
      <c r="O87" s="79">
        <f t="shared" si="6"/>
        <v>65</v>
      </c>
      <c r="P87" s="89">
        <f t="shared" si="7"/>
        <v>0.607476635514019</v>
      </c>
      <c r="Q87" s="79">
        <f t="shared" si="8"/>
        <v>66</v>
      </c>
      <c r="R87" s="90">
        <f t="shared" si="9"/>
        <v>0.616822429906542</v>
      </c>
    </row>
    <row r="88" s="101" customFormat="1" spans="1:18">
      <c r="A88" s="79">
        <v>87</v>
      </c>
      <c r="B88" s="107" t="s">
        <v>2530</v>
      </c>
      <c r="C88" s="79" t="s">
        <v>2531</v>
      </c>
      <c r="D88" s="79">
        <v>2022</v>
      </c>
      <c r="E88" s="79" t="s">
        <v>815</v>
      </c>
      <c r="F88" s="79" t="s">
        <v>2468</v>
      </c>
      <c r="G88" s="108">
        <v>84</v>
      </c>
      <c r="H88" s="108">
        <v>76</v>
      </c>
      <c r="I88" s="108">
        <v>85</v>
      </c>
      <c r="J88" s="108">
        <v>60</v>
      </c>
      <c r="K88" s="79">
        <f t="shared" si="5"/>
        <v>77.3</v>
      </c>
      <c r="L88" s="88">
        <v>2.6</v>
      </c>
      <c r="M88" s="79">
        <v>0</v>
      </c>
      <c r="N88" s="79">
        <v>107</v>
      </c>
      <c r="O88" s="79">
        <f t="shared" si="6"/>
        <v>75</v>
      </c>
      <c r="P88" s="89">
        <f t="shared" si="7"/>
        <v>0.700934579439252</v>
      </c>
      <c r="Q88" s="79">
        <f t="shared" si="8"/>
        <v>56</v>
      </c>
      <c r="R88" s="90">
        <f t="shared" si="9"/>
        <v>0.523364485981308</v>
      </c>
    </row>
    <row r="89" s="101" customFormat="1" spans="1:18">
      <c r="A89" s="79">
        <v>88</v>
      </c>
      <c r="B89" s="107" t="s">
        <v>2532</v>
      </c>
      <c r="C89" s="79" t="s">
        <v>2533</v>
      </c>
      <c r="D89" s="79">
        <v>2022</v>
      </c>
      <c r="E89" s="79" t="s">
        <v>815</v>
      </c>
      <c r="F89" s="79" t="s">
        <v>2468</v>
      </c>
      <c r="G89" s="108">
        <v>80</v>
      </c>
      <c r="H89" s="108">
        <v>80.5</v>
      </c>
      <c r="I89" s="108">
        <v>70</v>
      </c>
      <c r="J89" s="108">
        <v>60</v>
      </c>
      <c r="K89" s="79">
        <f>G83*15%+H89*70%+I89*10%+J89*5%</f>
        <v>78.35</v>
      </c>
      <c r="L89" s="88">
        <v>3.05</v>
      </c>
      <c r="M89" s="79">
        <v>0</v>
      </c>
      <c r="N89" s="79">
        <v>107</v>
      </c>
      <c r="O89" s="79">
        <f t="shared" si="6"/>
        <v>43</v>
      </c>
      <c r="P89" s="89">
        <f t="shared" si="7"/>
        <v>0.401869158878505</v>
      </c>
      <c r="Q89" s="79">
        <f t="shared" si="8"/>
        <v>46</v>
      </c>
      <c r="R89" s="90">
        <f t="shared" si="9"/>
        <v>0.429906542056075</v>
      </c>
    </row>
    <row r="90" s="101" customFormat="1" spans="1:18">
      <c r="A90" s="79">
        <v>89</v>
      </c>
      <c r="B90" s="107" t="s">
        <v>2534</v>
      </c>
      <c r="C90" s="79" t="s">
        <v>2535</v>
      </c>
      <c r="D90" s="79">
        <v>2022</v>
      </c>
      <c r="E90" s="79" t="s">
        <v>815</v>
      </c>
      <c r="F90" s="79" t="s">
        <v>2468</v>
      </c>
      <c r="G90" s="108">
        <v>80</v>
      </c>
      <c r="H90" s="108">
        <v>76.4</v>
      </c>
      <c r="I90" s="108">
        <v>70</v>
      </c>
      <c r="J90" s="108">
        <v>60</v>
      </c>
      <c r="K90" s="79">
        <f t="shared" ref="K90:K108" si="10">G90*15%+H90*70%+I90*10%+J90*5%</f>
        <v>75.48</v>
      </c>
      <c r="L90" s="88">
        <v>2.64</v>
      </c>
      <c r="M90" s="79">
        <v>0</v>
      </c>
      <c r="N90" s="79">
        <v>107</v>
      </c>
      <c r="O90" s="79">
        <f t="shared" si="6"/>
        <v>71</v>
      </c>
      <c r="P90" s="89">
        <f t="shared" si="7"/>
        <v>0.663551401869159</v>
      </c>
      <c r="Q90" s="79">
        <f t="shared" si="8"/>
        <v>68</v>
      </c>
      <c r="R90" s="90">
        <f t="shared" si="9"/>
        <v>0.635514018691589</v>
      </c>
    </row>
    <row r="91" s="101" customFormat="1" spans="1:18">
      <c r="A91" s="79">
        <v>90</v>
      </c>
      <c r="B91" s="107" t="s">
        <v>2536</v>
      </c>
      <c r="C91" s="79" t="s">
        <v>2537</v>
      </c>
      <c r="D91" s="79">
        <v>2022</v>
      </c>
      <c r="E91" s="79" t="s">
        <v>815</v>
      </c>
      <c r="F91" s="79" t="s">
        <v>2468</v>
      </c>
      <c r="G91" s="108">
        <v>81</v>
      </c>
      <c r="H91" s="108">
        <v>73.8</v>
      </c>
      <c r="I91" s="108">
        <v>70</v>
      </c>
      <c r="J91" s="108">
        <v>60</v>
      </c>
      <c r="K91" s="79">
        <f t="shared" si="10"/>
        <v>73.81</v>
      </c>
      <c r="L91" s="88">
        <v>2.38</v>
      </c>
      <c r="M91" s="79">
        <v>0</v>
      </c>
      <c r="N91" s="79">
        <v>107</v>
      </c>
      <c r="O91" s="79">
        <f t="shared" si="6"/>
        <v>85</v>
      </c>
      <c r="P91" s="89">
        <f t="shared" si="7"/>
        <v>0.794392523364486</v>
      </c>
      <c r="Q91" s="79">
        <f t="shared" si="8"/>
        <v>81</v>
      </c>
      <c r="R91" s="90">
        <f t="shared" si="9"/>
        <v>0.757009345794392</v>
      </c>
    </row>
    <row r="92" s="101" customFormat="1" spans="1:18">
      <c r="A92" s="79">
        <v>91</v>
      </c>
      <c r="B92" s="107" t="s">
        <v>2538</v>
      </c>
      <c r="C92" s="79" t="s">
        <v>2539</v>
      </c>
      <c r="D92" s="79">
        <v>2022</v>
      </c>
      <c r="E92" s="79" t="s">
        <v>815</v>
      </c>
      <c r="F92" s="79" t="s">
        <v>2468</v>
      </c>
      <c r="G92" s="108">
        <v>83</v>
      </c>
      <c r="H92" s="108">
        <v>80.1</v>
      </c>
      <c r="I92" s="108">
        <v>70</v>
      </c>
      <c r="J92" s="108">
        <v>62.5</v>
      </c>
      <c r="K92" s="79">
        <f t="shared" si="10"/>
        <v>78.645</v>
      </c>
      <c r="L92" s="88">
        <v>3.01</v>
      </c>
      <c r="M92" s="79">
        <v>0</v>
      </c>
      <c r="N92" s="79">
        <v>107</v>
      </c>
      <c r="O92" s="79">
        <f t="shared" si="6"/>
        <v>47</v>
      </c>
      <c r="P92" s="89">
        <f t="shared" si="7"/>
        <v>0.439252336448598</v>
      </c>
      <c r="Q92" s="79">
        <f t="shared" si="8"/>
        <v>42</v>
      </c>
      <c r="R92" s="90">
        <f t="shared" si="9"/>
        <v>0.392523364485981</v>
      </c>
    </row>
    <row r="93" s="101" customFormat="1" spans="1:18">
      <c r="A93" s="79">
        <v>92</v>
      </c>
      <c r="B93" s="107" t="s">
        <v>2540</v>
      </c>
      <c r="C93" s="79" t="s">
        <v>2541</v>
      </c>
      <c r="D93" s="79">
        <v>2022</v>
      </c>
      <c r="E93" s="79" t="s">
        <v>815</v>
      </c>
      <c r="F93" s="79" t="s">
        <v>2468</v>
      </c>
      <c r="G93" s="108">
        <v>82</v>
      </c>
      <c r="H93" s="108">
        <v>79.9</v>
      </c>
      <c r="I93" s="108">
        <v>73</v>
      </c>
      <c r="J93" s="108">
        <v>61.5</v>
      </c>
      <c r="K93" s="79">
        <f t="shared" si="10"/>
        <v>78.605</v>
      </c>
      <c r="L93" s="88">
        <v>2.99</v>
      </c>
      <c r="M93" s="79">
        <v>0</v>
      </c>
      <c r="N93" s="79">
        <v>107</v>
      </c>
      <c r="O93" s="79">
        <f t="shared" si="6"/>
        <v>49</v>
      </c>
      <c r="P93" s="89">
        <f t="shared" si="7"/>
        <v>0.457943925233645</v>
      </c>
      <c r="Q93" s="79">
        <f t="shared" si="8"/>
        <v>43</v>
      </c>
      <c r="R93" s="90">
        <f t="shared" si="9"/>
        <v>0.401869158878505</v>
      </c>
    </row>
    <row r="94" s="101" customFormat="1" spans="1:18">
      <c r="A94" s="79">
        <v>93</v>
      </c>
      <c r="B94" s="107" t="s">
        <v>2542</v>
      </c>
      <c r="C94" s="79" t="s">
        <v>2543</v>
      </c>
      <c r="D94" s="79">
        <v>2022</v>
      </c>
      <c r="E94" s="79" t="s">
        <v>815</v>
      </c>
      <c r="F94" s="79" t="s">
        <v>2468</v>
      </c>
      <c r="G94" s="108">
        <v>80</v>
      </c>
      <c r="H94" s="108">
        <v>79</v>
      </c>
      <c r="I94" s="108">
        <v>70</v>
      </c>
      <c r="J94" s="108">
        <v>60</v>
      </c>
      <c r="K94" s="79">
        <f t="shared" si="10"/>
        <v>77.3</v>
      </c>
      <c r="L94" s="88">
        <v>2.9</v>
      </c>
      <c r="M94" s="79">
        <v>0</v>
      </c>
      <c r="N94" s="79">
        <v>107</v>
      </c>
      <c r="O94" s="79">
        <f t="shared" si="6"/>
        <v>55</v>
      </c>
      <c r="P94" s="89">
        <f t="shared" si="7"/>
        <v>0.514018691588785</v>
      </c>
      <c r="Q94" s="79">
        <f t="shared" si="8"/>
        <v>56</v>
      </c>
      <c r="R94" s="90">
        <f t="shared" si="9"/>
        <v>0.523364485981308</v>
      </c>
    </row>
    <row r="95" s="101" customFormat="1" spans="1:18">
      <c r="A95" s="79">
        <v>94</v>
      </c>
      <c r="B95" s="107" t="s">
        <v>2544</v>
      </c>
      <c r="C95" s="79" t="s">
        <v>2545</v>
      </c>
      <c r="D95" s="79">
        <v>2022</v>
      </c>
      <c r="E95" s="79" t="s">
        <v>815</v>
      </c>
      <c r="F95" s="79" t="s">
        <v>2468</v>
      </c>
      <c r="G95" s="108">
        <v>84</v>
      </c>
      <c r="H95" s="108">
        <v>74.6</v>
      </c>
      <c r="I95" s="108">
        <v>70</v>
      </c>
      <c r="J95" s="108">
        <v>60</v>
      </c>
      <c r="K95" s="79">
        <f t="shared" si="10"/>
        <v>74.82</v>
      </c>
      <c r="L95" s="88">
        <v>2.46</v>
      </c>
      <c r="M95" s="79">
        <v>0</v>
      </c>
      <c r="N95" s="79">
        <v>107</v>
      </c>
      <c r="O95" s="79">
        <f t="shared" si="6"/>
        <v>79</v>
      </c>
      <c r="P95" s="89">
        <f t="shared" si="7"/>
        <v>0.738317757009346</v>
      </c>
      <c r="Q95" s="79">
        <f t="shared" si="8"/>
        <v>75</v>
      </c>
      <c r="R95" s="90">
        <f t="shared" si="9"/>
        <v>0.700934579439252</v>
      </c>
    </row>
    <row r="96" s="101" customFormat="1" spans="1:18">
      <c r="A96" s="79">
        <v>95</v>
      </c>
      <c r="B96" s="107" t="s">
        <v>2546</v>
      </c>
      <c r="C96" s="79" t="s">
        <v>2547</v>
      </c>
      <c r="D96" s="79">
        <v>2022</v>
      </c>
      <c r="E96" s="79" t="s">
        <v>815</v>
      </c>
      <c r="F96" s="79" t="s">
        <v>2468</v>
      </c>
      <c r="G96" s="108">
        <v>100</v>
      </c>
      <c r="H96" s="108">
        <v>81.2</v>
      </c>
      <c r="I96" s="108">
        <v>89</v>
      </c>
      <c r="J96" s="108">
        <v>76.5</v>
      </c>
      <c r="K96" s="79">
        <f t="shared" si="10"/>
        <v>84.565</v>
      </c>
      <c r="L96" s="88">
        <v>3.12</v>
      </c>
      <c r="M96" s="79">
        <v>0</v>
      </c>
      <c r="N96" s="79">
        <v>107</v>
      </c>
      <c r="O96" s="79">
        <f t="shared" si="6"/>
        <v>35</v>
      </c>
      <c r="P96" s="89">
        <f t="shared" si="7"/>
        <v>0.327102803738318</v>
      </c>
      <c r="Q96" s="79">
        <f t="shared" si="8"/>
        <v>17</v>
      </c>
      <c r="R96" s="90">
        <f t="shared" si="9"/>
        <v>0.158878504672897</v>
      </c>
    </row>
    <row r="97" s="101" customFormat="1" spans="1:18">
      <c r="A97" s="79">
        <v>96</v>
      </c>
      <c r="B97" s="107" t="s">
        <v>2548</v>
      </c>
      <c r="C97" s="79" t="s">
        <v>2549</v>
      </c>
      <c r="D97" s="79">
        <v>2022</v>
      </c>
      <c r="E97" s="79" t="s">
        <v>815</v>
      </c>
      <c r="F97" s="79" t="s">
        <v>2468</v>
      </c>
      <c r="G97" s="108">
        <v>40</v>
      </c>
      <c r="H97" s="108">
        <v>76.5</v>
      </c>
      <c r="I97" s="108">
        <v>70</v>
      </c>
      <c r="J97" s="108">
        <v>60</v>
      </c>
      <c r="K97" s="79">
        <f t="shared" si="10"/>
        <v>69.55</v>
      </c>
      <c r="L97" s="88">
        <v>2.65</v>
      </c>
      <c r="M97" s="79">
        <v>0</v>
      </c>
      <c r="N97" s="79">
        <v>107</v>
      </c>
      <c r="O97" s="79">
        <f t="shared" si="6"/>
        <v>70</v>
      </c>
      <c r="P97" s="89">
        <f t="shared" si="7"/>
        <v>0.654205607476635</v>
      </c>
      <c r="Q97" s="79">
        <f t="shared" si="8"/>
        <v>101</v>
      </c>
      <c r="R97" s="90">
        <f t="shared" si="9"/>
        <v>0.94392523364486</v>
      </c>
    </row>
    <row r="98" s="101" customFormat="1" spans="1:18">
      <c r="A98" s="79">
        <v>97</v>
      </c>
      <c r="B98" s="107" t="s">
        <v>2550</v>
      </c>
      <c r="C98" s="79" t="s">
        <v>2551</v>
      </c>
      <c r="D98" s="79">
        <v>2022</v>
      </c>
      <c r="E98" s="79" t="s">
        <v>815</v>
      </c>
      <c r="F98" s="79" t="s">
        <v>2468</v>
      </c>
      <c r="G98" s="108">
        <v>80</v>
      </c>
      <c r="H98" s="108">
        <v>82.5</v>
      </c>
      <c r="I98" s="108">
        <v>70</v>
      </c>
      <c r="J98" s="108">
        <v>60</v>
      </c>
      <c r="K98" s="79">
        <f t="shared" si="10"/>
        <v>79.75</v>
      </c>
      <c r="L98" s="88">
        <v>3.25</v>
      </c>
      <c r="M98" s="79">
        <v>0</v>
      </c>
      <c r="N98" s="79">
        <v>107</v>
      </c>
      <c r="O98" s="79">
        <f t="shared" si="6"/>
        <v>27</v>
      </c>
      <c r="P98" s="89">
        <f t="shared" si="7"/>
        <v>0.252336448598131</v>
      </c>
      <c r="Q98" s="79">
        <f t="shared" si="8"/>
        <v>34</v>
      </c>
      <c r="R98" s="90">
        <f t="shared" si="9"/>
        <v>0.317757009345794</v>
      </c>
    </row>
    <row r="99" s="101" customFormat="1" spans="1:18">
      <c r="A99" s="79">
        <v>98</v>
      </c>
      <c r="B99" s="107" t="s">
        <v>2552</v>
      </c>
      <c r="C99" s="79" t="s">
        <v>2553</v>
      </c>
      <c r="D99" s="79">
        <v>2022</v>
      </c>
      <c r="E99" s="79" t="s">
        <v>815</v>
      </c>
      <c r="F99" s="79" t="s">
        <v>2468</v>
      </c>
      <c r="G99" s="108">
        <v>82</v>
      </c>
      <c r="H99" s="108">
        <v>79.4</v>
      </c>
      <c r="I99" s="108">
        <v>71.5</v>
      </c>
      <c r="J99" s="108">
        <v>60</v>
      </c>
      <c r="K99" s="79">
        <f t="shared" si="10"/>
        <v>78.03</v>
      </c>
      <c r="L99" s="88">
        <v>2.94</v>
      </c>
      <c r="M99" s="79">
        <v>0</v>
      </c>
      <c r="N99" s="79">
        <v>107</v>
      </c>
      <c r="O99" s="79">
        <f t="shared" si="6"/>
        <v>52</v>
      </c>
      <c r="P99" s="89">
        <f t="shared" si="7"/>
        <v>0.485981308411215</v>
      </c>
      <c r="Q99" s="79">
        <f t="shared" si="8"/>
        <v>51</v>
      </c>
      <c r="R99" s="90">
        <f t="shared" si="9"/>
        <v>0.476635514018692</v>
      </c>
    </row>
    <row r="100" s="101" customFormat="1" spans="1:18">
      <c r="A100" s="79">
        <v>99</v>
      </c>
      <c r="B100" s="107" t="s">
        <v>2554</v>
      </c>
      <c r="C100" s="79" t="s">
        <v>2555</v>
      </c>
      <c r="D100" s="79">
        <v>2022</v>
      </c>
      <c r="E100" s="79" t="s">
        <v>815</v>
      </c>
      <c r="F100" s="79" t="s">
        <v>2468</v>
      </c>
      <c r="G100" s="108">
        <v>80</v>
      </c>
      <c r="H100" s="108">
        <v>79.2</v>
      </c>
      <c r="I100" s="108">
        <v>70</v>
      </c>
      <c r="J100" s="108">
        <v>60</v>
      </c>
      <c r="K100" s="79">
        <f t="shared" si="10"/>
        <v>77.44</v>
      </c>
      <c r="L100" s="88">
        <v>2.92</v>
      </c>
      <c r="M100" s="79">
        <v>0</v>
      </c>
      <c r="N100" s="79">
        <v>107</v>
      </c>
      <c r="O100" s="79">
        <f t="shared" si="6"/>
        <v>53</v>
      </c>
      <c r="P100" s="89">
        <f t="shared" si="7"/>
        <v>0.495327102803738</v>
      </c>
      <c r="Q100" s="79">
        <f t="shared" si="8"/>
        <v>54</v>
      </c>
      <c r="R100" s="90">
        <f t="shared" si="9"/>
        <v>0.504672897196262</v>
      </c>
    </row>
    <row r="101" s="101" customFormat="1" spans="1:18">
      <c r="A101" s="79">
        <v>100</v>
      </c>
      <c r="B101" s="107" t="s">
        <v>2556</v>
      </c>
      <c r="C101" s="79" t="s">
        <v>2557</v>
      </c>
      <c r="D101" s="79">
        <v>2022</v>
      </c>
      <c r="E101" s="79" t="s">
        <v>815</v>
      </c>
      <c r="F101" s="79" t="s">
        <v>2468</v>
      </c>
      <c r="G101" s="108">
        <v>40</v>
      </c>
      <c r="H101" s="108">
        <v>75.8</v>
      </c>
      <c r="I101" s="108">
        <v>70</v>
      </c>
      <c r="J101" s="108">
        <v>60</v>
      </c>
      <c r="K101" s="79">
        <f t="shared" si="10"/>
        <v>69.06</v>
      </c>
      <c r="L101" s="88">
        <v>2.58</v>
      </c>
      <c r="M101" s="79" t="s">
        <v>1672</v>
      </c>
      <c r="N101" s="79">
        <v>107</v>
      </c>
      <c r="O101" s="79">
        <f t="shared" si="6"/>
        <v>77</v>
      </c>
      <c r="P101" s="89">
        <f t="shared" si="7"/>
        <v>0.719626168224299</v>
      </c>
      <c r="Q101" s="79">
        <f t="shared" si="8"/>
        <v>104</v>
      </c>
      <c r="R101" s="90">
        <f t="shared" si="9"/>
        <v>0.97196261682243</v>
      </c>
    </row>
    <row r="102" s="101" customFormat="1" spans="1:18">
      <c r="A102" s="79">
        <v>101</v>
      </c>
      <c r="B102" s="107" t="s">
        <v>2558</v>
      </c>
      <c r="C102" s="79" t="s">
        <v>2559</v>
      </c>
      <c r="D102" s="79">
        <v>2022</v>
      </c>
      <c r="E102" s="79" t="s">
        <v>815</v>
      </c>
      <c r="F102" s="79" t="s">
        <v>2468</v>
      </c>
      <c r="G102" s="108">
        <v>81</v>
      </c>
      <c r="H102" s="108">
        <v>73.7</v>
      </c>
      <c r="I102" s="108">
        <v>70</v>
      </c>
      <c r="J102" s="108">
        <v>60</v>
      </c>
      <c r="K102" s="79">
        <f t="shared" si="10"/>
        <v>73.74</v>
      </c>
      <c r="L102" s="88">
        <v>2.37</v>
      </c>
      <c r="M102" s="79">
        <v>0</v>
      </c>
      <c r="N102" s="79">
        <v>107</v>
      </c>
      <c r="O102" s="79">
        <f t="shared" si="6"/>
        <v>87</v>
      </c>
      <c r="P102" s="89">
        <f t="shared" si="7"/>
        <v>0.813084112149533</v>
      </c>
      <c r="Q102" s="79">
        <f t="shared" si="8"/>
        <v>82</v>
      </c>
      <c r="R102" s="90">
        <f t="shared" si="9"/>
        <v>0.766355140186916</v>
      </c>
    </row>
    <row r="103" s="101" customFormat="1" spans="1:18">
      <c r="A103" s="79">
        <v>102</v>
      </c>
      <c r="B103" s="107" t="s">
        <v>2560</v>
      </c>
      <c r="C103" s="79" t="s">
        <v>2561</v>
      </c>
      <c r="D103" s="79">
        <v>2022</v>
      </c>
      <c r="E103" s="79" t="s">
        <v>815</v>
      </c>
      <c r="F103" s="79" t="s">
        <v>2468</v>
      </c>
      <c r="G103" s="108">
        <v>82</v>
      </c>
      <c r="H103" s="108">
        <v>72.7</v>
      </c>
      <c r="I103" s="108">
        <v>70</v>
      </c>
      <c r="J103" s="108">
        <v>60</v>
      </c>
      <c r="K103" s="79">
        <f t="shared" si="10"/>
        <v>73.19</v>
      </c>
      <c r="L103" s="88">
        <v>2.27</v>
      </c>
      <c r="M103" s="79" t="s">
        <v>1689</v>
      </c>
      <c r="N103" s="79">
        <v>107</v>
      </c>
      <c r="O103" s="79">
        <f t="shared" si="6"/>
        <v>94</v>
      </c>
      <c r="P103" s="89">
        <f t="shared" si="7"/>
        <v>0.878504672897196</v>
      </c>
      <c r="Q103" s="79">
        <f t="shared" si="8"/>
        <v>90</v>
      </c>
      <c r="R103" s="90">
        <f t="shared" si="9"/>
        <v>0.841121495327103</v>
      </c>
    </row>
    <row r="104" s="101" customFormat="1" spans="1:18">
      <c r="A104" s="79">
        <v>103</v>
      </c>
      <c r="B104" s="107" t="s">
        <v>2562</v>
      </c>
      <c r="C104" s="79" t="s">
        <v>2563</v>
      </c>
      <c r="D104" s="79">
        <v>2022</v>
      </c>
      <c r="E104" s="79" t="s">
        <v>815</v>
      </c>
      <c r="F104" s="79" t="s">
        <v>2468</v>
      </c>
      <c r="G104" s="108">
        <v>82</v>
      </c>
      <c r="H104" s="108">
        <v>71.9</v>
      </c>
      <c r="I104" s="108">
        <v>70</v>
      </c>
      <c r="J104" s="108">
        <v>63</v>
      </c>
      <c r="K104" s="79">
        <f t="shared" si="10"/>
        <v>72.78</v>
      </c>
      <c r="L104" s="88">
        <v>2.19</v>
      </c>
      <c r="M104" s="79">
        <v>0</v>
      </c>
      <c r="N104" s="79">
        <v>107</v>
      </c>
      <c r="O104" s="79">
        <f t="shared" si="6"/>
        <v>97</v>
      </c>
      <c r="P104" s="89">
        <f t="shared" si="7"/>
        <v>0.906542056074766</v>
      </c>
      <c r="Q104" s="79">
        <f t="shared" si="8"/>
        <v>91</v>
      </c>
      <c r="R104" s="90">
        <f t="shared" si="9"/>
        <v>0.850467289719626</v>
      </c>
    </row>
    <row r="105" s="101" customFormat="1" spans="1:18">
      <c r="A105" s="79">
        <v>104</v>
      </c>
      <c r="B105" s="107" t="s">
        <v>2564</v>
      </c>
      <c r="C105" s="79" t="s">
        <v>2565</v>
      </c>
      <c r="D105" s="79">
        <v>2022</v>
      </c>
      <c r="E105" s="79" t="s">
        <v>815</v>
      </c>
      <c r="F105" s="79" t="s">
        <v>2468</v>
      </c>
      <c r="G105" s="108">
        <v>80</v>
      </c>
      <c r="H105" s="108">
        <v>70.4</v>
      </c>
      <c r="I105" s="108">
        <v>70</v>
      </c>
      <c r="J105" s="108">
        <v>60</v>
      </c>
      <c r="K105" s="79">
        <f t="shared" si="10"/>
        <v>71.28</v>
      </c>
      <c r="L105" s="88">
        <v>2.04</v>
      </c>
      <c r="M105" s="79" t="s">
        <v>1672</v>
      </c>
      <c r="N105" s="79">
        <v>107</v>
      </c>
      <c r="O105" s="79">
        <f t="shared" si="6"/>
        <v>103</v>
      </c>
      <c r="P105" s="89">
        <f t="shared" si="7"/>
        <v>0.962616822429907</v>
      </c>
      <c r="Q105" s="79">
        <f t="shared" si="8"/>
        <v>98</v>
      </c>
      <c r="R105" s="90">
        <f t="shared" si="9"/>
        <v>0.91588785046729</v>
      </c>
    </row>
    <row r="106" s="101" customFormat="1" spans="1:18">
      <c r="A106" s="79">
        <v>105</v>
      </c>
      <c r="B106" s="107" t="s">
        <v>2566</v>
      </c>
      <c r="C106" s="79" t="s">
        <v>2567</v>
      </c>
      <c r="D106" s="79">
        <v>2022</v>
      </c>
      <c r="E106" s="79" t="s">
        <v>815</v>
      </c>
      <c r="F106" s="79" t="s">
        <v>2468</v>
      </c>
      <c r="G106" s="108">
        <v>81</v>
      </c>
      <c r="H106" s="108">
        <v>69.8</v>
      </c>
      <c r="I106" s="108">
        <v>70.5</v>
      </c>
      <c r="J106" s="108">
        <v>60</v>
      </c>
      <c r="K106" s="79">
        <f t="shared" si="10"/>
        <v>71.06</v>
      </c>
      <c r="L106" s="88">
        <v>1.98</v>
      </c>
      <c r="M106" s="79" t="s">
        <v>1672</v>
      </c>
      <c r="N106" s="79">
        <v>107</v>
      </c>
      <c r="O106" s="79">
        <f t="shared" si="6"/>
        <v>104</v>
      </c>
      <c r="P106" s="89">
        <f t="shared" si="7"/>
        <v>0.97196261682243</v>
      </c>
      <c r="Q106" s="79">
        <f t="shared" si="8"/>
        <v>99</v>
      </c>
      <c r="R106" s="90">
        <f t="shared" si="9"/>
        <v>0.925233644859813</v>
      </c>
    </row>
    <row r="107" s="101" customFormat="1" spans="1:18">
      <c r="A107" s="79">
        <v>106</v>
      </c>
      <c r="B107" s="107" t="s">
        <v>2568</v>
      </c>
      <c r="C107" s="79" t="s">
        <v>2569</v>
      </c>
      <c r="D107" s="79">
        <v>2022</v>
      </c>
      <c r="E107" s="79" t="s">
        <v>815</v>
      </c>
      <c r="F107" s="79" t="s">
        <v>2468</v>
      </c>
      <c r="G107" s="108">
        <v>80</v>
      </c>
      <c r="H107" s="108">
        <v>65.5</v>
      </c>
      <c r="I107" s="108">
        <v>70</v>
      </c>
      <c r="J107" s="108">
        <v>60</v>
      </c>
      <c r="K107" s="79">
        <f t="shared" si="10"/>
        <v>67.85</v>
      </c>
      <c r="L107" s="88">
        <v>1.55</v>
      </c>
      <c r="M107" s="79" t="s">
        <v>1698</v>
      </c>
      <c r="N107" s="79">
        <v>107</v>
      </c>
      <c r="O107" s="79">
        <f t="shared" si="6"/>
        <v>107</v>
      </c>
      <c r="P107" s="89">
        <f t="shared" si="7"/>
        <v>1</v>
      </c>
      <c r="Q107" s="79">
        <f t="shared" si="8"/>
        <v>107</v>
      </c>
      <c r="R107" s="90">
        <f t="shared" si="9"/>
        <v>1</v>
      </c>
    </row>
    <row r="108" s="101" customFormat="1" spans="1:18">
      <c r="A108" s="79">
        <v>107</v>
      </c>
      <c r="B108" s="107" t="s">
        <v>2570</v>
      </c>
      <c r="C108" s="79" t="s">
        <v>2571</v>
      </c>
      <c r="D108" s="79">
        <v>2022</v>
      </c>
      <c r="E108" s="79" t="s">
        <v>815</v>
      </c>
      <c r="F108" s="79" t="s">
        <v>2468</v>
      </c>
      <c r="G108" s="108">
        <v>80</v>
      </c>
      <c r="H108" s="108">
        <v>66.4</v>
      </c>
      <c r="I108" s="108">
        <v>70</v>
      </c>
      <c r="J108" s="108">
        <v>60</v>
      </c>
      <c r="K108" s="79">
        <f t="shared" si="10"/>
        <v>68.48</v>
      </c>
      <c r="L108" s="88">
        <v>1.64</v>
      </c>
      <c r="M108" s="79" t="s">
        <v>1684</v>
      </c>
      <c r="N108" s="79">
        <v>107</v>
      </c>
      <c r="O108" s="79">
        <f t="shared" si="6"/>
        <v>106</v>
      </c>
      <c r="P108" s="89">
        <f t="shared" si="7"/>
        <v>0.990654205607477</v>
      </c>
      <c r="Q108" s="79">
        <f t="shared" si="8"/>
        <v>106</v>
      </c>
      <c r="R108" s="90">
        <f t="shared" si="9"/>
        <v>0.990654205607477</v>
      </c>
    </row>
  </sheetData>
  <autoFilter xmlns:etc="http://www.wps.cn/officeDocument/2017/etCustomData" ref="A1:R108" etc:filterBottomFollowUsedRange="0">
    <extLst/>
  </autoFilter>
  <conditionalFormatting sqref="B$1:C$1048576">
    <cfRule type="duplicateValues" dxfId="0" priority="1"/>
  </conditionalFormatting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4"/>
  <sheetViews>
    <sheetView workbookViewId="0">
      <selection activeCell="U21" sqref="U21"/>
    </sheetView>
  </sheetViews>
  <sheetFormatPr defaultColWidth="9" defaultRowHeight="14.25"/>
  <cols>
    <col min="1" max="1" width="4.375" style="11" customWidth="1"/>
    <col min="2" max="2" width="12.6083333333333" style="99" customWidth="1"/>
    <col min="3" max="3" width="7.125" style="11" customWidth="1"/>
    <col min="4" max="4" width="5.5" style="11" customWidth="1"/>
    <col min="5" max="6" width="9" style="11"/>
    <col min="7" max="8" width="7.5" style="11" customWidth="1"/>
    <col min="9" max="9" width="7.875" style="11" customWidth="1"/>
    <col min="10" max="10" width="8.5" style="11" customWidth="1"/>
    <col min="11" max="11" width="7.125" style="11" customWidth="1"/>
    <col min="12" max="12" width="8" style="11" customWidth="1"/>
    <col min="13" max="13" width="8.375" style="11" customWidth="1"/>
    <col min="14" max="14" width="5.25" style="11" customWidth="1"/>
    <col min="15" max="15" width="5.125" style="11" customWidth="1"/>
    <col min="16" max="16" width="8.125" style="11" customWidth="1"/>
    <col min="17" max="17" width="6.625" style="11" customWidth="1"/>
    <col min="18" max="18" width="8.25" style="11" customWidth="1"/>
    <col min="19" max="16384" width="9" style="11"/>
  </cols>
  <sheetData>
    <row r="1" ht="37.5" customHeight="1" spans="1:18">
      <c r="A1" s="13" t="s">
        <v>0</v>
      </c>
      <c r="B1" s="100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3" t="s">
        <v>13</v>
      </c>
      <c r="O1" s="31" t="s">
        <v>14</v>
      </c>
      <c r="P1" s="31" t="s">
        <v>15</v>
      </c>
      <c r="Q1" s="31" t="s">
        <v>16</v>
      </c>
      <c r="R1" s="31" t="s">
        <v>17</v>
      </c>
    </row>
    <row r="2" spans="1:18">
      <c r="A2" s="15">
        <v>1</v>
      </c>
      <c r="B2" s="181" t="s">
        <v>2572</v>
      </c>
      <c r="C2" s="17" t="s">
        <v>2573</v>
      </c>
      <c r="D2" s="15">
        <v>2022</v>
      </c>
      <c r="E2" s="64" t="s">
        <v>1056</v>
      </c>
      <c r="F2" s="64" t="s">
        <v>2574</v>
      </c>
      <c r="G2" s="15">
        <v>100</v>
      </c>
      <c r="H2" s="18">
        <f t="shared" ref="H2:H54" si="0">L2*10+50</f>
        <v>88.6</v>
      </c>
      <c r="I2" s="15">
        <v>87.5</v>
      </c>
      <c r="J2" s="15">
        <v>69</v>
      </c>
      <c r="K2" s="15">
        <f t="shared" ref="K2:K54" si="1">G2*15%+H2*70%+I2*10%+J2*5%</f>
        <v>89.22</v>
      </c>
      <c r="L2" s="18" t="s">
        <v>2575</v>
      </c>
      <c r="M2" s="18">
        <v>0</v>
      </c>
      <c r="N2" s="15">
        <v>53</v>
      </c>
      <c r="O2" s="15">
        <v>2</v>
      </c>
      <c r="P2" s="34">
        <f t="shared" ref="P2:P54" si="2">O2/N2</f>
        <v>0.0377358490566038</v>
      </c>
      <c r="Q2" s="15">
        <f t="shared" ref="Q2:Q54" si="3">RANK(K2,$K$2:$K$54)</f>
        <v>1</v>
      </c>
      <c r="R2" s="38">
        <f t="shared" ref="R2:R54" si="4">Q2/N2</f>
        <v>0.0188679245283019</v>
      </c>
    </row>
    <row r="3" spans="1:18">
      <c r="A3" s="15">
        <v>2</v>
      </c>
      <c r="B3" s="181" t="s">
        <v>2576</v>
      </c>
      <c r="C3" s="17" t="s">
        <v>2577</v>
      </c>
      <c r="D3" s="15">
        <v>2022</v>
      </c>
      <c r="E3" s="64" t="s">
        <v>1056</v>
      </c>
      <c r="F3" s="64" t="s">
        <v>2574</v>
      </c>
      <c r="G3" s="15">
        <v>100</v>
      </c>
      <c r="H3" s="18">
        <f t="shared" si="0"/>
        <v>88.4</v>
      </c>
      <c r="I3" s="15">
        <v>81</v>
      </c>
      <c r="J3" s="15">
        <v>71</v>
      </c>
      <c r="K3" s="15">
        <f t="shared" si="1"/>
        <v>88.53</v>
      </c>
      <c r="L3" s="18" t="s">
        <v>2578</v>
      </c>
      <c r="M3" s="18">
        <v>0</v>
      </c>
      <c r="N3" s="15">
        <v>53</v>
      </c>
      <c r="O3" s="15">
        <v>3</v>
      </c>
      <c r="P3" s="34">
        <f t="shared" si="2"/>
        <v>0.0566037735849057</v>
      </c>
      <c r="Q3" s="15">
        <f t="shared" si="3"/>
        <v>2</v>
      </c>
      <c r="R3" s="38">
        <f t="shared" si="4"/>
        <v>0.0377358490566038</v>
      </c>
    </row>
    <row r="4" spans="1:18">
      <c r="A4" s="15">
        <v>3</v>
      </c>
      <c r="B4" s="181" t="s">
        <v>2579</v>
      </c>
      <c r="C4" s="17" t="s">
        <v>2580</v>
      </c>
      <c r="D4" s="15">
        <v>2022</v>
      </c>
      <c r="E4" s="64" t="s">
        <v>1056</v>
      </c>
      <c r="F4" s="64" t="s">
        <v>2574</v>
      </c>
      <c r="G4" s="15">
        <v>83</v>
      </c>
      <c r="H4" s="18">
        <f t="shared" si="0"/>
        <v>91.2</v>
      </c>
      <c r="I4" s="15">
        <v>71</v>
      </c>
      <c r="J4" s="15">
        <v>61.5</v>
      </c>
      <c r="K4" s="15">
        <f t="shared" si="1"/>
        <v>86.465</v>
      </c>
      <c r="L4" s="18" t="s">
        <v>2581</v>
      </c>
      <c r="M4" s="18">
        <v>0</v>
      </c>
      <c r="N4" s="15">
        <v>53</v>
      </c>
      <c r="O4" s="15">
        <v>1</v>
      </c>
      <c r="P4" s="34">
        <f t="shared" si="2"/>
        <v>0.0188679245283019</v>
      </c>
      <c r="Q4" s="15">
        <f t="shared" si="3"/>
        <v>3</v>
      </c>
      <c r="R4" s="38">
        <f t="shared" si="4"/>
        <v>0.0566037735849057</v>
      </c>
    </row>
    <row r="5" spans="1:18">
      <c r="A5" s="15">
        <v>4</v>
      </c>
      <c r="B5" s="181" t="s">
        <v>2582</v>
      </c>
      <c r="C5" s="17" t="s">
        <v>2583</v>
      </c>
      <c r="D5" s="15">
        <v>2022</v>
      </c>
      <c r="E5" s="64" t="s">
        <v>1056</v>
      </c>
      <c r="F5" s="17" t="s">
        <v>2574</v>
      </c>
      <c r="G5" s="15">
        <v>88</v>
      </c>
      <c r="H5" s="18">
        <f t="shared" si="0"/>
        <v>85.4</v>
      </c>
      <c r="I5" s="15">
        <v>78</v>
      </c>
      <c r="J5" s="15">
        <v>70</v>
      </c>
      <c r="K5" s="15">
        <f t="shared" si="1"/>
        <v>84.28</v>
      </c>
      <c r="L5" s="18" t="s">
        <v>2584</v>
      </c>
      <c r="M5" s="18">
        <v>0</v>
      </c>
      <c r="N5" s="15">
        <v>53</v>
      </c>
      <c r="O5" s="15">
        <v>7</v>
      </c>
      <c r="P5" s="34">
        <f t="shared" si="2"/>
        <v>0.132075471698113</v>
      </c>
      <c r="Q5" s="15">
        <f t="shared" si="3"/>
        <v>4</v>
      </c>
      <c r="R5" s="38">
        <f t="shared" si="4"/>
        <v>0.0754716981132075</v>
      </c>
    </row>
    <row r="6" spans="1:18">
      <c r="A6" s="15">
        <v>5</v>
      </c>
      <c r="B6" s="181" t="s">
        <v>2585</v>
      </c>
      <c r="C6" s="17" t="s">
        <v>2586</v>
      </c>
      <c r="D6" s="15">
        <v>2022</v>
      </c>
      <c r="E6" s="64" t="s">
        <v>1056</v>
      </c>
      <c r="F6" s="17" t="s">
        <v>2574</v>
      </c>
      <c r="G6" s="15">
        <v>83</v>
      </c>
      <c r="H6" s="18">
        <f t="shared" si="0"/>
        <v>87.9</v>
      </c>
      <c r="I6" s="15">
        <v>70</v>
      </c>
      <c r="J6" s="15">
        <v>60.5</v>
      </c>
      <c r="K6" s="15">
        <f t="shared" si="1"/>
        <v>84.005</v>
      </c>
      <c r="L6" s="18" t="s">
        <v>2587</v>
      </c>
      <c r="M6" s="18">
        <v>0</v>
      </c>
      <c r="N6" s="15">
        <v>53</v>
      </c>
      <c r="O6" s="15">
        <v>4</v>
      </c>
      <c r="P6" s="34">
        <f t="shared" si="2"/>
        <v>0.0754716981132075</v>
      </c>
      <c r="Q6" s="15">
        <f t="shared" si="3"/>
        <v>5</v>
      </c>
      <c r="R6" s="38">
        <f t="shared" si="4"/>
        <v>0.0943396226415094</v>
      </c>
    </row>
    <row r="7" spans="1:18">
      <c r="A7" s="15">
        <v>6</v>
      </c>
      <c r="B7" s="181" t="s">
        <v>2588</v>
      </c>
      <c r="C7" s="17" t="s">
        <v>2589</v>
      </c>
      <c r="D7" s="15">
        <v>2022</v>
      </c>
      <c r="E7" s="64" t="s">
        <v>1056</v>
      </c>
      <c r="F7" s="64" t="s">
        <v>2574</v>
      </c>
      <c r="G7" s="15">
        <v>95</v>
      </c>
      <c r="H7" s="18">
        <f t="shared" si="0"/>
        <v>83.9</v>
      </c>
      <c r="I7" s="15">
        <v>72.5</v>
      </c>
      <c r="J7" s="15">
        <v>60</v>
      </c>
      <c r="K7" s="15">
        <f t="shared" si="1"/>
        <v>83.23</v>
      </c>
      <c r="L7" s="18" t="s">
        <v>2590</v>
      </c>
      <c r="M7" s="18">
        <v>0</v>
      </c>
      <c r="N7" s="15">
        <v>53</v>
      </c>
      <c r="O7" s="15">
        <v>12</v>
      </c>
      <c r="P7" s="34">
        <f t="shared" si="2"/>
        <v>0.226415094339623</v>
      </c>
      <c r="Q7" s="15">
        <f t="shared" si="3"/>
        <v>6</v>
      </c>
      <c r="R7" s="38">
        <f t="shared" si="4"/>
        <v>0.113207547169811</v>
      </c>
    </row>
    <row r="8" spans="1:18">
      <c r="A8" s="15">
        <v>7</v>
      </c>
      <c r="B8" s="181" t="s">
        <v>2591</v>
      </c>
      <c r="C8" s="17" t="s">
        <v>2592</v>
      </c>
      <c r="D8" s="15">
        <v>2022</v>
      </c>
      <c r="E8" s="64" t="s">
        <v>1056</v>
      </c>
      <c r="F8" s="64" t="s">
        <v>2574</v>
      </c>
      <c r="G8" s="15">
        <v>83</v>
      </c>
      <c r="H8" s="18">
        <f t="shared" si="0"/>
        <v>86</v>
      </c>
      <c r="I8" s="15">
        <v>71</v>
      </c>
      <c r="J8" s="15">
        <v>60</v>
      </c>
      <c r="K8" s="15">
        <f t="shared" si="1"/>
        <v>82.75</v>
      </c>
      <c r="L8" s="18" t="s">
        <v>2593</v>
      </c>
      <c r="M8" s="18">
        <v>0</v>
      </c>
      <c r="N8" s="15">
        <v>53</v>
      </c>
      <c r="O8" s="15">
        <v>6</v>
      </c>
      <c r="P8" s="34">
        <f t="shared" si="2"/>
        <v>0.113207547169811</v>
      </c>
      <c r="Q8" s="15">
        <f t="shared" si="3"/>
        <v>7</v>
      </c>
      <c r="R8" s="38">
        <f t="shared" si="4"/>
        <v>0.132075471698113</v>
      </c>
    </row>
    <row r="9" spans="1:18">
      <c r="A9" s="15">
        <v>8</v>
      </c>
      <c r="B9" s="181" t="s">
        <v>2594</v>
      </c>
      <c r="C9" s="17" t="s">
        <v>2595</v>
      </c>
      <c r="D9" s="15">
        <v>2022</v>
      </c>
      <c r="E9" s="64" t="s">
        <v>1056</v>
      </c>
      <c r="F9" s="17" t="s">
        <v>2574</v>
      </c>
      <c r="G9" s="15">
        <v>81.5</v>
      </c>
      <c r="H9" s="18">
        <f t="shared" si="0"/>
        <v>86.4</v>
      </c>
      <c r="I9" s="15">
        <v>70</v>
      </c>
      <c r="J9" s="15">
        <v>60</v>
      </c>
      <c r="K9" s="15">
        <f t="shared" si="1"/>
        <v>82.705</v>
      </c>
      <c r="L9" s="18" t="s">
        <v>2596</v>
      </c>
      <c r="M9" s="18">
        <v>0</v>
      </c>
      <c r="N9" s="15">
        <v>53</v>
      </c>
      <c r="O9" s="15">
        <v>5</v>
      </c>
      <c r="P9" s="34">
        <f t="shared" si="2"/>
        <v>0.0943396226415094</v>
      </c>
      <c r="Q9" s="15">
        <f t="shared" si="3"/>
        <v>8</v>
      </c>
      <c r="R9" s="38">
        <f t="shared" si="4"/>
        <v>0.150943396226415</v>
      </c>
    </row>
    <row r="10" spans="1:18">
      <c r="A10" s="15">
        <v>9</v>
      </c>
      <c r="B10" s="181" t="s">
        <v>2597</v>
      </c>
      <c r="C10" s="17" t="s">
        <v>2598</v>
      </c>
      <c r="D10" s="15">
        <v>2022</v>
      </c>
      <c r="E10" s="64" t="s">
        <v>1056</v>
      </c>
      <c r="F10" s="64" t="s">
        <v>2574</v>
      </c>
      <c r="G10" s="15">
        <v>88</v>
      </c>
      <c r="H10" s="18">
        <f t="shared" si="0"/>
        <v>84.5</v>
      </c>
      <c r="I10" s="15">
        <v>72</v>
      </c>
      <c r="J10" s="15">
        <v>60</v>
      </c>
      <c r="K10" s="15">
        <f t="shared" si="1"/>
        <v>82.55</v>
      </c>
      <c r="L10" s="18" t="s">
        <v>2599</v>
      </c>
      <c r="M10" s="18">
        <v>0</v>
      </c>
      <c r="N10" s="15">
        <v>53</v>
      </c>
      <c r="O10" s="15">
        <v>9</v>
      </c>
      <c r="P10" s="34">
        <f t="shared" si="2"/>
        <v>0.169811320754717</v>
      </c>
      <c r="Q10" s="15">
        <f t="shared" si="3"/>
        <v>9</v>
      </c>
      <c r="R10" s="38">
        <f t="shared" si="4"/>
        <v>0.169811320754717</v>
      </c>
    </row>
    <row r="11" spans="1:18">
      <c r="A11" s="15">
        <v>10</v>
      </c>
      <c r="B11" s="181" t="s">
        <v>2600</v>
      </c>
      <c r="C11" s="17" t="s">
        <v>2601</v>
      </c>
      <c r="D11" s="15">
        <v>2022</v>
      </c>
      <c r="E11" s="64" t="s">
        <v>1056</v>
      </c>
      <c r="F11" s="64" t="s">
        <v>2574</v>
      </c>
      <c r="G11" s="15">
        <v>85</v>
      </c>
      <c r="H11" s="18">
        <f t="shared" si="0"/>
        <v>85</v>
      </c>
      <c r="I11" s="15">
        <v>70.5</v>
      </c>
      <c r="J11" s="15">
        <v>63</v>
      </c>
      <c r="K11" s="15">
        <f t="shared" si="1"/>
        <v>82.45</v>
      </c>
      <c r="L11" s="18" t="s">
        <v>2602</v>
      </c>
      <c r="M11" s="18">
        <v>0</v>
      </c>
      <c r="N11" s="15">
        <v>53</v>
      </c>
      <c r="O11" s="15">
        <v>8</v>
      </c>
      <c r="P11" s="34">
        <f t="shared" si="2"/>
        <v>0.150943396226415</v>
      </c>
      <c r="Q11" s="15">
        <f t="shared" si="3"/>
        <v>10</v>
      </c>
      <c r="R11" s="38">
        <f t="shared" si="4"/>
        <v>0.188679245283019</v>
      </c>
    </row>
    <row r="12" spans="1:18">
      <c r="A12" s="15">
        <v>11</v>
      </c>
      <c r="B12" s="181" t="s">
        <v>2603</v>
      </c>
      <c r="C12" s="17" t="s">
        <v>2604</v>
      </c>
      <c r="D12" s="15">
        <v>2022</v>
      </c>
      <c r="E12" s="64" t="s">
        <v>1056</v>
      </c>
      <c r="F12" s="64" t="s">
        <v>2574</v>
      </c>
      <c r="G12" s="15">
        <v>80</v>
      </c>
      <c r="H12" s="18">
        <f t="shared" si="0"/>
        <v>84.1</v>
      </c>
      <c r="I12" s="15">
        <v>71</v>
      </c>
      <c r="J12" s="15">
        <v>65</v>
      </c>
      <c r="K12" s="15">
        <f t="shared" si="1"/>
        <v>81.22</v>
      </c>
      <c r="L12" s="18" t="s">
        <v>2605</v>
      </c>
      <c r="M12" s="18">
        <v>0</v>
      </c>
      <c r="N12" s="15">
        <v>53</v>
      </c>
      <c r="O12" s="15">
        <v>11</v>
      </c>
      <c r="P12" s="34">
        <f t="shared" si="2"/>
        <v>0.207547169811321</v>
      </c>
      <c r="Q12" s="15">
        <f t="shared" si="3"/>
        <v>11</v>
      </c>
      <c r="R12" s="38">
        <f t="shared" si="4"/>
        <v>0.207547169811321</v>
      </c>
    </row>
    <row r="13" spans="1:18">
      <c r="A13" s="15">
        <v>12</v>
      </c>
      <c r="B13" s="181" t="s">
        <v>2606</v>
      </c>
      <c r="C13" s="17" t="s">
        <v>2607</v>
      </c>
      <c r="D13" s="15">
        <v>2022</v>
      </c>
      <c r="E13" s="64" t="s">
        <v>1056</v>
      </c>
      <c r="F13" s="17" t="s">
        <v>2574</v>
      </c>
      <c r="G13" s="15">
        <v>80</v>
      </c>
      <c r="H13" s="18">
        <f t="shared" si="0"/>
        <v>84.4</v>
      </c>
      <c r="I13" s="15">
        <v>71</v>
      </c>
      <c r="J13" s="15">
        <v>60</v>
      </c>
      <c r="K13" s="15">
        <f t="shared" si="1"/>
        <v>81.18</v>
      </c>
      <c r="L13" s="18" t="s">
        <v>2608</v>
      </c>
      <c r="M13" s="18">
        <v>0</v>
      </c>
      <c r="N13" s="15">
        <v>53</v>
      </c>
      <c r="O13" s="15">
        <v>10</v>
      </c>
      <c r="P13" s="34">
        <f t="shared" si="2"/>
        <v>0.188679245283019</v>
      </c>
      <c r="Q13" s="15">
        <f t="shared" si="3"/>
        <v>12</v>
      </c>
      <c r="R13" s="38">
        <f t="shared" si="4"/>
        <v>0.226415094339623</v>
      </c>
    </row>
    <row r="14" spans="1:18">
      <c r="A14" s="15">
        <v>13</v>
      </c>
      <c r="B14" s="181" t="s">
        <v>2609</v>
      </c>
      <c r="C14" s="17" t="s">
        <v>2610</v>
      </c>
      <c r="D14" s="15">
        <v>2022</v>
      </c>
      <c r="E14" s="64" t="s">
        <v>1056</v>
      </c>
      <c r="F14" s="64" t="s">
        <v>2574</v>
      </c>
      <c r="G14" s="15">
        <v>83</v>
      </c>
      <c r="H14" s="18">
        <f t="shared" si="0"/>
        <v>82.7</v>
      </c>
      <c r="I14" s="15">
        <v>74</v>
      </c>
      <c r="J14" s="15">
        <v>61.5</v>
      </c>
      <c r="K14" s="15">
        <f t="shared" si="1"/>
        <v>80.815</v>
      </c>
      <c r="L14" s="18" t="s">
        <v>2611</v>
      </c>
      <c r="M14" s="18">
        <v>0</v>
      </c>
      <c r="N14" s="15">
        <v>53</v>
      </c>
      <c r="O14" s="15">
        <v>14</v>
      </c>
      <c r="P14" s="34">
        <f t="shared" si="2"/>
        <v>0.264150943396226</v>
      </c>
      <c r="Q14" s="15">
        <f t="shared" si="3"/>
        <v>0</v>
      </c>
      <c r="R14" s="38">
        <f t="shared" si="4"/>
        <v>0</v>
      </c>
    </row>
    <row r="15" spans="1:18">
      <c r="A15" s="15">
        <v>14</v>
      </c>
      <c r="B15" s="181" t="s">
        <v>2612</v>
      </c>
      <c r="C15" s="17" t="s">
        <v>2613</v>
      </c>
      <c r="D15" s="15">
        <v>2022</v>
      </c>
      <c r="E15" s="64" t="s">
        <v>1056</v>
      </c>
      <c r="F15" s="64" t="s">
        <v>2574</v>
      </c>
      <c r="G15" s="15">
        <v>80</v>
      </c>
      <c r="H15" s="18">
        <f t="shared" si="0"/>
        <v>83.9</v>
      </c>
      <c r="I15" s="15">
        <v>70</v>
      </c>
      <c r="J15" s="15">
        <v>60</v>
      </c>
      <c r="K15" s="15">
        <f t="shared" si="1"/>
        <v>80.73</v>
      </c>
      <c r="L15" s="18" t="s">
        <v>2590</v>
      </c>
      <c r="M15" s="18">
        <v>0</v>
      </c>
      <c r="N15" s="15">
        <v>53</v>
      </c>
      <c r="O15" s="15">
        <v>13</v>
      </c>
      <c r="P15" s="34">
        <f t="shared" si="2"/>
        <v>0.245283018867925</v>
      </c>
      <c r="Q15" s="15">
        <f t="shared" si="3"/>
        <v>0</v>
      </c>
      <c r="R15" s="38">
        <f t="shared" si="4"/>
        <v>0</v>
      </c>
    </row>
    <row r="16" spans="1:18">
      <c r="A16" s="15">
        <v>15</v>
      </c>
      <c r="B16" s="181" t="s">
        <v>2614</v>
      </c>
      <c r="C16" s="17" t="s">
        <v>2615</v>
      </c>
      <c r="D16" s="15">
        <v>2022</v>
      </c>
      <c r="E16" s="64" t="s">
        <v>1056</v>
      </c>
      <c r="F16" s="17" t="s">
        <v>2574</v>
      </c>
      <c r="G16" s="15">
        <v>83</v>
      </c>
      <c r="H16" s="18">
        <f t="shared" si="0"/>
        <v>78.2</v>
      </c>
      <c r="I16" s="15">
        <v>100</v>
      </c>
      <c r="J16" s="15">
        <v>60.5</v>
      </c>
      <c r="K16" s="15">
        <f t="shared" si="1"/>
        <v>80.215</v>
      </c>
      <c r="L16" s="18" t="s">
        <v>2616</v>
      </c>
      <c r="M16" s="18" t="s">
        <v>1672</v>
      </c>
      <c r="N16" s="15">
        <v>53</v>
      </c>
      <c r="O16" s="15">
        <v>39</v>
      </c>
      <c r="P16" s="34">
        <f t="shared" si="2"/>
        <v>0.735849056603774</v>
      </c>
      <c r="Q16" s="15">
        <f t="shared" si="3"/>
        <v>15</v>
      </c>
      <c r="R16" s="38">
        <f t="shared" si="4"/>
        <v>0.283018867924528</v>
      </c>
    </row>
    <row r="17" spans="1:18">
      <c r="A17" s="15">
        <v>16</v>
      </c>
      <c r="B17" s="181" t="s">
        <v>2617</v>
      </c>
      <c r="C17" s="17" t="s">
        <v>2618</v>
      </c>
      <c r="D17" s="15">
        <v>2022</v>
      </c>
      <c r="E17" s="64" t="s">
        <v>1056</v>
      </c>
      <c r="F17" s="64" t="s">
        <v>2574</v>
      </c>
      <c r="G17" s="15">
        <v>86</v>
      </c>
      <c r="H17" s="18">
        <f t="shared" si="0"/>
        <v>81.5</v>
      </c>
      <c r="I17" s="15">
        <v>70</v>
      </c>
      <c r="J17" s="15">
        <v>60</v>
      </c>
      <c r="K17" s="15">
        <f t="shared" si="1"/>
        <v>79.95</v>
      </c>
      <c r="L17" s="18" t="s">
        <v>2619</v>
      </c>
      <c r="M17" s="18">
        <v>0</v>
      </c>
      <c r="N17" s="15">
        <v>53</v>
      </c>
      <c r="O17" s="15">
        <v>19</v>
      </c>
      <c r="P17" s="34">
        <f t="shared" si="2"/>
        <v>0.358490566037736</v>
      </c>
      <c r="Q17" s="15">
        <f t="shared" si="3"/>
        <v>16</v>
      </c>
      <c r="R17" s="38">
        <f t="shared" si="4"/>
        <v>0.30188679245283</v>
      </c>
    </row>
    <row r="18" spans="1:18">
      <c r="A18" s="15">
        <v>17</v>
      </c>
      <c r="B18" s="181" t="s">
        <v>2620</v>
      </c>
      <c r="C18" s="17" t="s">
        <v>2621</v>
      </c>
      <c r="D18" s="15">
        <v>2022</v>
      </c>
      <c r="E18" s="64" t="s">
        <v>1056</v>
      </c>
      <c r="F18" s="17" t="s">
        <v>2574</v>
      </c>
      <c r="G18" s="15">
        <v>84</v>
      </c>
      <c r="H18" s="18">
        <f t="shared" si="0"/>
        <v>81.4</v>
      </c>
      <c r="I18" s="15">
        <v>70</v>
      </c>
      <c r="J18" s="15">
        <v>60</v>
      </c>
      <c r="K18" s="15">
        <f t="shared" si="1"/>
        <v>79.58</v>
      </c>
      <c r="L18" s="18" t="s">
        <v>2622</v>
      </c>
      <c r="M18" s="18">
        <v>0</v>
      </c>
      <c r="N18" s="15">
        <v>53</v>
      </c>
      <c r="O18" s="15">
        <v>21</v>
      </c>
      <c r="P18" s="34">
        <f t="shared" si="2"/>
        <v>0.39622641509434</v>
      </c>
      <c r="Q18" s="15">
        <f t="shared" si="3"/>
        <v>17</v>
      </c>
      <c r="R18" s="38">
        <f t="shared" si="4"/>
        <v>0.320754716981132</v>
      </c>
    </row>
    <row r="19" spans="1:18">
      <c r="A19" s="15">
        <v>18</v>
      </c>
      <c r="B19" s="181" t="s">
        <v>2623</v>
      </c>
      <c r="C19" s="17" t="s">
        <v>2624</v>
      </c>
      <c r="D19" s="15">
        <v>2022</v>
      </c>
      <c r="E19" s="64" t="s">
        <v>1056</v>
      </c>
      <c r="F19" s="64" t="s">
        <v>2574</v>
      </c>
      <c r="G19" s="15">
        <v>80</v>
      </c>
      <c r="H19" s="18">
        <f t="shared" si="0"/>
        <v>82.2</v>
      </c>
      <c r="I19" s="15">
        <v>70</v>
      </c>
      <c r="J19" s="15">
        <v>60</v>
      </c>
      <c r="K19" s="15">
        <f t="shared" si="1"/>
        <v>79.54</v>
      </c>
      <c r="L19" s="18" t="s">
        <v>2625</v>
      </c>
      <c r="M19" s="18">
        <v>0</v>
      </c>
      <c r="N19" s="15">
        <v>53</v>
      </c>
      <c r="O19" s="15">
        <v>15</v>
      </c>
      <c r="P19" s="34">
        <f t="shared" si="2"/>
        <v>0.283018867924528</v>
      </c>
      <c r="Q19" s="15">
        <f t="shared" si="3"/>
        <v>18</v>
      </c>
      <c r="R19" s="38">
        <f t="shared" si="4"/>
        <v>0.339622641509434</v>
      </c>
    </row>
    <row r="20" spans="1:18">
      <c r="A20" s="15">
        <v>19</v>
      </c>
      <c r="B20" s="181" t="s">
        <v>2626</v>
      </c>
      <c r="C20" s="17" t="s">
        <v>2627</v>
      </c>
      <c r="D20" s="15">
        <v>2022</v>
      </c>
      <c r="E20" s="64" t="s">
        <v>1056</v>
      </c>
      <c r="F20" s="17" t="s">
        <v>2574</v>
      </c>
      <c r="G20" s="15">
        <v>80</v>
      </c>
      <c r="H20" s="18">
        <f t="shared" si="0"/>
        <v>82.2</v>
      </c>
      <c r="I20" s="15">
        <v>70</v>
      </c>
      <c r="J20" s="15">
        <v>60</v>
      </c>
      <c r="K20" s="15">
        <f t="shared" si="1"/>
        <v>79.54</v>
      </c>
      <c r="L20" s="18" t="s">
        <v>2625</v>
      </c>
      <c r="M20" s="18">
        <v>0</v>
      </c>
      <c r="N20" s="15">
        <v>53</v>
      </c>
      <c r="O20" s="15">
        <v>16</v>
      </c>
      <c r="P20" s="34">
        <f t="shared" si="2"/>
        <v>0.30188679245283</v>
      </c>
      <c r="Q20" s="15">
        <f t="shared" si="3"/>
        <v>18</v>
      </c>
      <c r="R20" s="38">
        <f t="shared" si="4"/>
        <v>0.339622641509434</v>
      </c>
    </row>
    <row r="21" spans="1:18">
      <c r="A21" s="15">
        <v>20</v>
      </c>
      <c r="B21" s="181" t="s">
        <v>2628</v>
      </c>
      <c r="C21" s="17" t="s">
        <v>2629</v>
      </c>
      <c r="D21" s="15">
        <v>2022</v>
      </c>
      <c r="E21" s="64" t="s">
        <v>1056</v>
      </c>
      <c r="F21" s="64" t="s">
        <v>2574</v>
      </c>
      <c r="G21" s="15">
        <v>80</v>
      </c>
      <c r="H21" s="18">
        <f t="shared" si="0"/>
        <v>81.9</v>
      </c>
      <c r="I21" s="15">
        <v>70</v>
      </c>
      <c r="J21" s="15">
        <v>60</v>
      </c>
      <c r="K21" s="15">
        <f t="shared" si="1"/>
        <v>79.33</v>
      </c>
      <c r="L21" s="18" t="s">
        <v>2630</v>
      </c>
      <c r="M21" s="18">
        <v>0</v>
      </c>
      <c r="N21" s="15">
        <v>53</v>
      </c>
      <c r="O21" s="15">
        <v>17</v>
      </c>
      <c r="P21" s="34">
        <f t="shared" si="2"/>
        <v>0.320754716981132</v>
      </c>
      <c r="Q21" s="15">
        <f t="shared" si="3"/>
        <v>20</v>
      </c>
      <c r="R21" s="38">
        <f t="shared" si="4"/>
        <v>0.377358490566038</v>
      </c>
    </row>
    <row r="22" spans="1:18">
      <c r="A22" s="15">
        <v>21</v>
      </c>
      <c r="B22" s="181" t="s">
        <v>2631</v>
      </c>
      <c r="C22" s="17" t="s">
        <v>2632</v>
      </c>
      <c r="D22" s="15">
        <v>2022</v>
      </c>
      <c r="E22" s="64" t="s">
        <v>1056</v>
      </c>
      <c r="F22" s="17" t="s">
        <v>2574</v>
      </c>
      <c r="G22" s="15">
        <v>83</v>
      </c>
      <c r="H22" s="18">
        <f t="shared" si="0"/>
        <v>81.2</v>
      </c>
      <c r="I22" s="15">
        <v>70</v>
      </c>
      <c r="J22" s="15">
        <v>60</v>
      </c>
      <c r="K22" s="15">
        <f t="shared" si="1"/>
        <v>79.29</v>
      </c>
      <c r="L22" s="18" t="s">
        <v>2633</v>
      </c>
      <c r="M22" s="18">
        <v>0</v>
      </c>
      <c r="N22" s="15">
        <v>53</v>
      </c>
      <c r="O22" s="15">
        <v>22</v>
      </c>
      <c r="P22" s="34">
        <f t="shared" si="2"/>
        <v>0.415094339622642</v>
      </c>
      <c r="Q22" s="15">
        <f t="shared" si="3"/>
        <v>21</v>
      </c>
      <c r="R22" s="38">
        <f t="shared" si="4"/>
        <v>0.39622641509434</v>
      </c>
    </row>
    <row r="23" spans="1:18">
      <c r="A23" s="15">
        <v>22</v>
      </c>
      <c r="B23" s="181" t="s">
        <v>2634</v>
      </c>
      <c r="C23" s="17" t="s">
        <v>2635</v>
      </c>
      <c r="D23" s="15">
        <v>2022</v>
      </c>
      <c r="E23" s="64" t="s">
        <v>1056</v>
      </c>
      <c r="F23" s="64" t="s">
        <v>2574</v>
      </c>
      <c r="G23" s="15">
        <v>80</v>
      </c>
      <c r="H23" s="18">
        <f t="shared" si="0"/>
        <v>81.7</v>
      </c>
      <c r="I23" s="15">
        <v>70</v>
      </c>
      <c r="J23" s="15">
        <v>60</v>
      </c>
      <c r="K23" s="15">
        <f t="shared" si="1"/>
        <v>79.19</v>
      </c>
      <c r="L23" s="18" t="s">
        <v>2636</v>
      </c>
      <c r="M23" s="18">
        <v>0</v>
      </c>
      <c r="N23" s="15">
        <v>53</v>
      </c>
      <c r="O23" s="15">
        <v>18</v>
      </c>
      <c r="P23" s="34">
        <f t="shared" si="2"/>
        <v>0.339622641509434</v>
      </c>
      <c r="Q23" s="15">
        <f t="shared" si="3"/>
        <v>22</v>
      </c>
      <c r="R23" s="38">
        <f t="shared" si="4"/>
        <v>0.415094339622642</v>
      </c>
    </row>
    <row r="24" spans="1:18">
      <c r="A24" s="15">
        <v>23</v>
      </c>
      <c r="B24" s="181" t="s">
        <v>2637</v>
      </c>
      <c r="C24" s="17" t="s">
        <v>2638</v>
      </c>
      <c r="D24" s="15">
        <v>2022</v>
      </c>
      <c r="E24" s="64" t="s">
        <v>1056</v>
      </c>
      <c r="F24" s="64" t="s">
        <v>2574</v>
      </c>
      <c r="G24" s="15">
        <v>80</v>
      </c>
      <c r="H24" s="18">
        <f t="shared" si="0"/>
        <v>81.4</v>
      </c>
      <c r="I24" s="15">
        <v>70</v>
      </c>
      <c r="J24" s="15">
        <v>60</v>
      </c>
      <c r="K24" s="15">
        <f t="shared" si="1"/>
        <v>78.98</v>
      </c>
      <c r="L24" s="18" t="s">
        <v>2622</v>
      </c>
      <c r="M24" s="18">
        <v>0</v>
      </c>
      <c r="N24" s="15">
        <v>53</v>
      </c>
      <c r="O24" s="15">
        <v>20</v>
      </c>
      <c r="P24" s="34">
        <f t="shared" si="2"/>
        <v>0.377358490566038</v>
      </c>
      <c r="Q24" s="15">
        <f t="shared" si="3"/>
        <v>0</v>
      </c>
      <c r="R24" s="38">
        <f t="shared" si="4"/>
        <v>0</v>
      </c>
    </row>
    <row r="25" spans="1:18">
      <c r="A25" s="15">
        <v>24</v>
      </c>
      <c r="B25" s="181" t="s">
        <v>2639</v>
      </c>
      <c r="C25" s="17" t="s">
        <v>2640</v>
      </c>
      <c r="D25" s="15">
        <v>2022</v>
      </c>
      <c r="E25" s="64" t="s">
        <v>1056</v>
      </c>
      <c r="F25" s="64" t="s">
        <v>2574</v>
      </c>
      <c r="G25" s="15">
        <v>81</v>
      </c>
      <c r="H25" s="18">
        <f t="shared" si="0"/>
        <v>81.1</v>
      </c>
      <c r="I25" s="15">
        <v>70</v>
      </c>
      <c r="J25" s="15">
        <v>60</v>
      </c>
      <c r="K25" s="15">
        <f t="shared" si="1"/>
        <v>78.92</v>
      </c>
      <c r="L25" s="18" t="s">
        <v>2641</v>
      </c>
      <c r="M25" s="18">
        <v>0</v>
      </c>
      <c r="N25" s="15">
        <v>53</v>
      </c>
      <c r="O25" s="15">
        <v>23</v>
      </c>
      <c r="P25" s="34">
        <f t="shared" si="2"/>
        <v>0.433962264150943</v>
      </c>
      <c r="Q25" s="15">
        <f t="shared" si="3"/>
        <v>24</v>
      </c>
      <c r="R25" s="38">
        <f t="shared" si="4"/>
        <v>0.452830188679245</v>
      </c>
    </row>
    <row r="26" spans="1:18">
      <c r="A26" s="15">
        <v>25</v>
      </c>
      <c r="B26" s="181" t="s">
        <v>2642</v>
      </c>
      <c r="C26" s="17" t="s">
        <v>2643</v>
      </c>
      <c r="D26" s="15">
        <v>2022</v>
      </c>
      <c r="E26" s="64" t="s">
        <v>1056</v>
      </c>
      <c r="F26" s="64" t="s">
        <v>2574</v>
      </c>
      <c r="G26" s="15">
        <v>80</v>
      </c>
      <c r="H26" s="18">
        <f t="shared" si="0"/>
        <v>81.1</v>
      </c>
      <c r="I26" s="15">
        <v>70</v>
      </c>
      <c r="J26" s="15">
        <v>60.5</v>
      </c>
      <c r="K26" s="15">
        <f t="shared" si="1"/>
        <v>78.795</v>
      </c>
      <c r="L26" s="18" t="s">
        <v>2641</v>
      </c>
      <c r="M26" s="18">
        <v>0</v>
      </c>
      <c r="N26" s="15">
        <v>53</v>
      </c>
      <c r="O26" s="15">
        <v>24</v>
      </c>
      <c r="P26" s="34">
        <f t="shared" si="2"/>
        <v>0.452830188679245</v>
      </c>
      <c r="Q26" s="15">
        <f t="shared" si="3"/>
        <v>25</v>
      </c>
      <c r="R26" s="38">
        <f t="shared" si="4"/>
        <v>0.471698113207547</v>
      </c>
    </row>
    <row r="27" spans="1:18">
      <c r="A27" s="15">
        <v>26</v>
      </c>
      <c r="B27" s="181" t="s">
        <v>2644</v>
      </c>
      <c r="C27" s="17" t="s">
        <v>2645</v>
      </c>
      <c r="D27" s="15">
        <v>2022</v>
      </c>
      <c r="E27" s="64" t="s">
        <v>1056</v>
      </c>
      <c r="F27" s="17" t="s">
        <v>2574</v>
      </c>
      <c r="G27" s="15">
        <v>80</v>
      </c>
      <c r="H27" s="18">
        <f t="shared" si="0"/>
        <v>81</v>
      </c>
      <c r="I27" s="15">
        <v>70</v>
      </c>
      <c r="J27" s="15">
        <v>60</v>
      </c>
      <c r="K27" s="15">
        <f t="shared" si="1"/>
        <v>78.7</v>
      </c>
      <c r="L27" s="18" t="s">
        <v>2646</v>
      </c>
      <c r="M27" s="18">
        <v>0</v>
      </c>
      <c r="N27" s="15">
        <v>53</v>
      </c>
      <c r="O27" s="15">
        <v>25</v>
      </c>
      <c r="P27" s="34">
        <f t="shared" si="2"/>
        <v>0.471698113207547</v>
      </c>
      <c r="Q27" s="15">
        <f t="shared" si="3"/>
        <v>26</v>
      </c>
      <c r="R27" s="38">
        <f t="shared" si="4"/>
        <v>0.490566037735849</v>
      </c>
    </row>
    <row r="28" spans="1:18">
      <c r="A28" s="15">
        <v>27</v>
      </c>
      <c r="B28" s="181" t="s">
        <v>2647</v>
      </c>
      <c r="C28" s="17" t="s">
        <v>2648</v>
      </c>
      <c r="D28" s="15">
        <v>2022</v>
      </c>
      <c r="E28" s="64" t="s">
        <v>1056</v>
      </c>
      <c r="F28" s="17" t="s">
        <v>2574</v>
      </c>
      <c r="G28" s="15">
        <v>82</v>
      </c>
      <c r="H28" s="18">
        <f t="shared" si="0"/>
        <v>80.2</v>
      </c>
      <c r="I28" s="15">
        <v>70</v>
      </c>
      <c r="J28" s="15">
        <v>60</v>
      </c>
      <c r="K28" s="15">
        <f t="shared" si="1"/>
        <v>78.44</v>
      </c>
      <c r="L28" s="18" t="s">
        <v>2649</v>
      </c>
      <c r="M28" s="18">
        <v>0</v>
      </c>
      <c r="N28" s="15">
        <v>53</v>
      </c>
      <c r="O28" s="15">
        <v>26</v>
      </c>
      <c r="P28" s="34">
        <f t="shared" si="2"/>
        <v>0.490566037735849</v>
      </c>
      <c r="Q28" s="15">
        <f t="shared" si="3"/>
        <v>27</v>
      </c>
      <c r="R28" s="38">
        <f t="shared" si="4"/>
        <v>0.509433962264151</v>
      </c>
    </row>
    <row r="29" spans="1:18">
      <c r="A29" s="15">
        <v>28</v>
      </c>
      <c r="B29" s="181" t="s">
        <v>2650</v>
      </c>
      <c r="C29" s="17" t="s">
        <v>2651</v>
      </c>
      <c r="D29" s="15">
        <v>2022</v>
      </c>
      <c r="E29" s="64" t="s">
        <v>1056</v>
      </c>
      <c r="F29" s="64" t="s">
        <v>2574</v>
      </c>
      <c r="G29" s="15">
        <v>80</v>
      </c>
      <c r="H29" s="18">
        <f t="shared" si="0"/>
        <v>79.9</v>
      </c>
      <c r="I29" s="15">
        <v>72.5</v>
      </c>
      <c r="J29" s="15">
        <v>60</v>
      </c>
      <c r="K29" s="15">
        <f t="shared" si="1"/>
        <v>78.18</v>
      </c>
      <c r="L29" s="18" t="s">
        <v>2652</v>
      </c>
      <c r="M29" s="18">
        <v>0</v>
      </c>
      <c r="N29" s="15">
        <v>53</v>
      </c>
      <c r="O29" s="15">
        <v>29</v>
      </c>
      <c r="P29" s="34">
        <f t="shared" si="2"/>
        <v>0.547169811320755</v>
      </c>
      <c r="Q29" s="15">
        <f t="shared" si="3"/>
        <v>28</v>
      </c>
      <c r="R29" s="38">
        <f t="shared" si="4"/>
        <v>0.528301886792453</v>
      </c>
    </row>
    <row r="30" spans="1:18">
      <c r="A30" s="15">
        <v>29</v>
      </c>
      <c r="B30" s="181" t="s">
        <v>2653</v>
      </c>
      <c r="C30" s="17" t="s">
        <v>2654</v>
      </c>
      <c r="D30" s="15">
        <v>2022</v>
      </c>
      <c r="E30" s="64" t="s">
        <v>1056</v>
      </c>
      <c r="F30" s="17" t="s">
        <v>2574</v>
      </c>
      <c r="G30" s="15">
        <v>80</v>
      </c>
      <c r="H30" s="18">
        <f t="shared" si="0"/>
        <v>80.2</v>
      </c>
      <c r="I30" s="15">
        <v>70</v>
      </c>
      <c r="J30" s="15">
        <v>60</v>
      </c>
      <c r="K30" s="15">
        <f t="shared" si="1"/>
        <v>78.14</v>
      </c>
      <c r="L30" s="18" t="s">
        <v>2649</v>
      </c>
      <c r="M30" s="18">
        <v>0</v>
      </c>
      <c r="N30" s="15">
        <v>53</v>
      </c>
      <c r="O30" s="15">
        <v>27</v>
      </c>
      <c r="P30" s="34">
        <f t="shared" si="2"/>
        <v>0.509433962264151</v>
      </c>
      <c r="Q30" s="15">
        <f t="shared" si="3"/>
        <v>29</v>
      </c>
      <c r="R30" s="38">
        <f t="shared" si="4"/>
        <v>0.547169811320755</v>
      </c>
    </row>
    <row r="31" spans="1:18">
      <c r="A31" s="15">
        <v>30</v>
      </c>
      <c r="B31" s="181" t="s">
        <v>2655</v>
      </c>
      <c r="C31" s="17" t="s">
        <v>2656</v>
      </c>
      <c r="D31" s="15">
        <v>2022</v>
      </c>
      <c r="E31" s="64" t="s">
        <v>1056</v>
      </c>
      <c r="F31" s="17" t="s">
        <v>2574</v>
      </c>
      <c r="G31" s="15">
        <v>80</v>
      </c>
      <c r="H31" s="18">
        <f t="shared" si="0"/>
        <v>80.1</v>
      </c>
      <c r="I31" s="15">
        <v>70</v>
      </c>
      <c r="J31" s="15">
        <v>60</v>
      </c>
      <c r="K31" s="15">
        <f t="shared" si="1"/>
        <v>78.07</v>
      </c>
      <c r="L31" s="18" t="s">
        <v>2657</v>
      </c>
      <c r="M31" s="18">
        <v>0</v>
      </c>
      <c r="N31" s="15">
        <v>53</v>
      </c>
      <c r="O31" s="15">
        <v>28</v>
      </c>
      <c r="P31" s="34">
        <f t="shared" si="2"/>
        <v>0.528301886792453</v>
      </c>
      <c r="Q31" s="15">
        <f t="shared" si="3"/>
        <v>30</v>
      </c>
      <c r="R31" s="38">
        <f t="shared" si="4"/>
        <v>0.566037735849057</v>
      </c>
    </row>
    <row r="32" spans="1:18">
      <c r="A32" s="15">
        <v>31</v>
      </c>
      <c r="B32" s="181" t="s">
        <v>2658</v>
      </c>
      <c r="C32" s="17" t="s">
        <v>2659</v>
      </c>
      <c r="D32" s="15">
        <v>2022</v>
      </c>
      <c r="E32" s="64" t="s">
        <v>1056</v>
      </c>
      <c r="F32" s="17" t="s">
        <v>2574</v>
      </c>
      <c r="G32" s="15">
        <v>85.5</v>
      </c>
      <c r="H32" s="18">
        <f t="shared" si="0"/>
        <v>78.3</v>
      </c>
      <c r="I32" s="15">
        <v>70</v>
      </c>
      <c r="J32" s="15">
        <v>60.5</v>
      </c>
      <c r="K32" s="15">
        <f t="shared" si="1"/>
        <v>77.66</v>
      </c>
      <c r="L32" s="18" t="s">
        <v>2660</v>
      </c>
      <c r="M32" s="18" t="s">
        <v>1672</v>
      </c>
      <c r="N32" s="15">
        <v>53</v>
      </c>
      <c r="O32" s="15">
        <v>37</v>
      </c>
      <c r="P32" s="34">
        <f t="shared" si="2"/>
        <v>0.69811320754717</v>
      </c>
      <c r="Q32" s="15">
        <f t="shared" si="3"/>
        <v>31</v>
      </c>
      <c r="R32" s="38">
        <f t="shared" si="4"/>
        <v>0.584905660377358</v>
      </c>
    </row>
    <row r="33" spans="1:18">
      <c r="A33" s="15">
        <v>32</v>
      </c>
      <c r="B33" s="181" t="s">
        <v>2661</v>
      </c>
      <c r="C33" s="17" t="s">
        <v>2662</v>
      </c>
      <c r="D33" s="15">
        <v>2022</v>
      </c>
      <c r="E33" s="64" t="s">
        <v>1056</v>
      </c>
      <c r="F33" s="17" t="s">
        <v>2574</v>
      </c>
      <c r="G33" s="15">
        <v>80</v>
      </c>
      <c r="H33" s="18">
        <f t="shared" si="0"/>
        <v>79.1</v>
      </c>
      <c r="I33" s="15">
        <v>70</v>
      </c>
      <c r="J33" s="15">
        <v>60</v>
      </c>
      <c r="K33" s="15">
        <f t="shared" si="1"/>
        <v>77.37</v>
      </c>
      <c r="L33" s="18" t="s">
        <v>2663</v>
      </c>
      <c r="M33" s="18">
        <v>0</v>
      </c>
      <c r="N33" s="15">
        <v>53</v>
      </c>
      <c r="O33" s="15">
        <v>30</v>
      </c>
      <c r="P33" s="34">
        <f t="shared" si="2"/>
        <v>0.566037735849057</v>
      </c>
      <c r="Q33" s="15">
        <f t="shared" si="3"/>
        <v>32</v>
      </c>
      <c r="R33" s="38">
        <f t="shared" si="4"/>
        <v>0.60377358490566</v>
      </c>
    </row>
    <row r="34" spans="1:18">
      <c r="A34" s="15">
        <v>33</v>
      </c>
      <c r="B34" s="181" t="s">
        <v>2664</v>
      </c>
      <c r="C34" s="17" t="s">
        <v>2665</v>
      </c>
      <c r="D34" s="15">
        <v>2022</v>
      </c>
      <c r="E34" s="64" t="s">
        <v>1056</v>
      </c>
      <c r="F34" s="17" t="s">
        <v>2574</v>
      </c>
      <c r="G34" s="15">
        <v>82</v>
      </c>
      <c r="H34" s="18">
        <f t="shared" si="0"/>
        <v>78.6</v>
      </c>
      <c r="I34" s="15">
        <v>70</v>
      </c>
      <c r="J34" s="15">
        <v>60</v>
      </c>
      <c r="K34" s="15">
        <f t="shared" si="1"/>
        <v>77.32</v>
      </c>
      <c r="L34" s="18" t="s">
        <v>2666</v>
      </c>
      <c r="M34" s="18">
        <v>0</v>
      </c>
      <c r="N34" s="15">
        <v>53</v>
      </c>
      <c r="O34" s="15">
        <v>34</v>
      </c>
      <c r="P34" s="34">
        <f t="shared" si="2"/>
        <v>0.641509433962264</v>
      </c>
      <c r="Q34" s="15">
        <f t="shared" si="3"/>
        <v>33</v>
      </c>
      <c r="R34" s="38">
        <f t="shared" si="4"/>
        <v>0.622641509433962</v>
      </c>
    </row>
    <row r="35" spans="1:18">
      <c r="A35" s="15">
        <v>34</v>
      </c>
      <c r="B35" s="181" t="s">
        <v>2667</v>
      </c>
      <c r="C35" s="17" t="s">
        <v>2668</v>
      </c>
      <c r="D35" s="15">
        <v>2022</v>
      </c>
      <c r="E35" s="64" t="s">
        <v>1056</v>
      </c>
      <c r="F35" s="64" t="s">
        <v>2574</v>
      </c>
      <c r="G35" s="15">
        <v>80</v>
      </c>
      <c r="H35" s="18">
        <f t="shared" si="0"/>
        <v>78.9</v>
      </c>
      <c r="I35" s="15">
        <v>70</v>
      </c>
      <c r="J35" s="15">
        <v>60</v>
      </c>
      <c r="K35" s="15">
        <f t="shared" si="1"/>
        <v>77.23</v>
      </c>
      <c r="L35" s="18" t="s">
        <v>2669</v>
      </c>
      <c r="M35" s="18">
        <v>0</v>
      </c>
      <c r="N35" s="15">
        <v>53</v>
      </c>
      <c r="O35" s="15">
        <v>31</v>
      </c>
      <c r="P35" s="34">
        <f t="shared" si="2"/>
        <v>0.584905660377358</v>
      </c>
      <c r="Q35" s="15">
        <f t="shared" si="3"/>
        <v>34</v>
      </c>
      <c r="R35" s="38">
        <f t="shared" si="4"/>
        <v>0.641509433962264</v>
      </c>
    </row>
    <row r="36" spans="1:18">
      <c r="A36" s="15">
        <v>35</v>
      </c>
      <c r="B36" s="181" t="s">
        <v>2670</v>
      </c>
      <c r="C36" s="17" t="s">
        <v>2671</v>
      </c>
      <c r="D36" s="15">
        <v>2022</v>
      </c>
      <c r="E36" s="64" t="s">
        <v>1056</v>
      </c>
      <c r="F36" s="64" t="s">
        <v>2574</v>
      </c>
      <c r="G36" s="15">
        <v>80</v>
      </c>
      <c r="H36" s="18">
        <f t="shared" si="0"/>
        <v>78.8</v>
      </c>
      <c r="I36" s="15">
        <v>70</v>
      </c>
      <c r="J36" s="15">
        <v>60</v>
      </c>
      <c r="K36" s="15">
        <f t="shared" si="1"/>
        <v>77.16</v>
      </c>
      <c r="L36" s="18" t="s">
        <v>2672</v>
      </c>
      <c r="M36" s="18">
        <v>0</v>
      </c>
      <c r="N36" s="15">
        <v>53</v>
      </c>
      <c r="O36" s="15">
        <v>32</v>
      </c>
      <c r="P36" s="34">
        <f t="shared" si="2"/>
        <v>0.60377358490566</v>
      </c>
      <c r="Q36" s="15">
        <f t="shared" si="3"/>
        <v>35</v>
      </c>
      <c r="R36" s="38">
        <f t="shared" si="4"/>
        <v>0.660377358490566</v>
      </c>
    </row>
    <row r="37" spans="1:18">
      <c r="A37" s="15">
        <v>36</v>
      </c>
      <c r="B37" s="181" t="s">
        <v>2673</v>
      </c>
      <c r="C37" s="17" t="s">
        <v>2674</v>
      </c>
      <c r="D37" s="15">
        <v>2022</v>
      </c>
      <c r="E37" s="64" t="s">
        <v>1056</v>
      </c>
      <c r="F37" s="64" t="s">
        <v>2574</v>
      </c>
      <c r="G37" s="15">
        <v>80</v>
      </c>
      <c r="H37" s="18">
        <f t="shared" si="0"/>
        <v>78.7</v>
      </c>
      <c r="I37" s="15">
        <v>70</v>
      </c>
      <c r="J37" s="15">
        <v>60</v>
      </c>
      <c r="K37" s="15">
        <f t="shared" si="1"/>
        <v>77.09</v>
      </c>
      <c r="L37" s="18" t="s">
        <v>2675</v>
      </c>
      <c r="M37" s="18">
        <v>0</v>
      </c>
      <c r="N37" s="15">
        <v>53</v>
      </c>
      <c r="O37" s="15">
        <v>33</v>
      </c>
      <c r="P37" s="34">
        <f t="shared" si="2"/>
        <v>0.622641509433962</v>
      </c>
      <c r="Q37" s="15">
        <f t="shared" si="3"/>
        <v>36</v>
      </c>
      <c r="R37" s="38">
        <f t="shared" si="4"/>
        <v>0.679245283018868</v>
      </c>
    </row>
    <row r="38" spans="1:18">
      <c r="A38" s="15">
        <v>37</v>
      </c>
      <c r="B38" s="181" t="s">
        <v>2676</v>
      </c>
      <c r="C38" s="17" t="s">
        <v>2677</v>
      </c>
      <c r="D38" s="15">
        <v>2022</v>
      </c>
      <c r="E38" s="64" t="s">
        <v>1056</v>
      </c>
      <c r="F38" s="64" t="s">
        <v>2574</v>
      </c>
      <c r="G38" s="15">
        <v>81</v>
      </c>
      <c r="H38" s="18">
        <f t="shared" si="0"/>
        <v>78.3</v>
      </c>
      <c r="I38" s="15">
        <v>70</v>
      </c>
      <c r="J38" s="15">
        <v>60</v>
      </c>
      <c r="K38" s="15">
        <f t="shared" si="1"/>
        <v>76.96</v>
      </c>
      <c r="L38" s="18" t="s">
        <v>2660</v>
      </c>
      <c r="M38" s="18">
        <v>0</v>
      </c>
      <c r="N38" s="15">
        <v>53</v>
      </c>
      <c r="O38" s="15">
        <v>36</v>
      </c>
      <c r="P38" s="34">
        <f t="shared" si="2"/>
        <v>0.679245283018868</v>
      </c>
      <c r="Q38" s="15">
        <f t="shared" si="3"/>
        <v>37</v>
      </c>
      <c r="R38" s="38">
        <f t="shared" si="4"/>
        <v>0.69811320754717</v>
      </c>
    </row>
    <row r="39" spans="1:18">
      <c r="A39" s="15">
        <v>38</v>
      </c>
      <c r="B39" s="181" t="s">
        <v>2678</v>
      </c>
      <c r="C39" s="17" t="s">
        <v>2679</v>
      </c>
      <c r="D39" s="15">
        <v>2022</v>
      </c>
      <c r="E39" s="64" t="s">
        <v>1056</v>
      </c>
      <c r="F39" s="64" t="s">
        <v>2574</v>
      </c>
      <c r="G39" s="15">
        <v>80</v>
      </c>
      <c r="H39" s="18">
        <f t="shared" si="0"/>
        <v>78.4</v>
      </c>
      <c r="I39" s="15">
        <v>70</v>
      </c>
      <c r="J39" s="15">
        <v>60</v>
      </c>
      <c r="K39" s="15">
        <f t="shared" si="1"/>
        <v>76.88</v>
      </c>
      <c r="L39" s="18" t="s">
        <v>2680</v>
      </c>
      <c r="M39" s="18">
        <v>0</v>
      </c>
      <c r="N39" s="15">
        <v>53</v>
      </c>
      <c r="O39" s="15">
        <v>35</v>
      </c>
      <c r="P39" s="34">
        <f t="shared" si="2"/>
        <v>0.660377358490566</v>
      </c>
      <c r="Q39" s="15">
        <f t="shared" si="3"/>
        <v>38</v>
      </c>
      <c r="R39" s="38">
        <f t="shared" si="4"/>
        <v>0.716981132075472</v>
      </c>
    </row>
    <row r="40" spans="1:18">
      <c r="A40" s="15">
        <v>39</v>
      </c>
      <c r="B40" s="181" t="s">
        <v>2681</v>
      </c>
      <c r="C40" s="17" t="s">
        <v>2682</v>
      </c>
      <c r="D40" s="15">
        <v>2022</v>
      </c>
      <c r="E40" s="64" t="s">
        <v>1056</v>
      </c>
      <c r="F40" s="64" t="s">
        <v>2574</v>
      </c>
      <c r="G40" s="15">
        <v>80</v>
      </c>
      <c r="H40" s="18">
        <f t="shared" si="0"/>
        <v>78.2</v>
      </c>
      <c r="I40" s="15">
        <v>70</v>
      </c>
      <c r="J40" s="15">
        <v>60</v>
      </c>
      <c r="K40" s="15">
        <f t="shared" si="1"/>
        <v>76.74</v>
      </c>
      <c r="L40" s="18" t="s">
        <v>2616</v>
      </c>
      <c r="M40" s="18">
        <v>0</v>
      </c>
      <c r="N40" s="15">
        <v>53</v>
      </c>
      <c r="O40" s="15">
        <v>38</v>
      </c>
      <c r="P40" s="34">
        <f t="shared" si="2"/>
        <v>0.716981132075472</v>
      </c>
      <c r="Q40" s="15">
        <f t="shared" si="3"/>
        <v>39</v>
      </c>
      <c r="R40" s="38">
        <f t="shared" si="4"/>
        <v>0.735849056603774</v>
      </c>
    </row>
    <row r="41" spans="1:18">
      <c r="A41" s="15">
        <v>40</v>
      </c>
      <c r="B41" s="181" t="s">
        <v>2683</v>
      </c>
      <c r="C41" s="17" t="s">
        <v>2684</v>
      </c>
      <c r="D41" s="15">
        <v>2022</v>
      </c>
      <c r="E41" s="64" t="s">
        <v>1056</v>
      </c>
      <c r="F41" s="64" t="s">
        <v>2574</v>
      </c>
      <c r="G41" s="15">
        <v>80</v>
      </c>
      <c r="H41" s="18">
        <f t="shared" si="0"/>
        <v>78</v>
      </c>
      <c r="I41" s="15">
        <v>70</v>
      </c>
      <c r="J41" s="15">
        <v>60</v>
      </c>
      <c r="K41" s="15">
        <f t="shared" si="1"/>
        <v>76.6</v>
      </c>
      <c r="L41" s="18" t="s">
        <v>2685</v>
      </c>
      <c r="M41" s="18">
        <v>0</v>
      </c>
      <c r="N41" s="15">
        <v>53</v>
      </c>
      <c r="O41" s="15">
        <v>40</v>
      </c>
      <c r="P41" s="34">
        <f t="shared" si="2"/>
        <v>0.754716981132076</v>
      </c>
      <c r="Q41" s="15">
        <f t="shared" si="3"/>
        <v>40</v>
      </c>
      <c r="R41" s="38">
        <f t="shared" si="4"/>
        <v>0.754716981132076</v>
      </c>
    </row>
    <row r="42" spans="1:18">
      <c r="A42" s="15">
        <v>41</v>
      </c>
      <c r="B42" s="181" t="s">
        <v>2686</v>
      </c>
      <c r="C42" s="17" t="s">
        <v>2687</v>
      </c>
      <c r="D42" s="15">
        <v>2022</v>
      </c>
      <c r="E42" s="64" t="s">
        <v>1056</v>
      </c>
      <c r="F42" s="64" t="s">
        <v>2574</v>
      </c>
      <c r="G42" s="15">
        <v>80</v>
      </c>
      <c r="H42" s="18">
        <f t="shared" si="0"/>
        <v>77.7</v>
      </c>
      <c r="I42" s="15">
        <v>70</v>
      </c>
      <c r="J42" s="15">
        <v>60</v>
      </c>
      <c r="K42" s="15">
        <f t="shared" si="1"/>
        <v>76.39</v>
      </c>
      <c r="L42" s="18" t="s">
        <v>2688</v>
      </c>
      <c r="M42" s="18">
        <v>0</v>
      </c>
      <c r="N42" s="15">
        <v>53</v>
      </c>
      <c r="O42" s="15">
        <v>41</v>
      </c>
      <c r="P42" s="34">
        <f t="shared" si="2"/>
        <v>0.773584905660377</v>
      </c>
      <c r="Q42" s="15">
        <f t="shared" si="3"/>
        <v>41</v>
      </c>
      <c r="R42" s="38">
        <f t="shared" si="4"/>
        <v>0.773584905660377</v>
      </c>
    </row>
    <row r="43" spans="1:18">
      <c r="A43" s="15">
        <v>42</v>
      </c>
      <c r="B43" s="181" t="s">
        <v>2689</v>
      </c>
      <c r="C43" s="17" t="s">
        <v>2690</v>
      </c>
      <c r="D43" s="15">
        <v>2022</v>
      </c>
      <c r="E43" s="64" t="s">
        <v>1056</v>
      </c>
      <c r="F43" s="64" t="s">
        <v>2574</v>
      </c>
      <c r="G43" s="15">
        <v>80</v>
      </c>
      <c r="H43" s="18">
        <f t="shared" si="0"/>
        <v>77.4</v>
      </c>
      <c r="I43" s="15">
        <v>70</v>
      </c>
      <c r="J43" s="15">
        <v>60</v>
      </c>
      <c r="K43" s="15">
        <f t="shared" si="1"/>
        <v>76.18</v>
      </c>
      <c r="L43" s="18" t="s">
        <v>2691</v>
      </c>
      <c r="M43" s="18">
        <v>0</v>
      </c>
      <c r="N43" s="15">
        <v>53</v>
      </c>
      <c r="O43" s="15">
        <v>42</v>
      </c>
      <c r="P43" s="34">
        <f t="shared" si="2"/>
        <v>0.792452830188679</v>
      </c>
      <c r="Q43" s="15">
        <f t="shared" si="3"/>
        <v>42</v>
      </c>
      <c r="R43" s="38">
        <f t="shared" si="4"/>
        <v>0.792452830188679</v>
      </c>
    </row>
    <row r="44" spans="1:18">
      <c r="A44" s="15">
        <v>43</v>
      </c>
      <c r="B44" s="181" t="s">
        <v>2692</v>
      </c>
      <c r="C44" s="17" t="s">
        <v>2693</v>
      </c>
      <c r="D44" s="15">
        <v>2022</v>
      </c>
      <c r="E44" s="64" t="s">
        <v>1056</v>
      </c>
      <c r="F44" s="64" t="s">
        <v>2574</v>
      </c>
      <c r="G44" s="15">
        <v>80</v>
      </c>
      <c r="H44" s="18">
        <f t="shared" si="0"/>
        <v>77.4</v>
      </c>
      <c r="I44" s="15">
        <v>70</v>
      </c>
      <c r="J44" s="15">
        <v>60</v>
      </c>
      <c r="K44" s="15">
        <f t="shared" si="1"/>
        <v>76.18</v>
      </c>
      <c r="L44" s="18" t="s">
        <v>2691</v>
      </c>
      <c r="M44" s="18">
        <v>0</v>
      </c>
      <c r="N44" s="15">
        <v>53</v>
      </c>
      <c r="O44" s="15">
        <v>43</v>
      </c>
      <c r="P44" s="34">
        <f t="shared" si="2"/>
        <v>0.811320754716981</v>
      </c>
      <c r="Q44" s="15">
        <f t="shared" si="3"/>
        <v>42</v>
      </c>
      <c r="R44" s="38">
        <f t="shared" si="4"/>
        <v>0.792452830188679</v>
      </c>
    </row>
    <row r="45" spans="1:18">
      <c r="A45" s="15">
        <v>44</v>
      </c>
      <c r="B45" s="181" t="s">
        <v>2694</v>
      </c>
      <c r="C45" s="17" t="s">
        <v>2695</v>
      </c>
      <c r="D45" s="15">
        <v>2022</v>
      </c>
      <c r="E45" s="64" t="s">
        <v>1056</v>
      </c>
      <c r="F45" s="64" t="s">
        <v>2574</v>
      </c>
      <c r="G45" s="15">
        <v>82</v>
      </c>
      <c r="H45" s="18">
        <f t="shared" si="0"/>
        <v>76.7</v>
      </c>
      <c r="I45" s="15">
        <v>70</v>
      </c>
      <c r="J45" s="15">
        <v>60</v>
      </c>
      <c r="K45" s="15">
        <f t="shared" si="1"/>
        <v>75.99</v>
      </c>
      <c r="L45" s="18" t="s">
        <v>2696</v>
      </c>
      <c r="M45" s="18" t="s">
        <v>1672</v>
      </c>
      <c r="N45" s="15">
        <v>53</v>
      </c>
      <c r="O45" s="15">
        <v>47</v>
      </c>
      <c r="P45" s="34">
        <f t="shared" si="2"/>
        <v>0.886792452830189</v>
      </c>
      <c r="Q45" s="15">
        <f t="shared" si="3"/>
        <v>0</v>
      </c>
      <c r="R45" s="38">
        <f t="shared" si="4"/>
        <v>0</v>
      </c>
    </row>
    <row r="46" spans="1:18">
      <c r="A46" s="15">
        <v>45</v>
      </c>
      <c r="B46" s="181" t="s">
        <v>2697</v>
      </c>
      <c r="C46" s="17" t="s">
        <v>2698</v>
      </c>
      <c r="D46" s="15">
        <v>2022</v>
      </c>
      <c r="E46" s="64" t="s">
        <v>1056</v>
      </c>
      <c r="F46" s="17" t="s">
        <v>2574</v>
      </c>
      <c r="G46" s="15">
        <v>80</v>
      </c>
      <c r="H46" s="18">
        <f t="shared" si="0"/>
        <v>77</v>
      </c>
      <c r="I46" s="15">
        <v>70</v>
      </c>
      <c r="J46" s="15">
        <v>60</v>
      </c>
      <c r="K46" s="15">
        <f t="shared" si="1"/>
        <v>75.9</v>
      </c>
      <c r="L46" s="18" t="s">
        <v>2699</v>
      </c>
      <c r="M46" s="18">
        <v>0</v>
      </c>
      <c r="N46" s="15">
        <v>53</v>
      </c>
      <c r="O46" s="15">
        <v>44</v>
      </c>
      <c r="P46" s="34">
        <f t="shared" si="2"/>
        <v>0.830188679245283</v>
      </c>
      <c r="Q46" s="15">
        <f t="shared" si="3"/>
        <v>45</v>
      </c>
      <c r="R46" s="38">
        <f t="shared" si="4"/>
        <v>0.849056603773585</v>
      </c>
    </row>
    <row r="47" spans="1:18">
      <c r="A47" s="15">
        <v>46</v>
      </c>
      <c r="B47" s="181" t="s">
        <v>2700</v>
      </c>
      <c r="C47" s="17" t="s">
        <v>2701</v>
      </c>
      <c r="D47" s="15">
        <v>2022</v>
      </c>
      <c r="E47" s="64" t="s">
        <v>1056</v>
      </c>
      <c r="F47" s="64" t="s">
        <v>2574</v>
      </c>
      <c r="G47" s="15">
        <v>80</v>
      </c>
      <c r="H47" s="18">
        <f t="shared" si="0"/>
        <v>76.9</v>
      </c>
      <c r="I47" s="15">
        <v>70</v>
      </c>
      <c r="J47" s="15">
        <v>60</v>
      </c>
      <c r="K47" s="15">
        <f t="shared" si="1"/>
        <v>75.83</v>
      </c>
      <c r="L47" s="18" t="s">
        <v>2702</v>
      </c>
      <c r="M47" s="18">
        <v>0</v>
      </c>
      <c r="N47" s="15">
        <v>53</v>
      </c>
      <c r="O47" s="15">
        <v>45</v>
      </c>
      <c r="P47" s="34">
        <f t="shared" si="2"/>
        <v>0.849056603773585</v>
      </c>
      <c r="Q47" s="15">
        <f t="shared" si="3"/>
        <v>46</v>
      </c>
      <c r="R47" s="38">
        <f t="shared" si="4"/>
        <v>0.867924528301887</v>
      </c>
    </row>
    <row r="48" spans="1:18">
      <c r="A48" s="15">
        <v>47</v>
      </c>
      <c r="B48" s="181" t="s">
        <v>2703</v>
      </c>
      <c r="C48" s="17" t="s">
        <v>2704</v>
      </c>
      <c r="D48" s="15">
        <v>2022</v>
      </c>
      <c r="E48" s="64" t="s">
        <v>1056</v>
      </c>
      <c r="F48" s="64" t="s">
        <v>2574</v>
      </c>
      <c r="G48" s="15">
        <v>80</v>
      </c>
      <c r="H48" s="18">
        <f t="shared" si="0"/>
        <v>76.8</v>
      </c>
      <c r="I48" s="15">
        <v>70</v>
      </c>
      <c r="J48" s="15">
        <v>60</v>
      </c>
      <c r="K48" s="15">
        <f t="shared" si="1"/>
        <v>75.76</v>
      </c>
      <c r="L48" s="18" t="s">
        <v>2705</v>
      </c>
      <c r="M48" s="18">
        <v>0</v>
      </c>
      <c r="N48" s="15">
        <v>53</v>
      </c>
      <c r="O48" s="15">
        <v>46</v>
      </c>
      <c r="P48" s="34">
        <f t="shared" si="2"/>
        <v>0.867924528301887</v>
      </c>
      <c r="Q48" s="15">
        <f t="shared" si="3"/>
        <v>47</v>
      </c>
      <c r="R48" s="38">
        <f t="shared" si="4"/>
        <v>0.886792452830189</v>
      </c>
    </row>
    <row r="49" spans="1:18">
      <c r="A49" s="15">
        <v>48</v>
      </c>
      <c r="B49" s="181" t="s">
        <v>2706</v>
      </c>
      <c r="C49" s="17" t="s">
        <v>2389</v>
      </c>
      <c r="D49" s="15">
        <v>2022</v>
      </c>
      <c r="E49" s="64" t="s">
        <v>1056</v>
      </c>
      <c r="F49" s="64" t="s">
        <v>2574</v>
      </c>
      <c r="G49" s="15">
        <v>80</v>
      </c>
      <c r="H49" s="18">
        <f t="shared" si="0"/>
        <v>76.3</v>
      </c>
      <c r="I49" s="15">
        <v>70.5</v>
      </c>
      <c r="J49" s="15">
        <v>60</v>
      </c>
      <c r="K49" s="15">
        <f t="shared" si="1"/>
        <v>75.46</v>
      </c>
      <c r="L49" s="18" t="s">
        <v>2707</v>
      </c>
      <c r="M49" s="18">
        <v>0</v>
      </c>
      <c r="N49" s="15">
        <v>53</v>
      </c>
      <c r="O49" s="15">
        <v>48</v>
      </c>
      <c r="P49" s="34">
        <f t="shared" si="2"/>
        <v>0.905660377358491</v>
      </c>
      <c r="Q49" s="15">
        <f t="shared" si="3"/>
        <v>48</v>
      </c>
      <c r="R49" s="38">
        <f t="shared" si="4"/>
        <v>0.905660377358491</v>
      </c>
    </row>
    <row r="50" spans="1:18">
      <c r="A50" s="15">
        <v>49</v>
      </c>
      <c r="B50" s="181" t="s">
        <v>2708</v>
      </c>
      <c r="C50" s="17" t="s">
        <v>2709</v>
      </c>
      <c r="D50" s="15">
        <v>2022</v>
      </c>
      <c r="E50" s="64" t="s">
        <v>1056</v>
      </c>
      <c r="F50" s="17" t="s">
        <v>2574</v>
      </c>
      <c r="G50" s="15">
        <v>80</v>
      </c>
      <c r="H50" s="18">
        <f t="shared" si="0"/>
        <v>75.1</v>
      </c>
      <c r="I50" s="15">
        <v>70</v>
      </c>
      <c r="J50" s="15">
        <v>60</v>
      </c>
      <c r="K50" s="15">
        <f t="shared" si="1"/>
        <v>74.57</v>
      </c>
      <c r="L50" s="18" t="s">
        <v>2710</v>
      </c>
      <c r="M50" s="18">
        <v>0</v>
      </c>
      <c r="N50" s="15">
        <v>53</v>
      </c>
      <c r="O50" s="15">
        <v>49</v>
      </c>
      <c r="P50" s="34">
        <f t="shared" si="2"/>
        <v>0.924528301886792</v>
      </c>
      <c r="Q50" s="15">
        <f t="shared" si="3"/>
        <v>49</v>
      </c>
      <c r="R50" s="38">
        <f t="shared" si="4"/>
        <v>0.924528301886792</v>
      </c>
    </row>
    <row r="51" spans="1:18">
      <c r="A51" s="15">
        <v>50</v>
      </c>
      <c r="B51" s="181" t="s">
        <v>2711</v>
      </c>
      <c r="C51" s="17" t="s">
        <v>2712</v>
      </c>
      <c r="D51" s="15">
        <v>2022</v>
      </c>
      <c r="E51" s="64" t="s">
        <v>1056</v>
      </c>
      <c r="F51" s="64" t="s">
        <v>2574</v>
      </c>
      <c r="G51" s="15">
        <v>82</v>
      </c>
      <c r="H51" s="18">
        <f t="shared" si="0"/>
        <v>74.5</v>
      </c>
      <c r="I51" s="15">
        <v>70</v>
      </c>
      <c r="J51" s="15">
        <v>60</v>
      </c>
      <c r="K51" s="15">
        <f t="shared" si="1"/>
        <v>74.45</v>
      </c>
      <c r="L51" s="18" t="s">
        <v>2713</v>
      </c>
      <c r="M51" s="18">
        <v>0</v>
      </c>
      <c r="N51" s="15">
        <v>53</v>
      </c>
      <c r="O51" s="15">
        <v>50</v>
      </c>
      <c r="P51" s="34">
        <f t="shared" si="2"/>
        <v>0.943396226415094</v>
      </c>
      <c r="Q51" s="15">
        <f t="shared" si="3"/>
        <v>50</v>
      </c>
      <c r="R51" s="38">
        <f t="shared" si="4"/>
        <v>0.943396226415094</v>
      </c>
    </row>
    <row r="52" spans="1:18">
      <c r="A52" s="15">
        <v>51</v>
      </c>
      <c r="B52" s="181" t="s">
        <v>2714</v>
      </c>
      <c r="C52" s="17" t="s">
        <v>2715</v>
      </c>
      <c r="D52" s="15">
        <v>2022</v>
      </c>
      <c r="E52" s="64" t="s">
        <v>1056</v>
      </c>
      <c r="F52" s="64" t="s">
        <v>2574</v>
      </c>
      <c r="G52" s="15">
        <v>80</v>
      </c>
      <c r="H52" s="18">
        <f t="shared" si="0"/>
        <v>73.5</v>
      </c>
      <c r="I52" s="15">
        <v>70</v>
      </c>
      <c r="J52" s="15">
        <v>60</v>
      </c>
      <c r="K52" s="15">
        <f t="shared" si="1"/>
        <v>73.45</v>
      </c>
      <c r="L52" s="18" t="s">
        <v>2716</v>
      </c>
      <c r="M52" s="18" t="s">
        <v>1672</v>
      </c>
      <c r="N52" s="15">
        <v>53</v>
      </c>
      <c r="O52" s="15">
        <v>51</v>
      </c>
      <c r="P52" s="34">
        <f t="shared" si="2"/>
        <v>0.962264150943396</v>
      </c>
      <c r="Q52" s="15">
        <f t="shared" si="3"/>
        <v>51</v>
      </c>
      <c r="R52" s="38">
        <f t="shared" si="4"/>
        <v>0.962264150943396</v>
      </c>
    </row>
    <row r="53" spans="1:18">
      <c r="A53" s="15">
        <v>52</v>
      </c>
      <c r="B53" s="181" t="s">
        <v>2717</v>
      </c>
      <c r="C53" s="17" t="s">
        <v>2718</v>
      </c>
      <c r="D53" s="15">
        <v>2022</v>
      </c>
      <c r="E53" s="64" t="s">
        <v>1056</v>
      </c>
      <c r="F53" s="17" t="s">
        <v>2574</v>
      </c>
      <c r="G53" s="15">
        <v>82</v>
      </c>
      <c r="H53" s="18">
        <f t="shared" si="0"/>
        <v>72.8</v>
      </c>
      <c r="I53" s="15">
        <v>70</v>
      </c>
      <c r="J53" s="15">
        <v>60</v>
      </c>
      <c r="K53" s="15">
        <f t="shared" si="1"/>
        <v>73.26</v>
      </c>
      <c r="L53" s="18" t="s">
        <v>2719</v>
      </c>
      <c r="M53" s="18" t="s">
        <v>1689</v>
      </c>
      <c r="N53" s="15">
        <v>53</v>
      </c>
      <c r="O53" s="15">
        <v>52</v>
      </c>
      <c r="P53" s="34">
        <f t="shared" si="2"/>
        <v>0.981132075471698</v>
      </c>
      <c r="Q53" s="15">
        <f t="shared" si="3"/>
        <v>52</v>
      </c>
      <c r="R53" s="38">
        <f t="shared" si="4"/>
        <v>0.981132075471698</v>
      </c>
    </row>
    <row r="54" spans="1:18">
      <c r="A54" s="15">
        <v>53</v>
      </c>
      <c r="B54" s="181" t="s">
        <v>2720</v>
      </c>
      <c r="C54" s="17" t="s">
        <v>2721</v>
      </c>
      <c r="D54" s="15">
        <v>2022</v>
      </c>
      <c r="E54" s="64" t="s">
        <v>1056</v>
      </c>
      <c r="F54" s="17" t="s">
        <v>2574</v>
      </c>
      <c r="G54" s="15">
        <v>89</v>
      </c>
      <c r="H54" s="18">
        <f t="shared" si="0"/>
        <v>67.7</v>
      </c>
      <c r="I54" s="15">
        <v>70</v>
      </c>
      <c r="J54" s="15">
        <v>62</v>
      </c>
      <c r="K54" s="15">
        <f t="shared" si="1"/>
        <v>70.84</v>
      </c>
      <c r="L54" s="18" t="s">
        <v>2722</v>
      </c>
      <c r="M54" s="18" t="s">
        <v>2723</v>
      </c>
      <c r="N54" s="15">
        <v>53</v>
      </c>
      <c r="O54" s="15">
        <v>53</v>
      </c>
      <c r="P54" s="34">
        <f t="shared" si="2"/>
        <v>1</v>
      </c>
      <c r="Q54" s="15">
        <f t="shared" si="3"/>
        <v>53</v>
      </c>
      <c r="R54" s="38">
        <f t="shared" si="4"/>
        <v>1</v>
      </c>
    </row>
  </sheetData>
  <autoFilter xmlns:etc="http://www.wps.cn/officeDocument/2017/etCustomData" ref="A1:R54" etc:filterBottomFollowUsedRange="0">
    <extLst/>
  </autoFilter>
  <conditionalFormatting sqref="B$1:C$104857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8"/>
  <sheetViews>
    <sheetView workbookViewId="0">
      <selection activeCell="T98" sqref="T98"/>
    </sheetView>
  </sheetViews>
  <sheetFormatPr defaultColWidth="9" defaultRowHeight="14.25"/>
  <cols>
    <col min="1" max="1" width="4.375" style="75" customWidth="1"/>
    <col min="2" max="2" width="13.75" style="76" customWidth="1"/>
    <col min="3" max="3" width="7.125" style="75" customWidth="1"/>
    <col min="4" max="4" width="5.5" style="75" customWidth="1"/>
    <col min="5" max="5" width="12.75" style="75" customWidth="1"/>
    <col min="6" max="6" width="9" style="75"/>
    <col min="7" max="8" width="7.5" style="75" customWidth="1"/>
    <col min="9" max="9" width="7.875" style="75" customWidth="1"/>
    <col min="10" max="10" width="8.5" style="75" customWidth="1"/>
    <col min="11" max="11" width="6.625" style="75" customWidth="1"/>
    <col min="12" max="12" width="8" style="75" customWidth="1"/>
    <col min="13" max="13" width="8.375" style="75" customWidth="1"/>
    <col min="14" max="14" width="5.25" style="75" customWidth="1"/>
    <col min="15" max="15" width="5.125" style="75" customWidth="1"/>
    <col min="16" max="16" width="8.125" style="75" customWidth="1"/>
    <col min="17" max="17" width="6.625" style="75" customWidth="1"/>
    <col min="18" max="18" width="8.25" style="75" customWidth="1"/>
    <col min="19" max="16384" width="9" style="75"/>
  </cols>
  <sheetData>
    <row r="1" s="75" customFormat="1" ht="37.5" customHeight="1" spans="1:18">
      <c r="A1" s="77" t="s">
        <v>0</v>
      </c>
      <c r="B1" s="78" t="s">
        <v>1</v>
      </c>
      <c r="C1" s="77" t="s">
        <v>2</v>
      </c>
      <c r="D1" s="77" t="s">
        <v>3</v>
      </c>
      <c r="E1" s="77" t="s">
        <v>4</v>
      </c>
      <c r="F1" s="77" t="s">
        <v>5</v>
      </c>
      <c r="G1" s="77" t="s">
        <v>6</v>
      </c>
      <c r="H1" s="77" t="s">
        <v>7</v>
      </c>
      <c r="I1" s="77" t="s">
        <v>8</v>
      </c>
      <c r="J1" s="77" t="s">
        <v>9</v>
      </c>
      <c r="K1" s="77" t="s">
        <v>10</v>
      </c>
      <c r="L1" s="77" t="s">
        <v>11</v>
      </c>
      <c r="M1" s="77" t="s">
        <v>12</v>
      </c>
      <c r="N1" s="87" t="s">
        <v>13</v>
      </c>
      <c r="O1" s="77" t="s">
        <v>14</v>
      </c>
      <c r="P1" s="77" t="s">
        <v>15</v>
      </c>
      <c r="Q1" s="77" t="s">
        <v>16</v>
      </c>
      <c r="R1" s="77" t="s">
        <v>17</v>
      </c>
    </row>
    <row r="2" s="75" customFormat="1" spans="1:18">
      <c r="A2" s="79">
        <v>1</v>
      </c>
      <c r="B2" s="80">
        <v>5112226030104</v>
      </c>
      <c r="C2" s="81" t="s">
        <v>2724</v>
      </c>
      <c r="D2" s="82">
        <v>2022</v>
      </c>
      <c r="E2" s="81" t="s">
        <v>2725</v>
      </c>
      <c r="F2" s="81" t="s">
        <v>2726</v>
      </c>
      <c r="G2" s="79">
        <v>100</v>
      </c>
      <c r="H2" s="79">
        <v>87.6</v>
      </c>
      <c r="I2" s="79">
        <v>100</v>
      </c>
      <c r="J2" s="79">
        <v>83</v>
      </c>
      <c r="K2" s="79">
        <f t="shared" ref="K2:K65" si="0">G2*0.15+H2*0.7+I2*0.1+J2*0.05</f>
        <v>90.47</v>
      </c>
      <c r="L2" s="88">
        <v>3.76</v>
      </c>
      <c r="M2" s="79">
        <v>0</v>
      </c>
      <c r="N2" s="79">
        <v>107</v>
      </c>
      <c r="O2" s="79">
        <f>RANK(L2,$L$2:$L$108)</f>
        <v>2</v>
      </c>
      <c r="P2" s="89">
        <f t="shared" ref="P2:P65" si="1">O2/N2</f>
        <v>0.0186915887850467</v>
      </c>
      <c r="Q2" s="79">
        <f>RANK(K2,$K$2:$K$108)</f>
        <v>1</v>
      </c>
      <c r="R2" s="90">
        <f t="shared" ref="R2:R65" si="2">Q2/N2</f>
        <v>0.00934579439252336</v>
      </c>
    </row>
    <row r="3" s="75" customFormat="1" spans="1:18">
      <c r="A3" s="79">
        <v>2</v>
      </c>
      <c r="B3" s="83">
        <v>5212226030127</v>
      </c>
      <c r="C3" s="84" t="s">
        <v>2727</v>
      </c>
      <c r="D3" s="82">
        <v>2022</v>
      </c>
      <c r="E3" s="81" t="s">
        <v>2725</v>
      </c>
      <c r="F3" s="81" t="s">
        <v>2726</v>
      </c>
      <c r="G3" s="79">
        <v>81</v>
      </c>
      <c r="H3" s="79">
        <v>84</v>
      </c>
      <c r="I3" s="79">
        <v>73</v>
      </c>
      <c r="J3" s="79">
        <v>60</v>
      </c>
      <c r="K3" s="79">
        <f t="shared" si="0"/>
        <v>81.25</v>
      </c>
      <c r="L3" s="88">
        <v>3.4</v>
      </c>
      <c r="M3" s="79">
        <v>0</v>
      </c>
      <c r="N3" s="79">
        <v>107</v>
      </c>
      <c r="O3" s="79">
        <f t="shared" ref="O3:O34" si="3">RANK(L3,$L$2:$L$108)</f>
        <v>15</v>
      </c>
      <c r="P3" s="89">
        <f t="shared" si="1"/>
        <v>0.14018691588785</v>
      </c>
      <c r="Q3" s="79">
        <f t="shared" ref="Q3:Q34" si="4">RANK(K3,$K$2:$K$108)</f>
        <v>25</v>
      </c>
      <c r="R3" s="90">
        <f t="shared" si="2"/>
        <v>0.233644859813084</v>
      </c>
    </row>
    <row r="4" s="75" customFormat="1" spans="1:18">
      <c r="A4" s="79">
        <v>3</v>
      </c>
      <c r="B4" s="83">
        <v>5212226030122</v>
      </c>
      <c r="C4" s="84" t="s">
        <v>2728</v>
      </c>
      <c r="D4" s="82">
        <v>2022</v>
      </c>
      <c r="E4" s="81" t="s">
        <v>2725</v>
      </c>
      <c r="F4" s="81" t="s">
        <v>2726</v>
      </c>
      <c r="G4" s="79">
        <v>83</v>
      </c>
      <c r="H4" s="79">
        <v>82.8</v>
      </c>
      <c r="I4" s="79">
        <v>100</v>
      </c>
      <c r="J4" s="79">
        <v>62.5</v>
      </c>
      <c r="K4" s="79">
        <f t="shared" si="0"/>
        <v>83.535</v>
      </c>
      <c r="L4" s="88">
        <v>3.28</v>
      </c>
      <c r="M4" s="79">
        <v>0</v>
      </c>
      <c r="N4" s="79">
        <v>107</v>
      </c>
      <c r="O4" s="79">
        <f t="shared" si="3"/>
        <v>21</v>
      </c>
      <c r="P4" s="89">
        <f t="shared" si="1"/>
        <v>0.196261682242991</v>
      </c>
      <c r="Q4" s="79">
        <f t="shared" si="4"/>
        <v>12</v>
      </c>
      <c r="R4" s="90">
        <f t="shared" si="2"/>
        <v>0.11214953271028</v>
      </c>
    </row>
    <row r="5" s="75" customFormat="1" spans="1:18">
      <c r="A5" s="79">
        <v>4</v>
      </c>
      <c r="B5" s="83">
        <v>5212226030136</v>
      </c>
      <c r="C5" s="84" t="s">
        <v>2729</v>
      </c>
      <c r="D5" s="82">
        <v>2022</v>
      </c>
      <c r="E5" s="81" t="s">
        <v>2725</v>
      </c>
      <c r="F5" s="81" t="s">
        <v>2726</v>
      </c>
      <c r="G5" s="79">
        <v>81</v>
      </c>
      <c r="H5" s="79">
        <v>86.2</v>
      </c>
      <c r="I5" s="79">
        <v>71</v>
      </c>
      <c r="J5" s="79">
        <v>60.5</v>
      </c>
      <c r="K5" s="79">
        <f t="shared" si="0"/>
        <v>82.615</v>
      </c>
      <c r="L5" s="88">
        <v>3.62</v>
      </c>
      <c r="M5" s="79">
        <v>0</v>
      </c>
      <c r="N5" s="79">
        <v>107</v>
      </c>
      <c r="O5" s="79">
        <f t="shared" si="3"/>
        <v>8</v>
      </c>
      <c r="P5" s="89">
        <f t="shared" si="1"/>
        <v>0.0747663551401869</v>
      </c>
      <c r="Q5" s="79">
        <f t="shared" si="4"/>
        <v>18</v>
      </c>
      <c r="R5" s="90">
        <f t="shared" si="2"/>
        <v>0.168224299065421</v>
      </c>
    </row>
    <row r="6" s="75" customFormat="1" spans="1:18">
      <c r="A6" s="79">
        <v>5</v>
      </c>
      <c r="B6" s="83">
        <v>5212226030133</v>
      </c>
      <c r="C6" s="84" t="s">
        <v>2730</v>
      </c>
      <c r="D6" s="82">
        <v>2022</v>
      </c>
      <c r="E6" s="81" t="s">
        <v>2725</v>
      </c>
      <c r="F6" s="81" t="s">
        <v>2726</v>
      </c>
      <c r="G6" s="79">
        <v>86</v>
      </c>
      <c r="H6" s="79">
        <v>82.7</v>
      </c>
      <c r="I6" s="79">
        <v>95</v>
      </c>
      <c r="J6" s="79">
        <v>60</v>
      </c>
      <c r="K6" s="79">
        <f t="shared" si="0"/>
        <v>83.29</v>
      </c>
      <c r="L6" s="88">
        <v>3.27</v>
      </c>
      <c r="M6" s="79">
        <v>0</v>
      </c>
      <c r="N6" s="79">
        <v>107</v>
      </c>
      <c r="O6" s="79">
        <f t="shared" si="3"/>
        <v>22</v>
      </c>
      <c r="P6" s="89">
        <f t="shared" si="1"/>
        <v>0.205607476635514</v>
      </c>
      <c r="Q6" s="79">
        <f t="shared" si="4"/>
        <v>14</v>
      </c>
      <c r="R6" s="90">
        <f t="shared" si="2"/>
        <v>0.130841121495327</v>
      </c>
    </row>
    <row r="7" s="75" customFormat="1" spans="1:18">
      <c r="A7" s="79">
        <v>6</v>
      </c>
      <c r="B7" s="83">
        <v>5212226030131</v>
      </c>
      <c r="C7" s="84" t="s">
        <v>2731</v>
      </c>
      <c r="D7" s="82">
        <v>2022</v>
      </c>
      <c r="E7" s="81" t="s">
        <v>2725</v>
      </c>
      <c r="F7" s="81" t="s">
        <v>2726</v>
      </c>
      <c r="G7" s="79">
        <v>84</v>
      </c>
      <c r="H7" s="79">
        <v>85.6</v>
      </c>
      <c r="I7" s="79">
        <v>100</v>
      </c>
      <c r="J7" s="79">
        <v>60</v>
      </c>
      <c r="K7" s="79">
        <f t="shared" si="0"/>
        <v>85.52</v>
      </c>
      <c r="L7" s="88">
        <v>3.56</v>
      </c>
      <c r="M7" s="79">
        <v>0</v>
      </c>
      <c r="N7" s="79">
        <v>107</v>
      </c>
      <c r="O7" s="79">
        <f t="shared" si="3"/>
        <v>10</v>
      </c>
      <c r="P7" s="89">
        <f t="shared" si="1"/>
        <v>0.0934579439252336</v>
      </c>
      <c r="Q7" s="79">
        <f t="shared" si="4"/>
        <v>8</v>
      </c>
      <c r="R7" s="90">
        <f t="shared" si="2"/>
        <v>0.0747663551401869</v>
      </c>
    </row>
    <row r="8" s="75" customFormat="1" spans="1:18">
      <c r="A8" s="79">
        <v>7</v>
      </c>
      <c r="B8" s="83">
        <v>5212226030129</v>
      </c>
      <c r="C8" s="84" t="s">
        <v>2732</v>
      </c>
      <c r="D8" s="82">
        <v>2022</v>
      </c>
      <c r="E8" s="81" t="s">
        <v>2725</v>
      </c>
      <c r="F8" s="81" t="s">
        <v>2726</v>
      </c>
      <c r="G8" s="79">
        <v>85</v>
      </c>
      <c r="H8" s="79">
        <v>83.4</v>
      </c>
      <c r="I8" s="79">
        <v>73</v>
      </c>
      <c r="J8" s="79">
        <v>60</v>
      </c>
      <c r="K8" s="79">
        <f t="shared" si="0"/>
        <v>81.43</v>
      </c>
      <c r="L8" s="88">
        <v>3.34</v>
      </c>
      <c r="M8" s="79">
        <v>0</v>
      </c>
      <c r="N8" s="79">
        <v>107</v>
      </c>
      <c r="O8" s="79">
        <f t="shared" si="3"/>
        <v>17</v>
      </c>
      <c r="P8" s="89">
        <f t="shared" si="1"/>
        <v>0.158878504672897</v>
      </c>
      <c r="Q8" s="79">
        <f t="shared" si="4"/>
        <v>23</v>
      </c>
      <c r="R8" s="90">
        <f t="shared" si="2"/>
        <v>0.214953271028037</v>
      </c>
    </row>
    <row r="9" s="75" customFormat="1" spans="1:18">
      <c r="A9" s="79">
        <v>8</v>
      </c>
      <c r="B9" s="83">
        <v>5212226030134</v>
      </c>
      <c r="C9" s="84" t="s">
        <v>2733</v>
      </c>
      <c r="D9" s="82">
        <v>2022</v>
      </c>
      <c r="E9" s="81" t="s">
        <v>2725</v>
      </c>
      <c r="F9" s="81" t="s">
        <v>2726</v>
      </c>
      <c r="G9" s="79">
        <v>80</v>
      </c>
      <c r="H9" s="79">
        <v>79.7</v>
      </c>
      <c r="I9" s="79">
        <v>95</v>
      </c>
      <c r="J9" s="79">
        <v>60</v>
      </c>
      <c r="K9" s="79">
        <f t="shared" si="0"/>
        <v>80.29</v>
      </c>
      <c r="L9" s="88">
        <v>2.97</v>
      </c>
      <c r="M9" s="79">
        <v>0</v>
      </c>
      <c r="N9" s="79">
        <v>107</v>
      </c>
      <c r="O9" s="79">
        <f t="shared" si="3"/>
        <v>48</v>
      </c>
      <c r="P9" s="89">
        <f t="shared" si="1"/>
        <v>0.448598130841121</v>
      </c>
      <c r="Q9" s="79">
        <f t="shared" si="4"/>
        <v>31</v>
      </c>
      <c r="R9" s="90">
        <f t="shared" si="2"/>
        <v>0.289719626168224</v>
      </c>
    </row>
    <row r="10" s="75" customFormat="1" spans="1:18">
      <c r="A10" s="79">
        <v>9</v>
      </c>
      <c r="B10" s="83">
        <v>5212226030128</v>
      </c>
      <c r="C10" s="84" t="s">
        <v>2734</v>
      </c>
      <c r="D10" s="82">
        <v>2022</v>
      </c>
      <c r="E10" s="81" t="s">
        <v>2725</v>
      </c>
      <c r="F10" s="81" t="s">
        <v>2726</v>
      </c>
      <c r="G10" s="79">
        <v>83</v>
      </c>
      <c r="H10" s="79">
        <v>81.1</v>
      </c>
      <c r="I10" s="79">
        <v>73</v>
      </c>
      <c r="J10" s="79">
        <v>60</v>
      </c>
      <c r="K10" s="79">
        <f t="shared" si="0"/>
        <v>79.52</v>
      </c>
      <c r="L10" s="88">
        <v>3.11</v>
      </c>
      <c r="M10" s="79">
        <v>0</v>
      </c>
      <c r="N10" s="79">
        <v>107</v>
      </c>
      <c r="O10" s="79">
        <f t="shared" si="3"/>
        <v>36</v>
      </c>
      <c r="P10" s="89">
        <f t="shared" si="1"/>
        <v>0.336448598130841</v>
      </c>
      <c r="Q10" s="79">
        <f t="shared" si="4"/>
        <v>39</v>
      </c>
      <c r="R10" s="90">
        <f t="shared" si="2"/>
        <v>0.364485981308411</v>
      </c>
    </row>
    <row r="11" s="75" customFormat="1" spans="1:18">
      <c r="A11" s="79">
        <v>10</v>
      </c>
      <c r="B11" s="83">
        <v>5212226030132</v>
      </c>
      <c r="C11" s="84" t="s">
        <v>2735</v>
      </c>
      <c r="D11" s="82">
        <v>2022</v>
      </c>
      <c r="E11" s="81" t="s">
        <v>2725</v>
      </c>
      <c r="F11" s="81" t="s">
        <v>2726</v>
      </c>
      <c r="G11" s="79">
        <v>83</v>
      </c>
      <c r="H11" s="79">
        <v>82.4</v>
      </c>
      <c r="I11" s="79">
        <v>95</v>
      </c>
      <c r="J11" s="79">
        <v>60.5</v>
      </c>
      <c r="K11" s="79">
        <f t="shared" si="0"/>
        <v>82.655</v>
      </c>
      <c r="L11" s="88">
        <v>3.24</v>
      </c>
      <c r="M11" s="79">
        <v>0</v>
      </c>
      <c r="N11" s="79">
        <v>107</v>
      </c>
      <c r="O11" s="79">
        <f t="shared" si="3"/>
        <v>24</v>
      </c>
      <c r="P11" s="89">
        <f t="shared" si="1"/>
        <v>0.224299065420561</v>
      </c>
      <c r="Q11" s="79">
        <f t="shared" si="4"/>
        <v>17</v>
      </c>
      <c r="R11" s="90">
        <f t="shared" si="2"/>
        <v>0.158878504672897</v>
      </c>
    </row>
    <row r="12" s="75" customFormat="1" spans="1:18">
      <c r="A12" s="79">
        <v>11</v>
      </c>
      <c r="B12" s="83">
        <v>5212226030118</v>
      </c>
      <c r="C12" s="84" t="s">
        <v>2736</v>
      </c>
      <c r="D12" s="82">
        <v>2022</v>
      </c>
      <c r="E12" s="81" t="s">
        <v>2725</v>
      </c>
      <c r="F12" s="81" t="s">
        <v>2726</v>
      </c>
      <c r="G12" s="79">
        <v>80</v>
      </c>
      <c r="H12" s="79">
        <v>76.2</v>
      </c>
      <c r="I12" s="79">
        <v>70</v>
      </c>
      <c r="J12" s="79">
        <v>60</v>
      </c>
      <c r="K12" s="79">
        <f t="shared" si="0"/>
        <v>75.34</v>
      </c>
      <c r="L12" s="88">
        <v>2.62</v>
      </c>
      <c r="M12" s="79">
        <v>0</v>
      </c>
      <c r="N12" s="79">
        <v>107</v>
      </c>
      <c r="O12" s="79">
        <f t="shared" si="3"/>
        <v>74</v>
      </c>
      <c r="P12" s="89">
        <f t="shared" si="1"/>
        <v>0.691588785046729</v>
      </c>
      <c r="Q12" s="79">
        <f t="shared" si="4"/>
        <v>80</v>
      </c>
      <c r="R12" s="90">
        <f t="shared" si="2"/>
        <v>0.747663551401869</v>
      </c>
    </row>
    <row r="13" s="75" customFormat="1" spans="1:18">
      <c r="A13" s="79">
        <v>12</v>
      </c>
      <c r="B13" s="83">
        <v>5112226030112</v>
      </c>
      <c r="C13" s="84" t="s">
        <v>2737</v>
      </c>
      <c r="D13" s="82">
        <v>2022</v>
      </c>
      <c r="E13" s="81" t="s">
        <v>2725</v>
      </c>
      <c r="F13" s="81" t="s">
        <v>2726</v>
      </c>
      <c r="G13" s="79">
        <v>95</v>
      </c>
      <c r="H13" s="79">
        <v>80.6</v>
      </c>
      <c r="I13" s="79">
        <v>73</v>
      </c>
      <c r="J13" s="79">
        <v>61.5</v>
      </c>
      <c r="K13" s="79">
        <f t="shared" si="0"/>
        <v>81.045</v>
      </c>
      <c r="L13" s="88">
        <v>3.06</v>
      </c>
      <c r="M13" s="79">
        <v>0</v>
      </c>
      <c r="N13" s="79">
        <v>107</v>
      </c>
      <c r="O13" s="79">
        <f t="shared" si="3"/>
        <v>38</v>
      </c>
      <c r="P13" s="89">
        <f t="shared" si="1"/>
        <v>0.355140186915888</v>
      </c>
      <c r="Q13" s="79">
        <f t="shared" si="4"/>
        <v>27</v>
      </c>
      <c r="R13" s="90">
        <f t="shared" si="2"/>
        <v>0.252336448598131</v>
      </c>
    </row>
    <row r="14" s="75" customFormat="1" spans="1:18">
      <c r="A14" s="79">
        <v>13</v>
      </c>
      <c r="B14" s="83">
        <v>5112226030115</v>
      </c>
      <c r="C14" s="84" t="s">
        <v>2738</v>
      </c>
      <c r="D14" s="82">
        <v>2022</v>
      </c>
      <c r="E14" s="81" t="s">
        <v>2725</v>
      </c>
      <c r="F14" s="81" t="s">
        <v>2726</v>
      </c>
      <c r="G14" s="79">
        <v>81</v>
      </c>
      <c r="H14" s="79">
        <v>82.1</v>
      </c>
      <c r="I14" s="79">
        <v>70</v>
      </c>
      <c r="J14" s="79">
        <v>60</v>
      </c>
      <c r="K14" s="79">
        <f t="shared" si="0"/>
        <v>79.62</v>
      </c>
      <c r="L14" s="88">
        <v>3.21</v>
      </c>
      <c r="M14" s="79">
        <v>0</v>
      </c>
      <c r="N14" s="79">
        <v>107</v>
      </c>
      <c r="O14" s="79">
        <f t="shared" si="3"/>
        <v>28</v>
      </c>
      <c r="P14" s="89">
        <f t="shared" si="1"/>
        <v>0.261682242990654</v>
      </c>
      <c r="Q14" s="79">
        <f t="shared" si="4"/>
        <v>37</v>
      </c>
      <c r="R14" s="90">
        <f t="shared" si="2"/>
        <v>0.345794392523364</v>
      </c>
    </row>
    <row r="15" s="75" customFormat="1" spans="1:18">
      <c r="A15" s="79">
        <v>14</v>
      </c>
      <c r="B15" s="83">
        <v>5212226030138</v>
      </c>
      <c r="C15" s="84" t="s">
        <v>2739</v>
      </c>
      <c r="D15" s="82">
        <v>2022</v>
      </c>
      <c r="E15" s="81" t="s">
        <v>2725</v>
      </c>
      <c r="F15" s="81" t="s">
        <v>2726</v>
      </c>
      <c r="G15" s="79">
        <v>80</v>
      </c>
      <c r="H15" s="79">
        <v>80.1</v>
      </c>
      <c r="I15" s="79">
        <v>70</v>
      </c>
      <c r="J15" s="79">
        <v>60</v>
      </c>
      <c r="K15" s="79">
        <f t="shared" si="0"/>
        <v>78.07</v>
      </c>
      <c r="L15" s="88">
        <v>3.01</v>
      </c>
      <c r="M15" s="79">
        <v>0</v>
      </c>
      <c r="N15" s="79">
        <v>107</v>
      </c>
      <c r="O15" s="79">
        <f t="shared" si="3"/>
        <v>44</v>
      </c>
      <c r="P15" s="89">
        <f t="shared" si="1"/>
        <v>0.411214953271028</v>
      </c>
      <c r="Q15" s="79">
        <f t="shared" si="4"/>
        <v>51</v>
      </c>
      <c r="R15" s="90">
        <f t="shared" si="2"/>
        <v>0.476635514018692</v>
      </c>
    </row>
    <row r="16" s="75" customFormat="1" spans="1:18">
      <c r="A16" s="79">
        <v>15</v>
      </c>
      <c r="B16" s="83">
        <v>5212226030117</v>
      </c>
      <c r="C16" s="84" t="s">
        <v>2740</v>
      </c>
      <c r="D16" s="82">
        <v>2022</v>
      </c>
      <c r="E16" s="81" t="s">
        <v>2725</v>
      </c>
      <c r="F16" s="81" t="s">
        <v>2726</v>
      </c>
      <c r="G16" s="79">
        <v>80</v>
      </c>
      <c r="H16" s="79">
        <v>78.4</v>
      </c>
      <c r="I16" s="79">
        <v>70.5</v>
      </c>
      <c r="J16" s="79">
        <v>60</v>
      </c>
      <c r="K16" s="79">
        <f t="shared" si="0"/>
        <v>76.93</v>
      </c>
      <c r="L16" s="88">
        <v>2.84</v>
      </c>
      <c r="M16" s="79">
        <v>0</v>
      </c>
      <c r="N16" s="79">
        <v>107</v>
      </c>
      <c r="O16" s="79">
        <f t="shared" si="3"/>
        <v>58</v>
      </c>
      <c r="P16" s="89">
        <f t="shared" si="1"/>
        <v>0.542056074766355</v>
      </c>
      <c r="Q16" s="79">
        <f t="shared" si="4"/>
        <v>62</v>
      </c>
      <c r="R16" s="90">
        <f t="shared" si="2"/>
        <v>0.579439252336449</v>
      </c>
    </row>
    <row r="17" s="75" customFormat="1" spans="1:18">
      <c r="A17" s="79">
        <v>16</v>
      </c>
      <c r="B17" s="83">
        <v>5212223080135</v>
      </c>
      <c r="C17" s="84" t="s">
        <v>2741</v>
      </c>
      <c r="D17" s="82">
        <v>2022</v>
      </c>
      <c r="E17" s="81" t="s">
        <v>2725</v>
      </c>
      <c r="F17" s="81" t="s">
        <v>2726</v>
      </c>
      <c r="G17" s="79">
        <v>82</v>
      </c>
      <c r="H17" s="79">
        <v>80</v>
      </c>
      <c r="I17" s="79">
        <v>80</v>
      </c>
      <c r="J17" s="79">
        <v>63</v>
      </c>
      <c r="K17" s="79">
        <f t="shared" si="0"/>
        <v>79.45</v>
      </c>
      <c r="L17" s="88">
        <v>3</v>
      </c>
      <c r="M17" s="79">
        <v>0</v>
      </c>
      <c r="N17" s="79">
        <v>107</v>
      </c>
      <c r="O17" s="79">
        <f t="shared" si="3"/>
        <v>45</v>
      </c>
      <c r="P17" s="89">
        <f t="shared" si="1"/>
        <v>0.420560747663551</v>
      </c>
      <c r="Q17" s="79">
        <f t="shared" si="4"/>
        <v>41</v>
      </c>
      <c r="R17" s="90">
        <f t="shared" si="2"/>
        <v>0.383177570093458</v>
      </c>
    </row>
    <row r="18" s="75" customFormat="1" spans="1:18">
      <c r="A18" s="79">
        <v>17</v>
      </c>
      <c r="B18" s="83">
        <v>5112226030108</v>
      </c>
      <c r="C18" s="84" t="s">
        <v>2742</v>
      </c>
      <c r="D18" s="82">
        <v>2022</v>
      </c>
      <c r="E18" s="81" t="s">
        <v>2725</v>
      </c>
      <c r="F18" s="81" t="s">
        <v>2726</v>
      </c>
      <c r="G18" s="79">
        <v>80</v>
      </c>
      <c r="H18" s="79">
        <v>77.6</v>
      </c>
      <c r="I18" s="79">
        <v>70</v>
      </c>
      <c r="J18" s="79">
        <v>60</v>
      </c>
      <c r="K18" s="79">
        <f t="shared" si="0"/>
        <v>76.32</v>
      </c>
      <c r="L18" s="88">
        <v>2.76</v>
      </c>
      <c r="M18" s="79">
        <v>0</v>
      </c>
      <c r="N18" s="79">
        <v>107</v>
      </c>
      <c r="O18" s="79">
        <f t="shared" si="3"/>
        <v>64</v>
      </c>
      <c r="P18" s="89">
        <f t="shared" si="1"/>
        <v>0.598130841121495</v>
      </c>
      <c r="Q18" s="79">
        <f t="shared" si="4"/>
        <v>68</v>
      </c>
      <c r="R18" s="90">
        <f t="shared" si="2"/>
        <v>0.635514018691589</v>
      </c>
    </row>
    <row r="19" s="75" customFormat="1" spans="1:18">
      <c r="A19" s="79">
        <v>18</v>
      </c>
      <c r="B19" s="83">
        <v>5212226030123</v>
      </c>
      <c r="C19" s="84" t="s">
        <v>2743</v>
      </c>
      <c r="D19" s="82">
        <v>2022</v>
      </c>
      <c r="E19" s="81" t="s">
        <v>2725</v>
      </c>
      <c r="F19" s="81" t="s">
        <v>2726</v>
      </c>
      <c r="G19" s="79">
        <v>81</v>
      </c>
      <c r="H19" s="79">
        <v>80.8</v>
      </c>
      <c r="I19" s="79">
        <v>70</v>
      </c>
      <c r="J19" s="79">
        <v>63</v>
      </c>
      <c r="K19" s="79">
        <f t="shared" si="0"/>
        <v>78.86</v>
      </c>
      <c r="L19" s="88">
        <v>3.08</v>
      </c>
      <c r="M19" s="79">
        <v>0</v>
      </c>
      <c r="N19" s="79">
        <v>107</v>
      </c>
      <c r="O19" s="79">
        <f t="shared" si="3"/>
        <v>37</v>
      </c>
      <c r="P19" s="89">
        <f t="shared" si="1"/>
        <v>0.345794392523364</v>
      </c>
      <c r="Q19" s="79">
        <f t="shared" si="4"/>
        <v>46</v>
      </c>
      <c r="R19" s="90">
        <f t="shared" si="2"/>
        <v>0.429906542056075</v>
      </c>
    </row>
    <row r="20" s="75" customFormat="1" spans="1:18">
      <c r="A20" s="79">
        <v>19</v>
      </c>
      <c r="B20" s="83">
        <v>5112226030106</v>
      </c>
      <c r="C20" s="84" t="s">
        <v>2744</v>
      </c>
      <c r="D20" s="82">
        <v>2022</v>
      </c>
      <c r="E20" s="81" t="s">
        <v>2725</v>
      </c>
      <c r="F20" s="81" t="s">
        <v>2726</v>
      </c>
      <c r="G20" s="79">
        <v>92</v>
      </c>
      <c r="H20" s="79">
        <v>78.9</v>
      </c>
      <c r="I20" s="79">
        <v>70</v>
      </c>
      <c r="J20" s="79">
        <v>60</v>
      </c>
      <c r="K20" s="79">
        <f t="shared" si="0"/>
        <v>79.03</v>
      </c>
      <c r="L20" s="88">
        <v>2.89</v>
      </c>
      <c r="M20" s="79">
        <v>0</v>
      </c>
      <c r="N20" s="79">
        <v>107</v>
      </c>
      <c r="O20" s="79">
        <f t="shared" si="3"/>
        <v>53</v>
      </c>
      <c r="P20" s="89">
        <f t="shared" si="1"/>
        <v>0.495327102803738</v>
      </c>
      <c r="Q20" s="79">
        <f t="shared" si="4"/>
        <v>44</v>
      </c>
      <c r="R20" s="90">
        <f t="shared" si="2"/>
        <v>0.411214953271028</v>
      </c>
    </row>
    <row r="21" s="75" customFormat="1" spans="1:18">
      <c r="A21" s="79">
        <v>20</v>
      </c>
      <c r="B21" s="83">
        <v>5212226030135</v>
      </c>
      <c r="C21" s="84" t="s">
        <v>2745</v>
      </c>
      <c r="D21" s="82">
        <v>2022</v>
      </c>
      <c r="E21" s="81" t="s">
        <v>2725</v>
      </c>
      <c r="F21" s="81" t="s">
        <v>2726</v>
      </c>
      <c r="G21" s="79">
        <v>84</v>
      </c>
      <c r="H21" s="79">
        <v>79.6</v>
      </c>
      <c r="I21" s="79">
        <v>70</v>
      </c>
      <c r="J21" s="79">
        <v>60</v>
      </c>
      <c r="K21" s="79">
        <f t="shared" si="0"/>
        <v>78.32</v>
      </c>
      <c r="L21" s="88">
        <v>2.96</v>
      </c>
      <c r="M21" s="79">
        <v>0</v>
      </c>
      <c r="N21" s="79">
        <v>107</v>
      </c>
      <c r="O21" s="79">
        <f t="shared" si="3"/>
        <v>49</v>
      </c>
      <c r="P21" s="89">
        <f t="shared" si="1"/>
        <v>0.457943925233645</v>
      </c>
      <c r="Q21" s="79">
        <f t="shared" si="4"/>
        <v>48</v>
      </c>
      <c r="R21" s="90">
        <f t="shared" si="2"/>
        <v>0.448598130841121</v>
      </c>
    </row>
    <row r="22" s="75" customFormat="1" spans="1:18">
      <c r="A22" s="79">
        <v>21</v>
      </c>
      <c r="B22" s="83">
        <v>5212226030139</v>
      </c>
      <c r="C22" s="84" t="s">
        <v>2746</v>
      </c>
      <c r="D22" s="82">
        <v>2022</v>
      </c>
      <c r="E22" s="81" t="s">
        <v>2725</v>
      </c>
      <c r="F22" s="81" t="s">
        <v>2726</v>
      </c>
      <c r="G22" s="79">
        <v>88.5</v>
      </c>
      <c r="H22" s="79">
        <v>83.2</v>
      </c>
      <c r="I22" s="79">
        <v>85.5</v>
      </c>
      <c r="J22" s="79">
        <v>63.5</v>
      </c>
      <c r="K22" s="79">
        <f t="shared" si="0"/>
        <v>83.24</v>
      </c>
      <c r="L22" s="88">
        <v>3.32</v>
      </c>
      <c r="M22" s="79">
        <v>0</v>
      </c>
      <c r="N22" s="79">
        <v>107</v>
      </c>
      <c r="O22" s="79">
        <f t="shared" si="3"/>
        <v>18</v>
      </c>
      <c r="P22" s="89">
        <f t="shared" si="1"/>
        <v>0.168224299065421</v>
      </c>
      <c r="Q22" s="79">
        <f t="shared" si="4"/>
        <v>15</v>
      </c>
      <c r="R22" s="90">
        <f t="shared" si="2"/>
        <v>0.14018691588785</v>
      </c>
    </row>
    <row r="23" s="75" customFormat="1" spans="1:18">
      <c r="A23" s="79">
        <v>22</v>
      </c>
      <c r="B23" s="83">
        <v>5212226030121</v>
      </c>
      <c r="C23" s="84" t="s">
        <v>2747</v>
      </c>
      <c r="D23" s="82">
        <v>2022</v>
      </c>
      <c r="E23" s="81" t="s">
        <v>2725</v>
      </c>
      <c r="F23" s="81" t="s">
        <v>2726</v>
      </c>
      <c r="G23" s="79">
        <v>80</v>
      </c>
      <c r="H23" s="79">
        <v>82</v>
      </c>
      <c r="I23" s="79">
        <v>83</v>
      </c>
      <c r="J23" s="79">
        <v>61</v>
      </c>
      <c r="K23" s="79">
        <f t="shared" si="0"/>
        <v>80.75</v>
      </c>
      <c r="L23" s="88">
        <v>3.2</v>
      </c>
      <c r="M23" s="79">
        <v>0</v>
      </c>
      <c r="N23" s="79">
        <v>107</v>
      </c>
      <c r="O23" s="79">
        <f t="shared" si="3"/>
        <v>29</v>
      </c>
      <c r="P23" s="89">
        <f t="shared" si="1"/>
        <v>0.271028037383178</v>
      </c>
      <c r="Q23" s="79">
        <f t="shared" si="4"/>
        <v>29</v>
      </c>
      <c r="R23" s="90">
        <f t="shared" si="2"/>
        <v>0.271028037383178</v>
      </c>
    </row>
    <row r="24" s="75" customFormat="1" spans="1:18">
      <c r="A24" s="79">
        <v>23</v>
      </c>
      <c r="B24" s="83">
        <v>5212226030120</v>
      </c>
      <c r="C24" s="84" t="s">
        <v>2748</v>
      </c>
      <c r="D24" s="82">
        <v>2022</v>
      </c>
      <c r="E24" s="81" t="s">
        <v>2725</v>
      </c>
      <c r="F24" s="81" t="s">
        <v>2726</v>
      </c>
      <c r="G24" s="79">
        <v>80</v>
      </c>
      <c r="H24" s="79">
        <v>79</v>
      </c>
      <c r="I24" s="79">
        <v>70</v>
      </c>
      <c r="J24" s="79">
        <v>62</v>
      </c>
      <c r="K24" s="79">
        <f t="shared" si="0"/>
        <v>77.4</v>
      </c>
      <c r="L24" s="88">
        <v>2.9</v>
      </c>
      <c r="M24" s="79">
        <v>0</v>
      </c>
      <c r="N24" s="79">
        <v>107</v>
      </c>
      <c r="O24" s="79">
        <f t="shared" si="3"/>
        <v>52</v>
      </c>
      <c r="P24" s="89">
        <f t="shared" si="1"/>
        <v>0.485981308411215</v>
      </c>
      <c r="Q24" s="79">
        <f t="shared" si="4"/>
        <v>58</v>
      </c>
      <c r="R24" s="90">
        <f t="shared" si="2"/>
        <v>0.542056074766355</v>
      </c>
    </row>
    <row r="25" s="75" customFormat="1" spans="1:18">
      <c r="A25" s="79">
        <v>24</v>
      </c>
      <c r="B25" s="83">
        <v>5212226030137</v>
      </c>
      <c r="C25" s="84" t="s">
        <v>2749</v>
      </c>
      <c r="D25" s="82">
        <v>2022</v>
      </c>
      <c r="E25" s="81" t="s">
        <v>2725</v>
      </c>
      <c r="F25" s="81" t="s">
        <v>2726</v>
      </c>
      <c r="G25" s="79">
        <v>81</v>
      </c>
      <c r="H25" s="79">
        <v>78.7</v>
      </c>
      <c r="I25" s="79">
        <v>78</v>
      </c>
      <c r="J25" s="79">
        <v>60</v>
      </c>
      <c r="K25" s="79">
        <f t="shared" si="0"/>
        <v>78.04</v>
      </c>
      <c r="L25" s="88">
        <v>2.87</v>
      </c>
      <c r="M25" s="79">
        <v>0</v>
      </c>
      <c r="N25" s="79">
        <v>107</v>
      </c>
      <c r="O25" s="79">
        <f t="shared" si="3"/>
        <v>56</v>
      </c>
      <c r="P25" s="89">
        <f t="shared" si="1"/>
        <v>0.523364485981308</v>
      </c>
      <c r="Q25" s="79">
        <f t="shared" si="4"/>
        <v>52</v>
      </c>
      <c r="R25" s="90">
        <f t="shared" si="2"/>
        <v>0.485981308411215</v>
      </c>
    </row>
    <row r="26" s="75" customFormat="1" spans="1:18">
      <c r="A26" s="79">
        <v>25</v>
      </c>
      <c r="B26" s="83">
        <v>5112226030111</v>
      </c>
      <c r="C26" s="84" t="s">
        <v>2750</v>
      </c>
      <c r="D26" s="82">
        <v>2022</v>
      </c>
      <c r="E26" s="81" t="s">
        <v>2725</v>
      </c>
      <c r="F26" s="81" t="s">
        <v>2726</v>
      </c>
      <c r="G26" s="79">
        <v>84</v>
      </c>
      <c r="H26" s="79">
        <v>78.6</v>
      </c>
      <c r="I26" s="79">
        <v>70</v>
      </c>
      <c r="J26" s="79">
        <v>60</v>
      </c>
      <c r="K26" s="79">
        <f t="shared" si="0"/>
        <v>77.62</v>
      </c>
      <c r="L26" s="88">
        <v>2.86</v>
      </c>
      <c r="M26" s="79">
        <v>0</v>
      </c>
      <c r="N26" s="79">
        <v>107</v>
      </c>
      <c r="O26" s="79">
        <f t="shared" si="3"/>
        <v>57</v>
      </c>
      <c r="P26" s="89">
        <f t="shared" si="1"/>
        <v>0.532710280373832</v>
      </c>
      <c r="Q26" s="79">
        <f t="shared" si="4"/>
        <v>56</v>
      </c>
      <c r="R26" s="90">
        <f t="shared" si="2"/>
        <v>0.523364485981308</v>
      </c>
    </row>
    <row r="27" s="75" customFormat="1" spans="1:18">
      <c r="A27" s="79">
        <v>26</v>
      </c>
      <c r="B27" s="83">
        <v>5212226030141</v>
      </c>
      <c r="C27" s="84" t="s">
        <v>2751</v>
      </c>
      <c r="D27" s="82">
        <v>2022</v>
      </c>
      <c r="E27" s="81" t="s">
        <v>2725</v>
      </c>
      <c r="F27" s="81" t="s">
        <v>2726</v>
      </c>
      <c r="G27" s="79">
        <v>80</v>
      </c>
      <c r="H27" s="79">
        <v>80.4</v>
      </c>
      <c r="I27" s="79">
        <v>85</v>
      </c>
      <c r="J27" s="79">
        <v>63</v>
      </c>
      <c r="K27" s="79">
        <f t="shared" si="0"/>
        <v>79.93</v>
      </c>
      <c r="L27" s="88">
        <v>3.04</v>
      </c>
      <c r="M27" s="79">
        <v>0</v>
      </c>
      <c r="N27" s="79">
        <v>107</v>
      </c>
      <c r="O27" s="79">
        <f t="shared" si="3"/>
        <v>41</v>
      </c>
      <c r="P27" s="89">
        <f t="shared" si="1"/>
        <v>0.383177570093458</v>
      </c>
      <c r="Q27" s="79">
        <f t="shared" si="4"/>
        <v>34</v>
      </c>
      <c r="R27" s="90">
        <f t="shared" si="2"/>
        <v>0.317757009345794</v>
      </c>
    </row>
    <row r="28" s="75" customFormat="1" spans="1:18">
      <c r="A28" s="79">
        <v>27</v>
      </c>
      <c r="B28" s="83">
        <v>5212226030124</v>
      </c>
      <c r="C28" s="84" t="s">
        <v>2752</v>
      </c>
      <c r="D28" s="82">
        <v>2022</v>
      </c>
      <c r="E28" s="81" t="s">
        <v>2725</v>
      </c>
      <c r="F28" s="81" t="s">
        <v>2726</v>
      </c>
      <c r="G28" s="79">
        <v>86.5</v>
      </c>
      <c r="H28" s="79">
        <v>82.4</v>
      </c>
      <c r="I28" s="79">
        <v>82</v>
      </c>
      <c r="J28" s="79">
        <v>62</v>
      </c>
      <c r="K28" s="79">
        <f t="shared" si="0"/>
        <v>81.955</v>
      </c>
      <c r="L28" s="88">
        <v>3.24</v>
      </c>
      <c r="M28" s="79">
        <v>0</v>
      </c>
      <c r="N28" s="79">
        <v>107</v>
      </c>
      <c r="O28" s="79">
        <f t="shared" si="3"/>
        <v>24</v>
      </c>
      <c r="P28" s="89">
        <f t="shared" si="1"/>
        <v>0.224299065420561</v>
      </c>
      <c r="Q28" s="79">
        <f t="shared" si="4"/>
        <v>21</v>
      </c>
      <c r="R28" s="90">
        <f t="shared" si="2"/>
        <v>0.196261682242991</v>
      </c>
    </row>
    <row r="29" s="75" customFormat="1" spans="1:18">
      <c r="A29" s="79">
        <v>28</v>
      </c>
      <c r="B29" s="83">
        <v>5112226030110</v>
      </c>
      <c r="C29" s="84" t="s">
        <v>2753</v>
      </c>
      <c r="D29" s="82">
        <v>2022</v>
      </c>
      <c r="E29" s="81" t="s">
        <v>2725</v>
      </c>
      <c r="F29" s="81" t="s">
        <v>2726</v>
      </c>
      <c r="G29" s="79">
        <v>88</v>
      </c>
      <c r="H29" s="79">
        <v>74.9</v>
      </c>
      <c r="I29" s="79">
        <v>71</v>
      </c>
      <c r="J29" s="79">
        <v>66</v>
      </c>
      <c r="K29" s="79">
        <f t="shared" si="0"/>
        <v>76.03</v>
      </c>
      <c r="L29" s="88">
        <v>2.49</v>
      </c>
      <c r="M29" s="79">
        <v>0</v>
      </c>
      <c r="N29" s="79">
        <v>107</v>
      </c>
      <c r="O29" s="79">
        <f t="shared" si="3"/>
        <v>86</v>
      </c>
      <c r="P29" s="89">
        <f t="shared" si="1"/>
        <v>0.803738317757009</v>
      </c>
      <c r="Q29" s="79">
        <f t="shared" si="4"/>
        <v>72</v>
      </c>
      <c r="R29" s="90">
        <f t="shared" si="2"/>
        <v>0.672897196261682</v>
      </c>
    </row>
    <row r="30" s="75" customFormat="1" spans="1:18">
      <c r="A30" s="79">
        <v>29</v>
      </c>
      <c r="B30" s="83">
        <v>5212226030130</v>
      </c>
      <c r="C30" s="84" t="s">
        <v>2754</v>
      </c>
      <c r="D30" s="82">
        <v>2022</v>
      </c>
      <c r="E30" s="81" t="s">
        <v>2725</v>
      </c>
      <c r="F30" s="81" t="s">
        <v>2726</v>
      </c>
      <c r="G30" s="79">
        <v>80</v>
      </c>
      <c r="H30" s="79">
        <v>66.9</v>
      </c>
      <c r="I30" s="79">
        <v>73</v>
      </c>
      <c r="J30" s="79">
        <v>60</v>
      </c>
      <c r="K30" s="79">
        <f t="shared" si="0"/>
        <v>69.13</v>
      </c>
      <c r="L30" s="88">
        <v>1.69</v>
      </c>
      <c r="M30" s="88">
        <v>4</v>
      </c>
      <c r="N30" s="79">
        <v>107</v>
      </c>
      <c r="O30" s="79">
        <f t="shared" si="3"/>
        <v>101</v>
      </c>
      <c r="P30" s="89">
        <f t="shared" si="1"/>
        <v>0.94392523364486</v>
      </c>
      <c r="Q30" s="79">
        <f t="shared" si="4"/>
        <v>101</v>
      </c>
      <c r="R30" s="90">
        <f t="shared" si="2"/>
        <v>0.94392523364486</v>
      </c>
    </row>
    <row r="31" s="75" customFormat="1" spans="1:18">
      <c r="A31" s="79">
        <v>30</v>
      </c>
      <c r="B31" s="83">
        <v>5212226030143</v>
      </c>
      <c r="C31" s="84" t="s">
        <v>2755</v>
      </c>
      <c r="D31" s="82">
        <v>2022</v>
      </c>
      <c r="E31" s="81" t="s">
        <v>2725</v>
      </c>
      <c r="F31" s="81" t="s">
        <v>2726</v>
      </c>
      <c r="G31" s="79">
        <v>80</v>
      </c>
      <c r="H31" s="79">
        <v>76.1</v>
      </c>
      <c r="I31" s="79">
        <v>80</v>
      </c>
      <c r="J31" s="79">
        <v>61</v>
      </c>
      <c r="K31" s="79">
        <f t="shared" si="0"/>
        <v>76.32</v>
      </c>
      <c r="L31" s="88">
        <v>2.61</v>
      </c>
      <c r="M31" s="79">
        <v>0</v>
      </c>
      <c r="N31" s="79">
        <v>107</v>
      </c>
      <c r="O31" s="79">
        <f t="shared" si="3"/>
        <v>78</v>
      </c>
      <c r="P31" s="89">
        <f t="shared" si="1"/>
        <v>0.728971962616822</v>
      </c>
      <c r="Q31" s="79">
        <f t="shared" si="4"/>
        <v>68</v>
      </c>
      <c r="R31" s="90">
        <f t="shared" si="2"/>
        <v>0.635514018691589</v>
      </c>
    </row>
    <row r="32" s="75" customFormat="1" spans="1:18">
      <c r="A32" s="79">
        <v>31</v>
      </c>
      <c r="B32" s="83">
        <v>5212226030142</v>
      </c>
      <c r="C32" s="84" t="s">
        <v>2756</v>
      </c>
      <c r="D32" s="82">
        <v>2022</v>
      </c>
      <c r="E32" s="81" t="s">
        <v>2725</v>
      </c>
      <c r="F32" s="81" t="s">
        <v>2726</v>
      </c>
      <c r="G32" s="79">
        <v>80</v>
      </c>
      <c r="H32" s="79">
        <v>81.4</v>
      </c>
      <c r="I32" s="79">
        <v>70.5</v>
      </c>
      <c r="J32" s="79">
        <v>62</v>
      </c>
      <c r="K32" s="79">
        <f t="shared" si="0"/>
        <v>79.13</v>
      </c>
      <c r="L32" s="88">
        <v>3.14</v>
      </c>
      <c r="M32" s="79">
        <v>0</v>
      </c>
      <c r="N32" s="79">
        <v>107</v>
      </c>
      <c r="O32" s="79">
        <f t="shared" si="3"/>
        <v>31</v>
      </c>
      <c r="P32" s="89">
        <f t="shared" si="1"/>
        <v>0.289719626168224</v>
      </c>
      <c r="Q32" s="79">
        <f t="shared" si="4"/>
        <v>43</v>
      </c>
      <c r="R32" s="90">
        <f t="shared" si="2"/>
        <v>0.401869158878505</v>
      </c>
    </row>
    <row r="33" s="75" customFormat="1" spans="1:18">
      <c r="A33" s="79">
        <v>32</v>
      </c>
      <c r="B33" s="83">
        <v>5112215040219</v>
      </c>
      <c r="C33" s="84" t="s">
        <v>2757</v>
      </c>
      <c r="D33" s="82">
        <v>2022</v>
      </c>
      <c r="E33" s="81" t="s">
        <v>2725</v>
      </c>
      <c r="F33" s="81" t="s">
        <v>2726</v>
      </c>
      <c r="G33" s="79">
        <v>86</v>
      </c>
      <c r="H33" s="79">
        <v>68.9</v>
      </c>
      <c r="I33" s="79">
        <v>70</v>
      </c>
      <c r="J33" s="79">
        <v>60</v>
      </c>
      <c r="K33" s="79">
        <f t="shared" si="0"/>
        <v>71.13</v>
      </c>
      <c r="L33" s="88">
        <v>1.89</v>
      </c>
      <c r="M33" s="88">
        <v>1</v>
      </c>
      <c r="N33" s="79">
        <v>107</v>
      </c>
      <c r="O33" s="79">
        <f t="shared" si="3"/>
        <v>97</v>
      </c>
      <c r="P33" s="89">
        <f t="shared" si="1"/>
        <v>0.906542056074766</v>
      </c>
      <c r="Q33" s="79">
        <f t="shared" si="4"/>
        <v>97</v>
      </c>
      <c r="R33" s="90">
        <f t="shared" si="2"/>
        <v>0.906542056074766</v>
      </c>
    </row>
    <row r="34" s="75" customFormat="1" spans="1:18">
      <c r="A34" s="79">
        <v>33</v>
      </c>
      <c r="B34" s="83">
        <v>5212226030125</v>
      </c>
      <c r="C34" s="84" t="s">
        <v>2758</v>
      </c>
      <c r="D34" s="82">
        <v>2022</v>
      </c>
      <c r="E34" s="81" t="s">
        <v>2725</v>
      </c>
      <c r="F34" s="81" t="s">
        <v>2726</v>
      </c>
      <c r="G34" s="79">
        <v>80</v>
      </c>
      <c r="H34" s="79">
        <v>76.1</v>
      </c>
      <c r="I34" s="79">
        <v>82</v>
      </c>
      <c r="J34" s="79">
        <v>61</v>
      </c>
      <c r="K34" s="79">
        <f t="shared" si="0"/>
        <v>76.52</v>
      </c>
      <c r="L34" s="88">
        <v>2.61</v>
      </c>
      <c r="M34" s="79">
        <v>0</v>
      </c>
      <c r="N34" s="79">
        <v>107</v>
      </c>
      <c r="O34" s="79">
        <f t="shared" si="3"/>
        <v>78</v>
      </c>
      <c r="P34" s="89">
        <f t="shared" si="1"/>
        <v>0.728971962616822</v>
      </c>
      <c r="Q34" s="79">
        <f t="shared" si="4"/>
        <v>66</v>
      </c>
      <c r="R34" s="90">
        <f t="shared" si="2"/>
        <v>0.616822429906542</v>
      </c>
    </row>
    <row r="35" s="75" customFormat="1" spans="1:18">
      <c r="A35" s="79">
        <v>34</v>
      </c>
      <c r="B35" s="83">
        <v>5112226030103</v>
      </c>
      <c r="C35" s="84" t="s">
        <v>2759</v>
      </c>
      <c r="D35" s="82">
        <v>2022</v>
      </c>
      <c r="E35" s="81" t="s">
        <v>2725</v>
      </c>
      <c r="F35" s="81" t="s">
        <v>2726</v>
      </c>
      <c r="G35" s="79">
        <v>80</v>
      </c>
      <c r="H35" s="79">
        <v>65.5</v>
      </c>
      <c r="I35" s="79">
        <v>70</v>
      </c>
      <c r="J35" s="79">
        <v>60</v>
      </c>
      <c r="K35" s="79">
        <f t="shared" si="0"/>
        <v>67.85</v>
      </c>
      <c r="L35" s="88">
        <v>1.55</v>
      </c>
      <c r="M35" s="88">
        <v>4</v>
      </c>
      <c r="N35" s="79">
        <v>107</v>
      </c>
      <c r="O35" s="79">
        <f t="shared" ref="O35:O66" si="5">RANK(L35,$L$2:$L$108)</f>
        <v>103</v>
      </c>
      <c r="P35" s="89">
        <f t="shared" si="1"/>
        <v>0.962616822429907</v>
      </c>
      <c r="Q35" s="79">
        <f t="shared" ref="Q35:Q66" si="6">RANK(K35,$K$2:$K$108)</f>
        <v>102</v>
      </c>
      <c r="R35" s="90">
        <f t="shared" si="2"/>
        <v>0.953271028037383</v>
      </c>
    </row>
    <row r="36" s="75" customFormat="1" spans="1:18">
      <c r="A36" s="79">
        <v>35</v>
      </c>
      <c r="B36" s="83">
        <v>5112226030105</v>
      </c>
      <c r="C36" s="84" t="s">
        <v>2760</v>
      </c>
      <c r="D36" s="82">
        <v>2022</v>
      </c>
      <c r="E36" s="81" t="s">
        <v>2725</v>
      </c>
      <c r="F36" s="81" t="s">
        <v>2726</v>
      </c>
      <c r="G36" s="79">
        <v>80</v>
      </c>
      <c r="H36" s="79">
        <v>63.5</v>
      </c>
      <c r="I36" s="79">
        <v>70</v>
      </c>
      <c r="J36" s="79">
        <v>60</v>
      </c>
      <c r="K36" s="79">
        <f t="shared" si="0"/>
        <v>66.45</v>
      </c>
      <c r="L36" s="88">
        <v>1.35</v>
      </c>
      <c r="M36" s="88">
        <v>3</v>
      </c>
      <c r="N36" s="79">
        <v>107</v>
      </c>
      <c r="O36" s="79">
        <f t="shared" si="5"/>
        <v>104</v>
      </c>
      <c r="P36" s="89">
        <f t="shared" si="1"/>
        <v>0.97196261682243</v>
      </c>
      <c r="Q36" s="79">
        <f t="shared" si="6"/>
        <v>103</v>
      </c>
      <c r="R36" s="90">
        <f t="shared" si="2"/>
        <v>0.962616822429907</v>
      </c>
    </row>
    <row r="37" s="75" customFormat="1" spans="1:18">
      <c r="A37" s="79">
        <v>36</v>
      </c>
      <c r="B37" s="83">
        <v>5112226030113</v>
      </c>
      <c r="C37" s="84" t="s">
        <v>2761</v>
      </c>
      <c r="D37" s="82">
        <v>2022</v>
      </c>
      <c r="E37" s="81" t="s">
        <v>2725</v>
      </c>
      <c r="F37" s="81" t="s">
        <v>2726</v>
      </c>
      <c r="G37" s="79">
        <v>80</v>
      </c>
      <c r="H37" s="79">
        <v>61.7</v>
      </c>
      <c r="I37" s="79">
        <v>70</v>
      </c>
      <c r="J37" s="79">
        <v>60</v>
      </c>
      <c r="K37" s="79">
        <f t="shared" si="0"/>
        <v>65.19</v>
      </c>
      <c r="L37" s="88">
        <v>1.17</v>
      </c>
      <c r="M37" s="88">
        <v>12</v>
      </c>
      <c r="N37" s="79">
        <v>107</v>
      </c>
      <c r="O37" s="79">
        <f t="shared" si="5"/>
        <v>105</v>
      </c>
      <c r="P37" s="89">
        <f t="shared" si="1"/>
        <v>0.981308411214953</v>
      </c>
      <c r="Q37" s="79">
        <f t="shared" si="6"/>
        <v>104</v>
      </c>
      <c r="R37" s="90">
        <f t="shared" si="2"/>
        <v>0.97196261682243</v>
      </c>
    </row>
    <row r="38" s="75" customFormat="1" spans="1:18">
      <c r="A38" s="79">
        <v>37</v>
      </c>
      <c r="B38" s="83">
        <v>5212226030116</v>
      </c>
      <c r="C38" s="84" t="s">
        <v>2762</v>
      </c>
      <c r="D38" s="82">
        <v>2022</v>
      </c>
      <c r="E38" s="81" t="s">
        <v>2725</v>
      </c>
      <c r="F38" s="81" t="s">
        <v>2726</v>
      </c>
      <c r="G38" s="79">
        <v>80</v>
      </c>
      <c r="H38" s="79">
        <v>67.4</v>
      </c>
      <c r="I38" s="79">
        <v>70</v>
      </c>
      <c r="J38" s="79">
        <v>60</v>
      </c>
      <c r="K38" s="79">
        <f t="shared" si="0"/>
        <v>69.18</v>
      </c>
      <c r="L38" s="88">
        <v>1.74</v>
      </c>
      <c r="M38" s="88">
        <v>3</v>
      </c>
      <c r="N38" s="79">
        <v>107</v>
      </c>
      <c r="O38" s="79">
        <f t="shared" si="5"/>
        <v>100</v>
      </c>
      <c r="P38" s="89">
        <f t="shared" si="1"/>
        <v>0.934579439252336</v>
      </c>
      <c r="Q38" s="79">
        <f t="shared" si="6"/>
        <v>100</v>
      </c>
      <c r="R38" s="90">
        <f t="shared" si="2"/>
        <v>0.934579439252336</v>
      </c>
    </row>
    <row r="39" s="75" customFormat="1" spans="1:18">
      <c r="A39" s="79">
        <v>38</v>
      </c>
      <c r="B39" s="83">
        <v>5212226030140</v>
      </c>
      <c r="C39" s="84" t="s">
        <v>2763</v>
      </c>
      <c r="D39" s="82">
        <v>2022</v>
      </c>
      <c r="E39" s="81" t="s">
        <v>2725</v>
      </c>
      <c r="F39" s="81" t="s">
        <v>2726</v>
      </c>
      <c r="G39" s="79">
        <v>80</v>
      </c>
      <c r="H39" s="79">
        <v>86.8</v>
      </c>
      <c r="I39" s="79">
        <v>100</v>
      </c>
      <c r="J39" s="79">
        <v>60</v>
      </c>
      <c r="K39" s="79">
        <f t="shared" si="0"/>
        <v>85.76</v>
      </c>
      <c r="L39" s="88">
        <v>3.68</v>
      </c>
      <c r="M39" s="79">
        <v>0</v>
      </c>
      <c r="N39" s="79">
        <v>107</v>
      </c>
      <c r="O39" s="79">
        <f t="shared" si="5"/>
        <v>5</v>
      </c>
      <c r="P39" s="89">
        <f t="shared" si="1"/>
        <v>0.0467289719626168</v>
      </c>
      <c r="Q39" s="79">
        <f t="shared" si="6"/>
        <v>7</v>
      </c>
      <c r="R39" s="90">
        <f t="shared" si="2"/>
        <v>0.0654205607476635</v>
      </c>
    </row>
    <row r="40" s="75" customFormat="1" spans="1:18">
      <c r="A40" s="79">
        <v>39</v>
      </c>
      <c r="B40" s="83">
        <v>5212226030119</v>
      </c>
      <c r="C40" s="84" t="s">
        <v>2764</v>
      </c>
      <c r="D40" s="82">
        <v>2022</v>
      </c>
      <c r="E40" s="81" t="s">
        <v>2725</v>
      </c>
      <c r="F40" s="81" t="s">
        <v>2726</v>
      </c>
      <c r="G40" s="79">
        <v>93</v>
      </c>
      <c r="H40" s="79">
        <v>88.6</v>
      </c>
      <c r="I40" s="79">
        <v>96.5</v>
      </c>
      <c r="J40" s="79">
        <v>68.5</v>
      </c>
      <c r="K40" s="79">
        <f t="shared" si="0"/>
        <v>89.045</v>
      </c>
      <c r="L40" s="88">
        <v>3.86</v>
      </c>
      <c r="M40" s="79">
        <v>0</v>
      </c>
      <c r="N40" s="79">
        <v>107</v>
      </c>
      <c r="O40" s="79">
        <f t="shared" si="5"/>
        <v>1</v>
      </c>
      <c r="P40" s="89">
        <f t="shared" si="1"/>
        <v>0.00934579439252336</v>
      </c>
      <c r="Q40" s="79">
        <f t="shared" si="6"/>
        <v>3</v>
      </c>
      <c r="R40" s="90">
        <f t="shared" si="2"/>
        <v>0.0280373831775701</v>
      </c>
    </row>
    <row r="41" s="75" customFormat="1" spans="1:18">
      <c r="A41" s="79">
        <v>40</v>
      </c>
      <c r="B41" s="83">
        <v>5112226030101</v>
      </c>
      <c r="C41" s="84" t="s">
        <v>2765</v>
      </c>
      <c r="D41" s="82">
        <v>2022</v>
      </c>
      <c r="E41" s="81" t="s">
        <v>2725</v>
      </c>
      <c r="F41" s="81" t="s">
        <v>2726</v>
      </c>
      <c r="G41" s="79">
        <v>80</v>
      </c>
      <c r="H41" s="79">
        <v>68.4</v>
      </c>
      <c r="I41" s="79">
        <v>70</v>
      </c>
      <c r="J41" s="79">
        <v>60</v>
      </c>
      <c r="K41" s="79">
        <f t="shared" si="0"/>
        <v>69.88</v>
      </c>
      <c r="L41" s="88">
        <v>1.84</v>
      </c>
      <c r="M41" s="88">
        <v>3</v>
      </c>
      <c r="N41" s="79">
        <v>107</v>
      </c>
      <c r="O41" s="79">
        <f t="shared" si="5"/>
        <v>98</v>
      </c>
      <c r="P41" s="89">
        <f t="shared" si="1"/>
        <v>0.91588785046729</v>
      </c>
      <c r="Q41" s="79">
        <f t="shared" si="6"/>
        <v>98</v>
      </c>
      <c r="R41" s="90">
        <f t="shared" si="2"/>
        <v>0.91588785046729</v>
      </c>
    </row>
    <row r="42" s="75" customFormat="1" spans="1:18">
      <c r="A42" s="79">
        <v>41</v>
      </c>
      <c r="B42" s="83">
        <v>5112226030114</v>
      </c>
      <c r="C42" s="84" t="s">
        <v>2766</v>
      </c>
      <c r="D42" s="82">
        <v>2022</v>
      </c>
      <c r="E42" s="81" t="s">
        <v>2725</v>
      </c>
      <c r="F42" s="81" t="s">
        <v>2726</v>
      </c>
      <c r="G42" s="79">
        <v>80</v>
      </c>
      <c r="H42" s="79">
        <v>58.4</v>
      </c>
      <c r="I42" s="79">
        <v>70</v>
      </c>
      <c r="J42" s="79">
        <v>60</v>
      </c>
      <c r="K42" s="79">
        <f t="shared" si="0"/>
        <v>62.88</v>
      </c>
      <c r="L42" s="88">
        <v>0.84</v>
      </c>
      <c r="M42" s="88">
        <v>16</v>
      </c>
      <c r="N42" s="79">
        <v>107</v>
      </c>
      <c r="O42" s="79">
        <f t="shared" si="5"/>
        <v>106</v>
      </c>
      <c r="P42" s="89">
        <f t="shared" si="1"/>
        <v>0.990654205607477</v>
      </c>
      <c r="Q42" s="79">
        <f t="shared" si="6"/>
        <v>106</v>
      </c>
      <c r="R42" s="90">
        <f t="shared" si="2"/>
        <v>0.990654205607477</v>
      </c>
    </row>
    <row r="43" s="75" customFormat="1" spans="1:18">
      <c r="A43" s="79">
        <v>42</v>
      </c>
      <c r="B43" s="83">
        <v>5112226030107</v>
      </c>
      <c r="C43" s="84" t="s">
        <v>2767</v>
      </c>
      <c r="D43" s="82">
        <v>2022</v>
      </c>
      <c r="E43" s="81" t="s">
        <v>2725</v>
      </c>
      <c r="F43" s="81" t="s">
        <v>2726</v>
      </c>
      <c r="G43" s="79">
        <v>80</v>
      </c>
      <c r="H43" s="79">
        <v>56.4</v>
      </c>
      <c r="I43" s="79">
        <v>70</v>
      </c>
      <c r="J43" s="79">
        <v>60</v>
      </c>
      <c r="K43" s="79">
        <f t="shared" si="0"/>
        <v>61.48</v>
      </c>
      <c r="L43" s="88">
        <v>0.64</v>
      </c>
      <c r="M43" s="88">
        <v>17</v>
      </c>
      <c r="N43" s="79">
        <v>107</v>
      </c>
      <c r="O43" s="79">
        <f t="shared" si="5"/>
        <v>107</v>
      </c>
      <c r="P43" s="89">
        <f t="shared" si="1"/>
        <v>1</v>
      </c>
      <c r="Q43" s="79">
        <f t="shared" si="6"/>
        <v>107</v>
      </c>
      <c r="R43" s="90">
        <f t="shared" si="2"/>
        <v>1</v>
      </c>
    </row>
    <row r="44" spans="1:18">
      <c r="A44" s="79">
        <v>43</v>
      </c>
      <c r="B44" s="85">
        <v>5212226030215</v>
      </c>
      <c r="C44" s="79" t="s">
        <v>2768</v>
      </c>
      <c r="D44" s="82">
        <v>2022</v>
      </c>
      <c r="E44" s="86" t="s">
        <v>639</v>
      </c>
      <c r="F44" s="81" t="s">
        <v>2769</v>
      </c>
      <c r="G44" s="79">
        <v>100</v>
      </c>
      <c r="H44" s="79">
        <v>86.3</v>
      </c>
      <c r="I44" s="79">
        <v>100</v>
      </c>
      <c r="J44" s="79">
        <v>86.5</v>
      </c>
      <c r="K44" s="79">
        <f t="shared" si="0"/>
        <v>89.735</v>
      </c>
      <c r="L44" s="88">
        <v>3.63</v>
      </c>
      <c r="M44" s="79">
        <v>0</v>
      </c>
      <c r="N44" s="79">
        <v>107</v>
      </c>
      <c r="O44" s="79">
        <f t="shared" si="5"/>
        <v>6</v>
      </c>
      <c r="P44" s="89">
        <f t="shared" si="1"/>
        <v>0.0560747663551402</v>
      </c>
      <c r="Q44" s="79">
        <f t="shared" si="6"/>
        <v>2</v>
      </c>
      <c r="R44" s="90">
        <f t="shared" si="2"/>
        <v>0.0186915887850467</v>
      </c>
    </row>
    <row r="45" spans="1:18">
      <c r="A45" s="79">
        <v>44</v>
      </c>
      <c r="B45" s="85">
        <v>5212226030221</v>
      </c>
      <c r="C45" s="79" t="s">
        <v>2770</v>
      </c>
      <c r="D45" s="82">
        <v>2022</v>
      </c>
      <c r="E45" s="86" t="s">
        <v>639</v>
      </c>
      <c r="F45" s="81" t="s">
        <v>2769</v>
      </c>
      <c r="G45" s="79">
        <v>91</v>
      </c>
      <c r="H45" s="79">
        <v>85.9</v>
      </c>
      <c r="I45" s="79">
        <v>100</v>
      </c>
      <c r="J45" s="79">
        <v>68</v>
      </c>
      <c r="K45" s="79">
        <f t="shared" si="0"/>
        <v>87.18</v>
      </c>
      <c r="L45" s="88">
        <v>3.59</v>
      </c>
      <c r="M45" s="79">
        <v>0</v>
      </c>
      <c r="N45" s="79">
        <v>107</v>
      </c>
      <c r="O45" s="79">
        <f t="shared" si="5"/>
        <v>9</v>
      </c>
      <c r="P45" s="89">
        <f t="shared" si="1"/>
        <v>0.0841121495327103</v>
      </c>
      <c r="Q45" s="79">
        <f t="shared" si="6"/>
        <v>6</v>
      </c>
      <c r="R45" s="90">
        <f t="shared" si="2"/>
        <v>0.0560747663551402</v>
      </c>
    </row>
    <row r="46" spans="1:18">
      <c r="A46" s="79">
        <v>45</v>
      </c>
      <c r="B46" s="85">
        <v>5212226030228</v>
      </c>
      <c r="C46" s="79" t="s">
        <v>2771</v>
      </c>
      <c r="D46" s="82">
        <v>2022</v>
      </c>
      <c r="E46" s="86" t="s">
        <v>639</v>
      </c>
      <c r="F46" s="81" t="s">
        <v>2769</v>
      </c>
      <c r="G46" s="79">
        <v>83</v>
      </c>
      <c r="H46" s="79">
        <v>84.6</v>
      </c>
      <c r="I46" s="79">
        <v>80</v>
      </c>
      <c r="J46" s="79">
        <v>62</v>
      </c>
      <c r="K46" s="79">
        <f t="shared" si="0"/>
        <v>82.77</v>
      </c>
      <c r="L46" s="88">
        <v>3.46</v>
      </c>
      <c r="M46" s="79">
        <v>0</v>
      </c>
      <c r="N46" s="79">
        <v>107</v>
      </c>
      <c r="O46" s="79">
        <f t="shared" si="5"/>
        <v>13</v>
      </c>
      <c r="P46" s="89">
        <f t="shared" si="1"/>
        <v>0.121495327102804</v>
      </c>
      <c r="Q46" s="79">
        <f t="shared" si="6"/>
        <v>16</v>
      </c>
      <c r="R46" s="90">
        <f t="shared" si="2"/>
        <v>0.149532710280374</v>
      </c>
    </row>
    <row r="47" spans="1:18">
      <c r="A47" s="79">
        <v>46</v>
      </c>
      <c r="B47" s="85">
        <v>5212226030239</v>
      </c>
      <c r="C47" s="79" t="s">
        <v>2772</v>
      </c>
      <c r="D47" s="82">
        <v>2022</v>
      </c>
      <c r="E47" s="86" t="s">
        <v>639</v>
      </c>
      <c r="F47" s="81" t="s">
        <v>2769</v>
      </c>
      <c r="G47" s="79">
        <v>83</v>
      </c>
      <c r="H47" s="79">
        <v>83.6</v>
      </c>
      <c r="I47" s="79">
        <v>76.5</v>
      </c>
      <c r="J47" s="79">
        <v>60.5</v>
      </c>
      <c r="K47" s="79">
        <f t="shared" si="0"/>
        <v>81.645</v>
      </c>
      <c r="L47" s="88">
        <v>3.36</v>
      </c>
      <c r="M47" s="79">
        <v>0</v>
      </c>
      <c r="N47" s="79">
        <v>107</v>
      </c>
      <c r="O47" s="79">
        <f t="shared" si="5"/>
        <v>16</v>
      </c>
      <c r="P47" s="89">
        <f t="shared" si="1"/>
        <v>0.149532710280374</v>
      </c>
      <c r="Q47" s="79">
        <f t="shared" si="6"/>
        <v>22</v>
      </c>
      <c r="R47" s="90">
        <f t="shared" si="2"/>
        <v>0.205607476635514</v>
      </c>
    </row>
    <row r="48" spans="1:18">
      <c r="A48" s="79">
        <v>47</v>
      </c>
      <c r="B48" s="85">
        <v>5212226030232</v>
      </c>
      <c r="C48" s="79" t="s">
        <v>2773</v>
      </c>
      <c r="D48" s="82">
        <v>2022</v>
      </c>
      <c r="E48" s="86" t="s">
        <v>639</v>
      </c>
      <c r="F48" s="81" t="s">
        <v>2769</v>
      </c>
      <c r="G48" s="79">
        <v>83</v>
      </c>
      <c r="H48" s="79">
        <v>87.3</v>
      </c>
      <c r="I48" s="79">
        <v>70</v>
      </c>
      <c r="J48" s="79">
        <v>62</v>
      </c>
      <c r="K48" s="79">
        <f t="shared" si="0"/>
        <v>83.66</v>
      </c>
      <c r="L48" s="88">
        <v>3.73</v>
      </c>
      <c r="M48" s="79">
        <v>0</v>
      </c>
      <c r="N48" s="79">
        <v>107</v>
      </c>
      <c r="O48" s="79">
        <f t="shared" si="5"/>
        <v>3</v>
      </c>
      <c r="P48" s="89">
        <f t="shared" si="1"/>
        <v>0.0280373831775701</v>
      </c>
      <c r="Q48" s="79">
        <f t="shared" si="6"/>
        <v>10</v>
      </c>
      <c r="R48" s="90">
        <f t="shared" si="2"/>
        <v>0.0934579439252336</v>
      </c>
    </row>
    <row r="49" spans="1:18">
      <c r="A49" s="79">
        <v>48</v>
      </c>
      <c r="B49" s="85">
        <v>5212226030233</v>
      </c>
      <c r="C49" s="79" t="s">
        <v>2774</v>
      </c>
      <c r="D49" s="82">
        <v>2022</v>
      </c>
      <c r="E49" s="86" t="s">
        <v>639</v>
      </c>
      <c r="F49" s="81" t="s">
        <v>2769</v>
      </c>
      <c r="G49" s="79">
        <v>82</v>
      </c>
      <c r="H49" s="79">
        <v>87</v>
      </c>
      <c r="I49" s="79">
        <v>71</v>
      </c>
      <c r="J49" s="79">
        <v>60</v>
      </c>
      <c r="K49" s="79">
        <f t="shared" si="0"/>
        <v>83.3</v>
      </c>
      <c r="L49" s="88">
        <v>3.7</v>
      </c>
      <c r="M49" s="79">
        <v>0</v>
      </c>
      <c r="N49" s="79">
        <v>107</v>
      </c>
      <c r="O49" s="79">
        <f t="shared" si="5"/>
        <v>4</v>
      </c>
      <c r="P49" s="89">
        <f t="shared" si="1"/>
        <v>0.0373831775700935</v>
      </c>
      <c r="Q49" s="79">
        <f t="shared" si="6"/>
        <v>13</v>
      </c>
      <c r="R49" s="90">
        <f t="shared" si="2"/>
        <v>0.121495327102804</v>
      </c>
    </row>
    <row r="50" spans="1:18">
      <c r="A50" s="79">
        <v>49</v>
      </c>
      <c r="B50" s="85">
        <v>5212226030231</v>
      </c>
      <c r="C50" s="79" t="s">
        <v>2775</v>
      </c>
      <c r="D50" s="82">
        <v>2022</v>
      </c>
      <c r="E50" s="86" t="s">
        <v>639</v>
      </c>
      <c r="F50" s="81" t="s">
        <v>2769</v>
      </c>
      <c r="G50" s="79">
        <v>86</v>
      </c>
      <c r="H50" s="79">
        <v>86.3</v>
      </c>
      <c r="I50" s="79">
        <v>72.5</v>
      </c>
      <c r="J50" s="79">
        <v>61</v>
      </c>
      <c r="K50" s="79">
        <f t="shared" si="0"/>
        <v>83.61</v>
      </c>
      <c r="L50" s="88">
        <v>3.63</v>
      </c>
      <c r="M50" s="79">
        <v>0</v>
      </c>
      <c r="N50" s="79">
        <v>107</v>
      </c>
      <c r="O50" s="79">
        <f t="shared" si="5"/>
        <v>6</v>
      </c>
      <c r="P50" s="89">
        <f t="shared" si="1"/>
        <v>0.0560747663551402</v>
      </c>
      <c r="Q50" s="79">
        <f t="shared" si="6"/>
        <v>11</v>
      </c>
      <c r="R50" s="90">
        <f t="shared" si="2"/>
        <v>0.102803738317757</v>
      </c>
    </row>
    <row r="51" spans="1:18">
      <c r="A51" s="79">
        <v>50</v>
      </c>
      <c r="B51" s="85">
        <v>5212226030224</v>
      </c>
      <c r="C51" s="79" t="s">
        <v>2776</v>
      </c>
      <c r="D51" s="82">
        <v>2022</v>
      </c>
      <c r="E51" s="86" t="s">
        <v>639</v>
      </c>
      <c r="F51" s="81" t="s">
        <v>2769</v>
      </c>
      <c r="G51" s="79">
        <v>80</v>
      </c>
      <c r="H51" s="79">
        <v>80.3</v>
      </c>
      <c r="I51" s="79">
        <v>70</v>
      </c>
      <c r="J51" s="79">
        <v>60</v>
      </c>
      <c r="K51" s="79">
        <f t="shared" si="0"/>
        <v>78.21</v>
      </c>
      <c r="L51" s="88">
        <v>3.03</v>
      </c>
      <c r="M51" s="79">
        <v>0</v>
      </c>
      <c r="N51" s="79">
        <v>107</v>
      </c>
      <c r="O51" s="79">
        <f t="shared" si="5"/>
        <v>42</v>
      </c>
      <c r="P51" s="89">
        <f t="shared" si="1"/>
        <v>0.392523364485981</v>
      </c>
      <c r="Q51" s="79">
        <f t="shared" si="6"/>
        <v>49</v>
      </c>
      <c r="R51" s="90">
        <f t="shared" si="2"/>
        <v>0.457943925233645</v>
      </c>
    </row>
    <row r="52" spans="1:18">
      <c r="A52" s="79">
        <v>51</v>
      </c>
      <c r="B52" s="85">
        <v>5212226030230</v>
      </c>
      <c r="C52" s="79" t="s">
        <v>2777</v>
      </c>
      <c r="D52" s="82">
        <v>2022</v>
      </c>
      <c r="E52" s="86" t="s">
        <v>639</v>
      </c>
      <c r="F52" s="81" t="s">
        <v>2769</v>
      </c>
      <c r="G52" s="79">
        <v>100</v>
      </c>
      <c r="H52" s="79">
        <v>84.7</v>
      </c>
      <c r="I52" s="79">
        <v>100</v>
      </c>
      <c r="J52" s="79">
        <v>79.5</v>
      </c>
      <c r="K52" s="79">
        <f t="shared" si="0"/>
        <v>88.265</v>
      </c>
      <c r="L52" s="88">
        <v>3.47</v>
      </c>
      <c r="M52" s="79">
        <v>0</v>
      </c>
      <c r="N52" s="79">
        <v>107</v>
      </c>
      <c r="O52" s="79">
        <f t="shared" si="5"/>
        <v>12</v>
      </c>
      <c r="P52" s="89">
        <f t="shared" si="1"/>
        <v>0.11214953271028</v>
      </c>
      <c r="Q52" s="79">
        <f t="shared" si="6"/>
        <v>4</v>
      </c>
      <c r="R52" s="90">
        <f t="shared" si="2"/>
        <v>0.0373831775700935</v>
      </c>
    </row>
    <row r="53" spans="1:18">
      <c r="A53" s="79">
        <v>52</v>
      </c>
      <c r="B53" s="85">
        <v>5212226030229</v>
      </c>
      <c r="C53" s="79" t="s">
        <v>2778</v>
      </c>
      <c r="D53" s="82">
        <v>2022</v>
      </c>
      <c r="E53" s="86" t="s">
        <v>639</v>
      </c>
      <c r="F53" s="81" t="s">
        <v>2769</v>
      </c>
      <c r="G53" s="79">
        <v>83</v>
      </c>
      <c r="H53" s="79">
        <v>85.3</v>
      </c>
      <c r="I53" s="79">
        <v>70</v>
      </c>
      <c r="J53" s="79">
        <v>60</v>
      </c>
      <c r="K53" s="79">
        <f t="shared" si="0"/>
        <v>82.16</v>
      </c>
      <c r="L53" s="88">
        <v>3.53</v>
      </c>
      <c r="M53" s="79">
        <v>0</v>
      </c>
      <c r="N53" s="79">
        <v>107</v>
      </c>
      <c r="O53" s="79">
        <f t="shared" si="5"/>
        <v>11</v>
      </c>
      <c r="P53" s="89">
        <f t="shared" si="1"/>
        <v>0.102803738317757</v>
      </c>
      <c r="Q53" s="79">
        <f t="shared" si="6"/>
        <v>19</v>
      </c>
      <c r="R53" s="90">
        <f t="shared" si="2"/>
        <v>0.177570093457944</v>
      </c>
    </row>
    <row r="54" spans="1:18">
      <c r="A54" s="79">
        <v>53</v>
      </c>
      <c r="B54" s="85">
        <v>5212226030237</v>
      </c>
      <c r="C54" s="79" t="s">
        <v>2779</v>
      </c>
      <c r="D54" s="82">
        <v>2022</v>
      </c>
      <c r="E54" s="86" t="s">
        <v>639</v>
      </c>
      <c r="F54" s="81" t="s">
        <v>2769</v>
      </c>
      <c r="G54" s="79">
        <v>87</v>
      </c>
      <c r="H54" s="79">
        <v>82.4</v>
      </c>
      <c r="I54" s="79">
        <v>84</v>
      </c>
      <c r="J54" s="79">
        <v>60.5</v>
      </c>
      <c r="K54" s="79">
        <f t="shared" si="0"/>
        <v>82.155</v>
      </c>
      <c r="L54" s="88">
        <v>3.24</v>
      </c>
      <c r="M54" s="79">
        <v>0</v>
      </c>
      <c r="N54" s="79">
        <v>107</v>
      </c>
      <c r="O54" s="79">
        <f t="shared" si="5"/>
        <v>24</v>
      </c>
      <c r="P54" s="89">
        <f t="shared" si="1"/>
        <v>0.224299065420561</v>
      </c>
      <c r="Q54" s="79">
        <f t="shared" si="6"/>
        <v>20</v>
      </c>
      <c r="R54" s="90">
        <f t="shared" si="2"/>
        <v>0.186915887850467</v>
      </c>
    </row>
    <row r="55" spans="1:18">
      <c r="A55" s="79">
        <v>54</v>
      </c>
      <c r="B55" s="85">
        <v>5212226030217</v>
      </c>
      <c r="C55" s="79" t="s">
        <v>2780</v>
      </c>
      <c r="D55" s="82">
        <v>2022</v>
      </c>
      <c r="E55" s="86" t="s">
        <v>639</v>
      </c>
      <c r="F55" s="81" t="s">
        <v>2769</v>
      </c>
      <c r="G55" s="79">
        <v>87</v>
      </c>
      <c r="H55" s="79">
        <v>80.6</v>
      </c>
      <c r="I55" s="79">
        <v>70</v>
      </c>
      <c r="J55" s="79">
        <v>60</v>
      </c>
      <c r="K55" s="79">
        <f t="shared" si="0"/>
        <v>79.47</v>
      </c>
      <c r="L55" s="88">
        <v>3.06</v>
      </c>
      <c r="M55" s="79">
        <v>0</v>
      </c>
      <c r="N55" s="79">
        <v>107</v>
      </c>
      <c r="O55" s="79">
        <f t="shared" si="5"/>
        <v>38</v>
      </c>
      <c r="P55" s="89">
        <f t="shared" si="1"/>
        <v>0.355140186915888</v>
      </c>
      <c r="Q55" s="79">
        <f t="shared" si="6"/>
        <v>40</v>
      </c>
      <c r="R55" s="90">
        <f t="shared" si="2"/>
        <v>0.373831775700935</v>
      </c>
    </row>
    <row r="56" spans="1:18">
      <c r="A56" s="79">
        <v>55</v>
      </c>
      <c r="B56" s="85">
        <v>5212226030216</v>
      </c>
      <c r="C56" s="79" t="s">
        <v>2781</v>
      </c>
      <c r="D56" s="82">
        <v>2022</v>
      </c>
      <c r="E56" s="86" t="s">
        <v>639</v>
      </c>
      <c r="F56" s="81" t="s">
        <v>2769</v>
      </c>
      <c r="G56" s="79">
        <v>81</v>
      </c>
      <c r="H56" s="79">
        <v>81.3</v>
      </c>
      <c r="I56" s="79">
        <v>80</v>
      </c>
      <c r="J56" s="79">
        <v>60</v>
      </c>
      <c r="K56" s="79">
        <f t="shared" si="0"/>
        <v>80.06</v>
      </c>
      <c r="L56" s="88">
        <v>3.13</v>
      </c>
      <c r="M56" s="79">
        <v>0</v>
      </c>
      <c r="N56" s="79">
        <v>107</v>
      </c>
      <c r="O56" s="79">
        <f t="shared" si="5"/>
        <v>32</v>
      </c>
      <c r="P56" s="89">
        <f t="shared" si="1"/>
        <v>0.299065420560748</v>
      </c>
      <c r="Q56" s="79">
        <f t="shared" si="6"/>
        <v>33</v>
      </c>
      <c r="R56" s="90">
        <f t="shared" si="2"/>
        <v>0.308411214953271</v>
      </c>
    </row>
    <row r="57" spans="1:18">
      <c r="A57" s="79">
        <v>56</v>
      </c>
      <c r="B57" s="85">
        <v>5212226030220</v>
      </c>
      <c r="C57" s="79" t="s">
        <v>2782</v>
      </c>
      <c r="D57" s="82">
        <v>2022</v>
      </c>
      <c r="E57" s="86" t="s">
        <v>639</v>
      </c>
      <c r="F57" s="81" t="s">
        <v>2769</v>
      </c>
      <c r="G57" s="79">
        <v>83</v>
      </c>
      <c r="H57" s="79">
        <v>81.9</v>
      </c>
      <c r="I57" s="79">
        <v>80</v>
      </c>
      <c r="J57" s="79">
        <v>62</v>
      </c>
      <c r="K57" s="79">
        <f t="shared" si="0"/>
        <v>80.88</v>
      </c>
      <c r="L57" s="88">
        <v>3.19</v>
      </c>
      <c r="M57" s="79">
        <v>0</v>
      </c>
      <c r="N57" s="79">
        <v>107</v>
      </c>
      <c r="O57" s="79">
        <f t="shared" si="5"/>
        <v>30</v>
      </c>
      <c r="P57" s="89">
        <f t="shared" si="1"/>
        <v>0.280373831775701</v>
      </c>
      <c r="Q57" s="79">
        <f t="shared" si="6"/>
        <v>28</v>
      </c>
      <c r="R57" s="90">
        <f t="shared" si="2"/>
        <v>0.261682242990654</v>
      </c>
    </row>
    <row r="58" spans="1:18">
      <c r="A58" s="79">
        <v>57</v>
      </c>
      <c r="B58" s="85">
        <v>5112226030205</v>
      </c>
      <c r="C58" s="79" t="s">
        <v>2783</v>
      </c>
      <c r="D58" s="82">
        <v>2022</v>
      </c>
      <c r="E58" s="86" t="s">
        <v>639</v>
      </c>
      <c r="F58" s="81" t="s">
        <v>2769</v>
      </c>
      <c r="G58" s="79">
        <v>80</v>
      </c>
      <c r="H58" s="79">
        <v>78.8</v>
      </c>
      <c r="I58" s="79">
        <v>71.5</v>
      </c>
      <c r="J58" s="79">
        <v>60</v>
      </c>
      <c r="K58" s="79">
        <f t="shared" si="0"/>
        <v>77.31</v>
      </c>
      <c r="L58" s="88">
        <v>2.88</v>
      </c>
      <c r="M58" s="79">
        <v>0</v>
      </c>
      <c r="N58" s="79">
        <v>107</v>
      </c>
      <c r="O58" s="79">
        <f t="shared" si="5"/>
        <v>55</v>
      </c>
      <c r="P58" s="89">
        <f t="shared" si="1"/>
        <v>0.514018691588785</v>
      </c>
      <c r="Q58" s="79">
        <f t="shared" si="6"/>
        <v>59</v>
      </c>
      <c r="R58" s="90">
        <f t="shared" si="2"/>
        <v>0.551401869158878</v>
      </c>
    </row>
    <row r="59" spans="1:18">
      <c r="A59" s="79">
        <v>58</v>
      </c>
      <c r="B59" s="85">
        <v>5212226030225</v>
      </c>
      <c r="C59" s="79" t="s">
        <v>2784</v>
      </c>
      <c r="D59" s="82">
        <v>2022</v>
      </c>
      <c r="E59" s="86" t="s">
        <v>639</v>
      </c>
      <c r="F59" s="81" t="s">
        <v>2769</v>
      </c>
      <c r="G59" s="79">
        <v>80</v>
      </c>
      <c r="H59" s="79">
        <v>76.6</v>
      </c>
      <c r="I59" s="79">
        <v>70</v>
      </c>
      <c r="J59" s="79">
        <v>60</v>
      </c>
      <c r="K59" s="79">
        <f t="shared" si="0"/>
        <v>75.62</v>
      </c>
      <c r="L59" s="88">
        <v>2.66</v>
      </c>
      <c r="M59" s="79">
        <v>0</v>
      </c>
      <c r="N59" s="79">
        <v>107</v>
      </c>
      <c r="O59" s="79">
        <f t="shared" si="5"/>
        <v>71</v>
      </c>
      <c r="P59" s="89">
        <f t="shared" si="1"/>
        <v>0.663551401869159</v>
      </c>
      <c r="Q59" s="79">
        <f t="shared" si="6"/>
        <v>76</v>
      </c>
      <c r="R59" s="90">
        <f t="shared" si="2"/>
        <v>0.710280373831776</v>
      </c>
    </row>
    <row r="60" spans="1:18">
      <c r="A60" s="79">
        <v>59</v>
      </c>
      <c r="B60" s="85">
        <v>5112226030212</v>
      </c>
      <c r="C60" s="79" t="s">
        <v>2785</v>
      </c>
      <c r="D60" s="82">
        <v>2022</v>
      </c>
      <c r="E60" s="86" t="s">
        <v>639</v>
      </c>
      <c r="F60" s="81" t="s">
        <v>2769</v>
      </c>
      <c r="G60" s="79">
        <v>83</v>
      </c>
      <c r="H60" s="79">
        <v>76.7</v>
      </c>
      <c r="I60" s="79">
        <v>70</v>
      </c>
      <c r="J60" s="79">
        <v>60</v>
      </c>
      <c r="K60" s="79">
        <f t="shared" si="0"/>
        <v>76.14</v>
      </c>
      <c r="L60" s="88">
        <v>2.67</v>
      </c>
      <c r="M60" s="79">
        <v>0</v>
      </c>
      <c r="N60" s="79">
        <v>107</v>
      </c>
      <c r="O60" s="79">
        <f t="shared" si="5"/>
        <v>69</v>
      </c>
      <c r="P60" s="89">
        <f t="shared" si="1"/>
        <v>0.644859813084112</v>
      </c>
      <c r="Q60" s="79">
        <f t="shared" si="6"/>
        <v>71</v>
      </c>
      <c r="R60" s="90">
        <f t="shared" si="2"/>
        <v>0.663551401869159</v>
      </c>
    </row>
    <row r="61" spans="1:18">
      <c r="A61" s="79">
        <v>60</v>
      </c>
      <c r="B61" s="85">
        <v>5212226030223</v>
      </c>
      <c r="C61" s="79" t="s">
        <v>2786</v>
      </c>
      <c r="D61" s="82">
        <v>2022</v>
      </c>
      <c r="E61" s="86" t="s">
        <v>639</v>
      </c>
      <c r="F61" s="81" t="s">
        <v>2769</v>
      </c>
      <c r="G61" s="79">
        <v>81</v>
      </c>
      <c r="H61" s="79">
        <v>81.2</v>
      </c>
      <c r="I61" s="79">
        <v>92</v>
      </c>
      <c r="J61" s="79">
        <v>62.5</v>
      </c>
      <c r="K61" s="79">
        <f t="shared" si="0"/>
        <v>81.315</v>
      </c>
      <c r="L61" s="88">
        <v>3.12</v>
      </c>
      <c r="M61" s="79">
        <v>0</v>
      </c>
      <c r="N61" s="79">
        <v>107</v>
      </c>
      <c r="O61" s="79">
        <f t="shared" si="5"/>
        <v>34</v>
      </c>
      <c r="P61" s="89">
        <f t="shared" si="1"/>
        <v>0.317757009345794</v>
      </c>
      <c r="Q61" s="79">
        <f t="shared" si="6"/>
        <v>24</v>
      </c>
      <c r="R61" s="90">
        <f t="shared" si="2"/>
        <v>0.224299065420561</v>
      </c>
    </row>
    <row r="62" spans="1:18">
      <c r="A62" s="79">
        <v>61</v>
      </c>
      <c r="B62" s="85">
        <v>5212226030218</v>
      </c>
      <c r="C62" s="79" t="s">
        <v>2787</v>
      </c>
      <c r="D62" s="82">
        <v>2022</v>
      </c>
      <c r="E62" s="86" t="s">
        <v>639</v>
      </c>
      <c r="F62" s="81" t="s">
        <v>2769</v>
      </c>
      <c r="G62" s="79">
        <v>80</v>
      </c>
      <c r="H62" s="79">
        <v>78.9</v>
      </c>
      <c r="I62" s="79">
        <v>70</v>
      </c>
      <c r="J62" s="79">
        <v>60</v>
      </c>
      <c r="K62" s="79">
        <f t="shared" si="0"/>
        <v>77.23</v>
      </c>
      <c r="L62" s="88">
        <v>2.89</v>
      </c>
      <c r="M62" s="79">
        <v>0</v>
      </c>
      <c r="N62" s="79">
        <v>107</v>
      </c>
      <c r="O62" s="79">
        <f t="shared" si="5"/>
        <v>53</v>
      </c>
      <c r="P62" s="89">
        <f t="shared" si="1"/>
        <v>0.495327102803738</v>
      </c>
      <c r="Q62" s="79">
        <f t="shared" si="6"/>
        <v>61</v>
      </c>
      <c r="R62" s="90">
        <f t="shared" si="2"/>
        <v>0.570093457943925</v>
      </c>
    </row>
    <row r="63" spans="1:18">
      <c r="A63" s="79">
        <v>62</v>
      </c>
      <c r="B63" s="85">
        <v>5212226030226</v>
      </c>
      <c r="C63" s="79" t="s">
        <v>2788</v>
      </c>
      <c r="D63" s="82">
        <v>2022</v>
      </c>
      <c r="E63" s="86" t="s">
        <v>639</v>
      </c>
      <c r="F63" s="81" t="s">
        <v>2769</v>
      </c>
      <c r="G63" s="79">
        <v>82</v>
      </c>
      <c r="H63" s="79">
        <v>78</v>
      </c>
      <c r="I63" s="79">
        <v>70</v>
      </c>
      <c r="J63" s="79">
        <v>60</v>
      </c>
      <c r="K63" s="79">
        <f t="shared" si="0"/>
        <v>76.9</v>
      </c>
      <c r="L63" s="88">
        <v>2.8</v>
      </c>
      <c r="M63" s="88">
        <v>1</v>
      </c>
      <c r="N63" s="79">
        <v>107</v>
      </c>
      <c r="O63" s="79">
        <f t="shared" si="5"/>
        <v>61</v>
      </c>
      <c r="P63" s="89">
        <f t="shared" si="1"/>
        <v>0.570093457943925</v>
      </c>
      <c r="Q63" s="79">
        <f t="shared" si="6"/>
        <v>63</v>
      </c>
      <c r="R63" s="90">
        <f t="shared" si="2"/>
        <v>0.588785046728972</v>
      </c>
    </row>
    <row r="64" spans="1:18">
      <c r="A64" s="79">
        <v>63</v>
      </c>
      <c r="B64" s="85">
        <v>5212226030214</v>
      </c>
      <c r="C64" s="79" t="s">
        <v>2789</v>
      </c>
      <c r="D64" s="82">
        <v>2022</v>
      </c>
      <c r="E64" s="86" t="s">
        <v>639</v>
      </c>
      <c r="F64" s="81" t="s">
        <v>2769</v>
      </c>
      <c r="G64" s="79">
        <v>82</v>
      </c>
      <c r="H64" s="79">
        <v>81.2</v>
      </c>
      <c r="I64" s="79">
        <v>70</v>
      </c>
      <c r="J64" s="79">
        <v>60</v>
      </c>
      <c r="K64" s="79">
        <f t="shared" si="0"/>
        <v>79.14</v>
      </c>
      <c r="L64" s="88">
        <v>3.12</v>
      </c>
      <c r="M64" s="79">
        <v>0</v>
      </c>
      <c r="N64" s="79">
        <v>107</v>
      </c>
      <c r="O64" s="79">
        <f t="shared" si="5"/>
        <v>34</v>
      </c>
      <c r="P64" s="89">
        <f t="shared" si="1"/>
        <v>0.317757009345794</v>
      </c>
      <c r="Q64" s="79">
        <f t="shared" si="6"/>
        <v>42</v>
      </c>
      <c r="R64" s="90">
        <f t="shared" si="2"/>
        <v>0.392523364485981</v>
      </c>
    </row>
    <row r="65" spans="1:18">
      <c r="A65" s="79">
        <v>64</v>
      </c>
      <c r="B65" s="85">
        <v>5212226030213</v>
      </c>
      <c r="C65" s="79" t="s">
        <v>2790</v>
      </c>
      <c r="D65" s="82">
        <v>2022</v>
      </c>
      <c r="E65" s="86" t="s">
        <v>639</v>
      </c>
      <c r="F65" s="81" t="s">
        <v>2769</v>
      </c>
      <c r="G65" s="79">
        <v>80</v>
      </c>
      <c r="H65" s="79">
        <v>77</v>
      </c>
      <c r="I65" s="79">
        <v>70.5</v>
      </c>
      <c r="J65" s="79">
        <v>60</v>
      </c>
      <c r="K65" s="79">
        <f t="shared" si="0"/>
        <v>75.95</v>
      </c>
      <c r="L65" s="88">
        <v>2.7</v>
      </c>
      <c r="M65" s="79">
        <v>0</v>
      </c>
      <c r="N65" s="79">
        <v>107</v>
      </c>
      <c r="O65" s="79">
        <f t="shared" si="5"/>
        <v>67</v>
      </c>
      <c r="P65" s="89">
        <f t="shared" si="1"/>
        <v>0.626168224299065</v>
      </c>
      <c r="Q65" s="79">
        <f t="shared" si="6"/>
        <v>74</v>
      </c>
      <c r="R65" s="90">
        <f t="shared" si="2"/>
        <v>0.691588785046729</v>
      </c>
    </row>
    <row r="66" spans="1:18">
      <c r="A66" s="79">
        <v>65</v>
      </c>
      <c r="B66" s="85">
        <v>5212226030238</v>
      </c>
      <c r="C66" s="79" t="s">
        <v>2791</v>
      </c>
      <c r="D66" s="82">
        <v>2022</v>
      </c>
      <c r="E66" s="86" t="s">
        <v>639</v>
      </c>
      <c r="F66" s="81" t="s">
        <v>2769</v>
      </c>
      <c r="G66" s="79">
        <v>100</v>
      </c>
      <c r="H66" s="79">
        <v>84.1</v>
      </c>
      <c r="I66" s="79">
        <v>100</v>
      </c>
      <c r="J66" s="79">
        <v>77.5</v>
      </c>
      <c r="K66" s="79">
        <f t="shared" ref="K66:K83" si="7">G66*0.15+H66*0.7+I66*0.1+J66*0.05</f>
        <v>87.745</v>
      </c>
      <c r="L66" s="88">
        <v>3.41</v>
      </c>
      <c r="M66" s="79">
        <v>0</v>
      </c>
      <c r="N66" s="79">
        <v>107</v>
      </c>
      <c r="O66" s="79">
        <f t="shared" si="5"/>
        <v>14</v>
      </c>
      <c r="P66" s="89">
        <f t="shared" ref="P66:P108" si="8">O66/N66</f>
        <v>0.130841121495327</v>
      </c>
      <c r="Q66" s="79">
        <f t="shared" si="6"/>
        <v>5</v>
      </c>
      <c r="R66" s="90">
        <f t="shared" ref="R66:R108" si="9">Q66/N66</f>
        <v>0.0467289719626168</v>
      </c>
    </row>
    <row r="67" spans="1:18">
      <c r="A67" s="79">
        <v>66</v>
      </c>
      <c r="B67" s="85">
        <v>5112226030203</v>
      </c>
      <c r="C67" s="79" t="s">
        <v>2792</v>
      </c>
      <c r="D67" s="82">
        <v>2022</v>
      </c>
      <c r="E67" s="86" t="s">
        <v>639</v>
      </c>
      <c r="F67" s="81" t="s">
        <v>2769</v>
      </c>
      <c r="G67" s="79">
        <v>86</v>
      </c>
      <c r="H67" s="79">
        <v>77.5</v>
      </c>
      <c r="I67" s="79">
        <v>71.5</v>
      </c>
      <c r="J67" s="79">
        <v>62.5</v>
      </c>
      <c r="K67" s="79">
        <f t="shared" si="7"/>
        <v>77.425</v>
      </c>
      <c r="L67" s="88">
        <v>2.75</v>
      </c>
      <c r="M67" s="88">
        <v>1</v>
      </c>
      <c r="N67" s="79">
        <v>107</v>
      </c>
      <c r="O67" s="79">
        <f t="shared" ref="O67:O98" si="10">RANK(L67,$L$2:$L$108)</f>
        <v>65</v>
      </c>
      <c r="P67" s="89">
        <f t="shared" si="8"/>
        <v>0.607476635514019</v>
      </c>
      <c r="Q67" s="79">
        <f t="shared" ref="Q67:Q108" si="11">RANK(K67,$K$2:$K$108)</f>
        <v>57</v>
      </c>
      <c r="R67" s="90">
        <f t="shared" si="9"/>
        <v>0.532710280373832</v>
      </c>
    </row>
    <row r="68" spans="1:18">
      <c r="A68" s="79">
        <v>67</v>
      </c>
      <c r="B68" s="85">
        <v>512026031931</v>
      </c>
      <c r="C68" s="79" t="s">
        <v>2793</v>
      </c>
      <c r="D68" s="82">
        <v>2022</v>
      </c>
      <c r="E68" s="86" t="s">
        <v>639</v>
      </c>
      <c r="F68" s="81" t="s">
        <v>2769</v>
      </c>
      <c r="G68" s="79">
        <v>80</v>
      </c>
      <c r="H68" s="79">
        <v>80</v>
      </c>
      <c r="I68" s="79">
        <v>71</v>
      </c>
      <c r="J68" s="79">
        <v>60</v>
      </c>
      <c r="K68" s="79">
        <f t="shared" si="7"/>
        <v>78.1</v>
      </c>
      <c r="L68" s="88">
        <v>3</v>
      </c>
      <c r="M68" s="79">
        <v>0</v>
      </c>
      <c r="N68" s="79">
        <v>107</v>
      </c>
      <c r="O68" s="79">
        <f t="shared" si="10"/>
        <v>45</v>
      </c>
      <c r="P68" s="89">
        <f t="shared" si="8"/>
        <v>0.420560747663551</v>
      </c>
      <c r="Q68" s="79">
        <f t="shared" si="11"/>
        <v>50</v>
      </c>
      <c r="R68" s="90">
        <f t="shared" si="9"/>
        <v>0.467289719626168</v>
      </c>
    </row>
    <row r="69" spans="1:18">
      <c r="A69" s="79">
        <v>68</v>
      </c>
      <c r="B69" s="85">
        <v>5212226030227</v>
      </c>
      <c r="C69" s="79" t="s">
        <v>2794</v>
      </c>
      <c r="D69" s="82">
        <v>2022</v>
      </c>
      <c r="E69" s="86" t="s">
        <v>639</v>
      </c>
      <c r="F69" s="81" t="s">
        <v>2769</v>
      </c>
      <c r="G69" s="79">
        <v>88</v>
      </c>
      <c r="H69" s="79">
        <v>81.3</v>
      </c>
      <c r="I69" s="79">
        <v>70</v>
      </c>
      <c r="J69" s="79">
        <v>71</v>
      </c>
      <c r="K69" s="79">
        <f t="shared" si="7"/>
        <v>80.66</v>
      </c>
      <c r="L69" s="88">
        <v>3.13</v>
      </c>
      <c r="M69" s="79">
        <v>0</v>
      </c>
      <c r="N69" s="79">
        <v>107</v>
      </c>
      <c r="O69" s="79">
        <f t="shared" si="10"/>
        <v>32</v>
      </c>
      <c r="P69" s="89">
        <f t="shared" si="8"/>
        <v>0.299065420560748</v>
      </c>
      <c r="Q69" s="79">
        <f t="shared" si="11"/>
        <v>30</v>
      </c>
      <c r="R69" s="90">
        <f t="shared" si="9"/>
        <v>0.280373831775701</v>
      </c>
    </row>
    <row r="70" spans="1:18">
      <c r="A70" s="79">
        <v>69</v>
      </c>
      <c r="B70" s="85">
        <v>5212226030236</v>
      </c>
      <c r="C70" s="79" t="s">
        <v>2795</v>
      </c>
      <c r="D70" s="82">
        <v>2022</v>
      </c>
      <c r="E70" s="86" t="s">
        <v>639</v>
      </c>
      <c r="F70" s="81" t="s">
        <v>2769</v>
      </c>
      <c r="G70" s="79">
        <v>92</v>
      </c>
      <c r="H70" s="79">
        <v>82.9</v>
      </c>
      <c r="I70" s="79">
        <v>96</v>
      </c>
      <c r="J70" s="79">
        <v>68</v>
      </c>
      <c r="K70" s="79">
        <f t="shared" si="7"/>
        <v>84.83</v>
      </c>
      <c r="L70" s="88">
        <v>3.29</v>
      </c>
      <c r="M70" s="79">
        <v>0</v>
      </c>
      <c r="N70" s="79">
        <v>107</v>
      </c>
      <c r="O70" s="79">
        <f t="shared" si="10"/>
        <v>20</v>
      </c>
      <c r="P70" s="89">
        <f t="shared" si="8"/>
        <v>0.186915887850467</v>
      </c>
      <c r="Q70" s="79">
        <f t="shared" si="11"/>
        <v>9</v>
      </c>
      <c r="R70" s="90">
        <f t="shared" si="9"/>
        <v>0.0841121495327103</v>
      </c>
    </row>
    <row r="71" spans="1:18">
      <c r="A71" s="79">
        <v>70</v>
      </c>
      <c r="B71" s="85">
        <v>5112226030210</v>
      </c>
      <c r="C71" s="79" t="s">
        <v>2796</v>
      </c>
      <c r="D71" s="82">
        <v>2022</v>
      </c>
      <c r="E71" s="86" t="s">
        <v>639</v>
      </c>
      <c r="F71" s="81" t="s">
        <v>2769</v>
      </c>
      <c r="G71" s="79">
        <v>84</v>
      </c>
      <c r="H71" s="79">
        <v>78</v>
      </c>
      <c r="I71" s="79">
        <v>71</v>
      </c>
      <c r="J71" s="79">
        <v>60</v>
      </c>
      <c r="K71" s="79">
        <f t="shared" si="7"/>
        <v>77.3</v>
      </c>
      <c r="L71" s="88">
        <v>2.8</v>
      </c>
      <c r="M71" s="79">
        <v>0</v>
      </c>
      <c r="N71" s="79">
        <v>107</v>
      </c>
      <c r="O71" s="79">
        <f t="shared" si="10"/>
        <v>61</v>
      </c>
      <c r="P71" s="89">
        <f t="shared" si="8"/>
        <v>0.570093457943925</v>
      </c>
      <c r="Q71" s="79">
        <f t="shared" si="11"/>
        <v>60</v>
      </c>
      <c r="R71" s="90">
        <f t="shared" si="9"/>
        <v>0.560747663551402</v>
      </c>
    </row>
    <row r="72" spans="1:18">
      <c r="A72" s="79">
        <v>71</v>
      </c>
      <c r="B72" s="85">
        <v>5112226030207</v>
      </c>
      <c r="C72" s="79" t="s">
        <v>2797</v>
      </c>
      <c r="D72" s="82">
        <v>2022</v>
      </c>
      <c r="E72" s="86" t="s">
        <v>639</v>
      </c>
      <c r="F72" s="81" t="s">
        <v>2769</v>
      </c>
      <c r="G72" s="79">
        <v>80</v>
      </c>
      <c r="H72" s="79">
        <v>74.3</v>
      </c>
      <c r="I72" s="79">
        <v>70</v>
      </c>
      <c r="J72" s="79">
        <v>60</v>
      </c>
      <c r="K72" s="79">
        <f t="shared" si="7"/>
        <v>74.01</v>
      </c>
      <c r="L72" s="88">
        <v>2.43</v>
      </c>
      <c r="M72" s="88">
        <v>1</v>
      </c>
      <c r="N72" s="79">
        <v>107</v>
      </c>
      <c r="O72" s="79">
        <f t="shared" si="10"/>
        <v>90</v>
      </c>
      <c r="P72" s="89">
        <f t="shared" si="8"/>
        <v>0.841121495327103</v>
      </c>
      <c r="Q72" s="79">
        <f t="shared" si="11"/>
        <v>90</v>
      </c>
      <c r="R72" s="90">
        <f t="shared" si="9"/>
        <v>0.841121495327103</v>
      </c>
    </row>
    <row r="73" spans="1:18">
      <c r="A73" s="79">
        <v>72</v>
      </c>
      <c r="B73" s="85">
        <v>5212226030234</v>
      </c>
      <c r="C73" s="79" t="s">
        <v>2798</v>
      </c>
      <c r="D73" s="82">
        <v>2022</v>
      </c>
      <c r="E73" s="86" t="s">
        <v>639</v>
      </c>
      <c r="F73" s="81" t="s">
        <v>2769</v>
      </c>
      <c r="G73" s="79">
        <v>84</v>
      </c>
      <c r="H73" s="79">
        <v>80.6</v>
      </c>
      <c r="I73" s="79">
        <v>70</v>
      </c>
      <c r="J73" s="79">
        <v>60</v>
      </c>
      <c r="K73" s="79">
        <f t="shared" si="7"/>
        <v>79.02</v>
      </c>
      <c r="L73" s="88">
        <v>3.06</v>
      </c>
      <c r="M73" s="79">
        <v>0</v>
      </c>
      <c r="N73" s="79">
        <v>107</v>
      </c>
      <c r="O73" s="79">
        <f t="shared" si="10"/>
        <v>38</v>
      </c>
      <c r="P73" s="89">
        <f t="shared" si="8"/>
        <v>0.355140186915888</v>
      </c>
      <c r="Q73" s="79">
        <f t="shared" si="11"/>
        <v>45</v>
      </c>
      <c r="R73" s="90">
        <f t="shared" si="9"/>
        <v>0.420560747663551</v>
      </c>
    </row>
    <row r="74" spans="1:18">
      <c r="A74" s="79">
        <v>73</v>
      </c>
      <c r="B74" s="85">
        <v>5212226030235</v>
      </c>
      <c r="C74" s="79" t="s">
        <v>1441</v>
      </c>
      <c r="D74" s="82">
        <v>2022</v>
      </c>
      <c r="E74" s="86" t="s">
        <v>639</v>
      </c>
      <c r="F74" s="81" t="s">
        <v>2769</v>
      </c>
      <c r="G74" s="79">
        <v>88</v>
      </c>
      <c r="H74" s="79">
        <v>78.4</v>
      </c>
      <c r="I74" s="79">
        <v>70</v>
      </c>
      <c r="J74" s="79">
        <v>90</v>
      </c>
      <c r="K74" s="79">
        <f t="shared" si="7"/>
        <v>79.58</v>
      </c>
      <c r="L74" s="88">
        <v>2.84</v>
      </c>
      <c r="M74" s="79">
        <v>0</v>
      </c>
      <c r="N74" s="79">
        <v>107</v>
      </c>
      <c r="O74" s="79">
        <f t="shared" si="10"/>
        <v>58</v>
      </c>
      <c r="P74" s="89">
        <f t="shared" si="8"/>
        <v>0.542056074766355</v>
      </c>
      <c r="Q74" s="79">
        <f t="shared" si="11"/>
        <v>38</v>
      </c>
      <c r="R74" s="90">
        <f t="shared" si="9"/>
        <v>0.355140186915888</v>
      </c>
    </row>
    <row r="75" spans="1:18">
      <c r="A75" s="79">
        <v>74</v>
      </c>
      <c r="B75" s="85">
        <v>5112226030201</v>
      </c>
      <c r="C75" s="79" t="s">
        <v>2799</v>
      </c>
      <c r="D75" s="82">
        <v>2022</v>
      </c>
      <c r="E75" s="86" t="s">
        <v>639</v>
      </c>
      <c r="F75" s="81" t="s">
        <v>2769</v>
      </c>
      <c r="G75" s="79">
        <v>80</v>
      </c>
      <c r="H75" s="79">
        <v>73.9</v>
      </c>
      <c r="I75" s="79">
        <v>70</v>
      </c>
      <c r="J75" s="79">
        <v>60</v>
      </c>
      <c r="K75" s="79">
        <f t="shared" si="7"/>
        <v>73.73</v>
      </c>
      <c r="L75" s="88">
        <v>2.39</v>
      </c>
      <c r="M75" s="79">
        <v>0</v>
      </c>
      <c r="N75" s="79">
        <v>107</v>
      </c>
      <c r="O75" s="79">
        <f t="shared" si="10"/>
        <v>92</v>
      </c>
      <c r="P75" s="89">
        <f t="shared" si="8"/>
        <v>0.85981308411215</v>
      </c>
      <c r="Q75" s="79">
        <f t="shared" si="11"/>
        <v>92</v>
      </c>
      <c r="R75" s="90">
        <f t="shared" si="9"/>
        <v>0.85981308411215</v>
      </c>
    </row>
    <row r="76" spans="1:18">
      <c r="A76" s="79">
        <v>75</v>
      </c>
      <c r="B76" s="85">
        <v>5112226030211</v>
      </c>
      <c r="C76" s="79" t="s">
        <v>2800</v>
      </c>
      <c r="D76" s="82">
        <v>2022</v>
      </c>
      <c r="E76" s="86" t="s">
        <v>639</v>
      </c>
      <c r="F76" s="81" t="s">
        <v>2769</v>
      </c>
      <c r="G76" s="79">
        <v>80</v>
      </c>
      <c r="H76" s="79">
        <v>76.2</v>
      </c>
      <c r="I76" s="79">
        <v>70</v>
      </c>
      <c r="J76" s="79">
        <v>60</v>
      </c>
      <c r="K76" s="79">
        <f t="shared" si="7"/>
        <v>75.34</v>
      </c>
      <c r="L76" s="88">
        <v>2.62</v>
      </c>
      <c r="M76" s="79">
        <v>0</v>
      </c>
      <c r="N76" s="79">
        <v>107</v>
      </c>
      <c r="O76" s="79">
        <f t="shared" si="10"/>
        <v>74</v>
      </c>
      <c r="P76" s="89">
        <f t="shared" si="8"/>
        <v>0.691588785046729</v>
      </c>
      <c r="Q76" s="79">
        <f t="shared" si="11"/>
        <v>80</v>
      </c>
      <c r="R76" s="90">
        <f t="shared" si="9"/>
        <v>0.747663551401869</v>
      </c>
    </row>
    <row r="77" spans="1:18">
      <c r="A77" s="79">
        <v>76</v>
      </c>
      <c r="B77" s="85">
        <v>5212226030222</v>
      </c>
      <c r="C77" s="79" t="s">
        <v>2801</v>
      </c>
      <c r="D77" s="82">
        <v>2022</v>
      </c>
      <c r="E77" s="86" t="s">
        <v>639</v>
      </c>
      <c r="F77" s="81" t="s">
        <v>2769</v>
      </c>
      <c r="G77" s="79">
        <v>84.5</v>
      </c>
      <c r="H77" s="79">
        <v>78.2</v>
      </c>
      <c r="I77" s="79">
        <v>92</v>
      </c>
      <c r="J77" s="79">
        <v>60.5</v>
      </c>
      <c r="K77" s="79">
        <f t="shared" si="7"/>
        <v>79.64</v>
      </c>
      <c r="L77" s="88">
        <v>2.82</v>
      </c>
      <c r="M77" s="79">
        <v>0</v>
      </c>
      <c r="N77" s="79">
        <v>107</v>
      </c>
      <c r="O77" s="79">
        <f t="shared" si="10"/>
        <v>60</v>
      </c>
      <c r="P77" s="89">
        <f t="shared" si="8"/>
        <v>0.560747663551402</v>
      </c>
      <c r="Q77" s="79">
        <f t="shared" si="11"/>
        <v>36</v>
      </c>
      <c r="R77" s="90">
        <f t="shared" si="9"/>
        <v>0.336448598130841</v>
      </c>
    </row>
    <row r="78" spans="1:18">
      <c r="A78" s="79">
        <v>77</v>
      </c>
      <c r="B78" s="85">
        <v>5112226030209</v>
      </c>
      <c r="C78" s="79" t="s">
        <v>2802</v>
      </c>
      <c r="D78" s="82">
        <v>2022</v>
      </c>
      <c r="E78" s="86" t="s">
        <v>639</v>
      </c>
      <c r="F78" s="81" t="s">
        <v>2769</v>
      </c>
      <c r="G78" s="79">
        <v>80</v>
      </c>
      <c r="H78" s="79">
        <v>73.4</v>
      </c>
      <c r="I78" s="79">
        <v>70</v>
      </c>
      <c r="J78" s="79">
        <v>60</v>
      </c>
      <c r="K78" s="79">
        <f t="shared" si="7"/>
        <v>73.38</v>
      </c>
      <c r="L78" s="88">
        <v>2.34</v>
      </c>
      <c r="M78" s="79">
        <v>0</v>
      </c>
      <c r="N78" s="79">
        <v>107</v>
      </c>
      <c r="O78" s="79">
        <f t="shared" si="10"/>
        <v>93</v>
      </c>
      <c r="P78" s="89">
        <f t="shared" si="8"/>
        <v>0.869158878504673</v>
      </c>
      <c r="Q78" s="79">
        <f t="shared" si="11"/>
        <v>93</v>
      </c>
      <c r="R78" s="90">
        <f t="shared" si="9"/>
        <v>0.869158878504673</v>
      </c>
    </row>
    <row r="79" spans="1:18">
      <c r="A79" s="79">
        <v>78</v>
      </c>
      <c r="B79" s="85">
        <v>5212226030219</v>
      </c>
      <c r="C79" s="79" t="s">
        <v>2803</v>
      </c>
      <c r="D79" s="82">
        <v>2022</v>
      </c>
      <c r="E79" s="86" t="s">
        <v>639</v>
      </c>
      <c r="F79" s="81" t="s">
        <v>2769</v>
      </c>
      <c r="G79" s="79">
        <v>83</v>
      </c>
      <c r="H79" s="79">
        <v>75</v>
      </c>
      <c r="I79" s="79">
        <v>70</v>
      </c>
      <c r="J79" s="79">
        <v>60</v>
      </c>
      <c r="K79" s="79">
        <f t="shared" si="7"/>
        <v>74.95</v>
      </c>
      <c r="L79" s="88">
        <v>2.5</v>
      </c>
      <c r="M79" s="88">
        <v>2</v>
      </c>
      <c r="N79" s="79">
        <v>107</v>
      </c>
      <c r="O79" s="79">
        <f t="shared" si="10"/>
        <v>84</v>
      </c>
      <c r="P79" s="89">
        <f t="shared" si="8"/>
        <v>0.785046728971963</v>
      </c>
      <c r="Q79" s="79">
        <f t="shared" si="11"/>
        <v>85</v>
      </c>
      <c r="R79" s="90">
        <f t="shared" si="9"/>
        <v>0.794392523364486</v>
      </c>
    </row>
    <row r="80" spans="1:18">
      <c r="A80" s="79">
        <v>79</v>
      </c>
      <c r="B80" s="85">
        <v>5212226030240</v>
      </c>
      <c r="C80" s="79" t="s">
        <v>2804</v>
      </c>
      <c r="D80" s="82">
        <v>2022</v>
      </c>
      <c r="E80" s="86" t="s">
        <v>639</v>
      </c>
      <c r="F80" s="81" t="s">
        <v>2769</v>
      </c>
      <c r="G80" s="79">
        <v>80</v>
      </c>
      <c r="H80" s="79">
        <v>71.4</v>
      </c>
      <c r="I80" s="79">
        <v>70</v>
      </c>
      <c r="J80" s="79">
        <v>60</v>
      </c>
      <c r="K80" s="79">
        <f t="shared" si="7"/>
        <v>71.98</v>
      </c>
      <c r="L80" s="88">
        <v>2.14</v>
      </c>
      <c r="M80" s="88">
        <v>3</v>
      </c>
      <c r="N80" s="79">
        <v>107</v>
      </c>
      <c r="O80" s="79">
        <f t="shared" si="10"/>
        <v>95</v>
      </c>
      <c r="P80" s="89">
        <f t="shared" si="8"/>
        <v>0.88785046728972</v>
      </c>
      <c r="Q80" s="79">
        <f t="shared" si="11"/>
        <v>95</v>
      </c>
      <c r="R80" s="90">
        <f t="shared" si="9"/>
        <v>0.88785046728972</v>
      </c>
    </row>
    <row r="81" spans="1:18">
      <c r="A81" s="79">
        <v>80</v>
      </c>
      <c r="B81" s="85">
        <v>5112226030206</v>
      </c>
      <c r="C81" s="79" t="s">
        <v>2805</v>
      </c>
      <c r="D81" s="82">
        <v>2022</v>
      </c>
      <c r="E81" s="86" t="s">
        <v>639</v>
      </c>
      <c r="F81" s="81" t="s">
        <v>2769</v>
      </c>
      <c r="G81" s="79">
        <v>80</v>
      </c>
      <c r="H81" s="79">
        <v>74.3</v>
      </c>
      <c r="I81" s="79">
        <v>70</v>
      </c>
      <c r="J81" s="79">
        <v>60</v>
      </c>
      <c r="K81" s="79">
        <f t="shared" si="7"/>
        <v>74.01</v>
      </c>
      <c r="L81" s="88">
        <v>2.43</v>
      </c>
      <c r="M81" s="79">
        <v>0</v>
      </c>
      <c r="N81" s="79">
        <v>107</v>
      </c>
      <c r="O81" s="79">
        <f t="shared" si="10"/>
        <v>90</v>
      </c>
      <c r="P81" s="89">
        <f t="shared" si="8"/>
        <v>0.841121495327103</v>
      </c>
      <c r="Q81" s="79">
        <f t="shared" si="11"/>
        <v>90</v>
      </c>
      <c r="R81" s="90">
        <f t="shared" si="9"/>
        <v>0.841121495327103</v>
      </c>
    </row>
    <row r="82" spans="1:18">
      <c r="A82" s="79">
        <v>81</v>
      </c>
      <c r="B82" s="85">
        <v>5112226030202</v>
      </c>
      <c r="C82" s="79" t="s">
        <v>2806</v>
      </c>
      <c r="D82" s="82">
        <v>2022</v>
      </c>
      <c r="E82" s="86" t="s">
        <v>639</v>
      </c>
      <c r="F82" s="81" t="s">
        <v>2769</v>
      </c>
      <c r="G82" s="79">
        <v>80</v>
      </c>
      <c r="H82" s="79">
        <v>67.9</v>
      </c>
      <c r="I82" s="79">
        <v>71.5</v>
      </c>
      <c r="J82" s="79">
        <v>60</v>
      </c>
      <c r="K82" s="79">
        <f t="shared" si="7"/>
        <v>69.68</v>
      </c>
      <c r="L82" s="88">
        <v>1.79</v>
      </c>
      <c r="M82" s="88">
        <v>3</v>
      </c>
      <c r="N82" s="79">
        <v>107</v>
      </c>
      <c r="O82" s="79">
        <f t="shared" si="10"/>
        <v>99</v>
      </c>
      <c r="P82" s="89">
        <f t="shared" si="8"/>
        <v>0.925233644859813</v>
      </c>
      <c r="Q82" s="79">
        <f t="shared" si="11"/>
        <v>99</v>
      </c>
      <c r="R82" s="90">
        <f t="shared" si="9"/>
        <v>0.925233644859813</v>
      </c>
    </row>
    <row r="83" spans="1:18">
      <c r="A83" s="79">
        <v>82</v>
      </c>
      <c r="B83" s="91">
        <v>522026031937</v>
      </c>
      <c r="C83" s="79" t="s">
        <v>2807</v>
      </c>
      <c r="D83" s="82">
        <v>2022</v>
      </c>
      <c r="E83" s="86" t="s">
        <v>639</v>
      </c>
      <c r="F83" s="81" t="s">
        <v>2769</v>
      </c>
      <c r="G83" s="79">
        <v>80</v>
      </c>
      <c r="H83" s="79">
        <v>79.5</v>
      </c>
      <c r="I83" s="79">
        <v>70</v>
      </c>
      <c r="J83" s="79">
        <v>60</v>
      </c>
      <c r="K83" s="79">
        <f t="shared" si="7"/>
        <v>77.65</v>
      </c>
      <c r="L83" s="88">
        <v>2.95</v>
      </c>
      <c r="M83" s="79">
        <v>0</v>
      </c>
      <c r="N83" s="79">
        <v>107</v>
      </c>
      <c r="O83" s="79">
        <f t="shared" si="10"/>
        <v>50</v>
      </c>
      <c r="P83" s="89">
        <f t="shared" si="8"/>
        <v>0.467289719626168</v>
      </c>
      <c r="Q83" s="79">
        <f t="shared" si="11"/>
        <v>55</v>
      </c>
      <c r="R83" s="90">
        <f t="shared" si="9"/>
        <v>0.514018691588785</v>
      </c>
    </row>
    <row r="84" spans="1:18">
      <c r="A84" s="79">
        <v>83</v>
      </c>
      <c r="B84" s="92">
        <v>5224260306846</v>
      </c>
      <c r="C84" s="93" t="s">
        <v>2808</v>
      </c>
      <c r="D84" s="94">
        <v>2022</v>
      </c>
      <c r="E84" s="93" t="s">
        <v>639</v>
      </c>
      <c r="F84" s="93" t="s">
        <v>2809</v>
      </c>
      <c r="G84" s="94">
        <v>90</v>
      </c>
      <c r="H84" s="95">
        <f t="shared" ref="H84:H108" si="12">L84*10+50</f>
        <v>82.4</v>
      </c>
      <c r="I84" s="94">
        <v>70</v>
      </c>
      <c r="J84" s="94">
        <v>60</v>
      </c>
      <c r="K84" s="94">
        <f t="shared" ref="K84:K108" si="13">G84*15%+H84*70%+I84*10%+J85*5%</f>
        <v>81.18</v>
      </c>
      <c r="L84" s="96">
        <v>3.24</v>
      </c>
      <c r="M84" s="95">
        <v>0</v>
      </c>
      <c r="N84" s="79">
        <v>107</v>
      </c>
      <c r="O84" s="79">
        <f t="shared" si="10"/>
        <v>24</v>
      </c>
      <c r="P84" s="97">
        <f t="shared" si="8"/>
        <v>0.224299065420561</v>
      </c>
      <c r="Q84" s="79">
        <f t="shared" si="11"/>
        <v>26</v>
      </c>
      <c r="R84" s="98">
        <f t="shared" si="9"/>
        <v>0.242990654205607</v>
      </c>
    </row>
    <row r="85" spans="1:18">
      <c r="A85" s="79">
        <v>84</v>
      </c>
      <c r="B85" s="92">
        <v>5224260306842</v>
      </c>
      <c r="C85" s="93" t="s">
        <v>2810</v>
      </c>
      <c r="D85" s="94">
        <v>2022</v>
      </c>
      <c r="E85" s="93" t="s">
        <v>639</v>
      </c>
      <c r="F85" s="93" t="s">
        <v>2809</v>
      </c>
      <c r="G85" s="94">
        <v>80</v>
      </c>
      <c r="H85" s="95">
        <f t="shared" si="12"/>
        <v>83.2</v>
      </c>
      <c r="I85" s="94">
        <v>70</v>
      </c>
      <c r="J85" s="94">
        <v>60</v>
      </c>
      <c r="K85" s="94">
        <f t="shared" si="13"/>
        <v>80.24</v>
      </c>
      <c r="L85" s="96">
        <v>3.32</v>
      </c>
      <c r="M85" s="95">
        <v>0</v>
      </c>
      <c r="N85" s="79">
        <v>107</v>
      </c>
      <c r="O85" s="79">
        <f t="shared" si="10"/>
        <v>18</v>
      </c>
      <c r="P85" s="97">
        <f t="shared" si="8"/>
        <v>0.168224299065421</v>
      </c>
      <c r="Q85" s="79">
        <f t="shared" si="11"/>
        <v>32</v>
      </c>
      <c r="R85" s="98">
        <f t="shared" si="9"/>
        <v>0.299065420560748</v>
      </c>
    </row>
    <row r="86" spans="1:18">
      <c r="A86" s="79">
        <v>85</v>
      </c>
      <c r="B86" s="92">
        <v>5224260306840</v>
      </c>
      <c r="C86" s="93" t="s">
        <v>2811</v>
      </c>
      <c r="D86" s="94">
        <v>2022</v>
      </c>
      <c r="E86" s="93" t="s">
        <v>639</v>
      </c>
      <c r="F86" s="93" t="s">
        <v>2809</v>
      </c>
      <c r="G86" s="94">
        <v>80</v>
      </c>
      <c r="H86" s="95">
        <f t="shared" si="12"/>
        <v>82.5</v>
      </c>
      <c r="I86" s="94">
        <v>70</v>
      </c>
      <c r="J86" s="94">
        <v>60</v>
      </c>
      <c r="K86" s="94">
        <f t="shared" si="13"/>
        <v>79.75</v>
      </c>
      <c r="L86" s="96">
        <v>3.25</v>
      </c>
      <c r="M86" s="95">
        <v>0</v>
      </c>
      <c r="N86" s="79">
        <v>107</v>
      </c>
      <c r="O86" s="79">
        <f t="shared" si="10"/>
        <v>23</v>
      </c>
      <c r="P86" s="97">
        <f t="shared" si="8"/>
        <v>0.214953271028037</v>
      </c>
      <c r="Q86" s="79">
        <f t="shared" si="11"/>
        <v>35</v>
      </c>
      <c r="R86" s="98">
        <f t="shared" si="9"/>
        <v>0.327102803738318</v>
      </c>
    </row>
    <row r="87" spans="1:18">
      <c r="A87" s="79">
        <v>86</v>
      </c>
      <c r="B87" s="92">
        <v>5224260306852</v>
      </c>
      <c r="C87" s="93" t="s">
        <v>2812</v>
      </c>
      <c r="D87" s="94">
        <v>2022</v>
      </c>
      <c r="E87" s="93" t="s">
        <v>639</v>
      </c>
      <c r="F87" s="93" t="s">
        <v>2809</v>
      </c>
      <c r="G87" s="94">
        <v>82</v>
      </c>
      <c r="H87" s="95">
        <f t="shared" si="12"/>
        <v>80.2</v>
      </c>
      <c r="I87" s="94">
        <v>70</v>
      </c>
      <c r="J87" s="94">
        <v>60</v>
      </c>
      <c r="K87" s="94">
        <f t="shared" si="13"/>
        <v>78.44</v>
      </c>
      <c r="L87" s="96">
        <v>3.02</v>
      </c>
      <c r="M87" s="95">
        <v>0</v>
      </c>
      <c r="N87" s="79">
        <v>107</v>
      </c>
      <c r="O87" s="79">
        <f t="shared" ref="O86:O108" si="14">RANK(L87,$L$2:$L$108)</f>
        <v>43</v>
      </c>
      <c r="P87" s="97">
        <f t="shared" si="8"/>
        <v>0.401869158878505</v>
      </c>
      <c r="Q87" s="79">
        <f t="shared" si="11"/>
        <v>47</v>
      </c>
      <c r="R87" s="98">
        <f t="shared" si="9"/>
        <v>0.439252336448598</v>
      </c>
    </row>
    <row r="88" spans="1:18">
      <c r="A88" s="79">
        <v>87</v>
      </c>
      <c r="B88" s="92">
        <v>5224260306835</v>
      </c>
      <c r="C88" s="93" t="s">
        <v>2813</v>
      </c>
      <c r="D88" s="94">
        <v>2022</v>
      </c>
      <c r="E88" s="93" t="s">
        <v>639</v>
      </c>
      <c r="F88" s="93" t="s">
        <v>2809</v>
      </c>
      <c r="G88" s="94">
        <v>80</v>
      </c>
      <c r="H88" s="95">
        <f t="shared" si="12"/>
        <v>80</v>
      </c>
      <c r="I88" s="94">
        <v>70</v>
      </c>
      <c r="J88" s="94">
        <v>60</v>
      </c>
      <c r="K88" s="94">
        <f t="shared" si="13"/>
        <v>78</v>
      </c>
      <c r="L88" s="96">
        <v>3</v>
      </c>
      <c r="M88" s="95">
        <v>0</v>
      </c>
      <c r="N88" s="79">
        <v>107</v>
      </c>
      <c r="O88" s="79">
        <f t="shared" si="14"/>
        <v>45</v>
      </c>
      <c r="P88" s="97">
        <f t="shared" si="8"/>
        <v>0.420560747663551</v>
      </c>
      <c r="Q88" s="79">
        <f t="shared" si="11"/>
        <v>53</v>
      </c>
      <c r="R88" s="98">
        <f t="shared" si="9"/>
        <v>0.495327102803738</v>
      </c>
    </row>
    <row r="89" spans="1:18">
      <c r="A89" s="79">
        <v>88</v>
      </c>
      <c r="B89" s="92">
        <v>5224260306850</v>
      </c>
      <c r="C89" s="93" t="s">
        <v>2814</v>
      </c>
      <c r="D89" s="94">
        <v>2022</v>
      </c>
      <c r="E89" s="93" t="s">
        <v>639</v>
      </c>
      <c r="F89" s="93" t="s">
        <v>2809</v>
      </c>
      <c r="G89" s="94">
        <v>82</v>
      </c>
      <c r="H89" s="95">
        <f t="shared" si="12"/>
        <v>79.1</v>
      </c>
      <c r="I89" s="94">
        <v>70</v>
      </c>
      <c r="J89" s="94">
        <v>60</v>
      </c>
      <c r="K89" s="94">
        <f t="shared" si="13"/>
        <v>77.67</v>
      </c>
      <c r="L89" s="96">
        <v>2.91</v>
      </c>
      <c r="M89" s="95">
        <v>0</v>
      </c>
      <c r="N89" s="79">
        <v>107</v>
      </c>
      <c r="O89" s="79">
        <f t="shared" si="14"/>
        <v>51</v>
      </c>
      <c r="P89" s="97">
        <f t="shared" si="8"/>
        <v>0.476635514018692</v>
      </c>
      <c r="Q89" s="79">
        <f t="shared" si="11"/>
        <v>54</v>
      </c>
      <c r="R89" s="98">
        <f t="shared" si="9"/>
        <v>0.504672897196262</v>
      </c>
    </row>
    <row r="90" spans="1:18">
      <c r="A90" s="79">
        <v>89</v>
      </c>
      <c r="B90" s="92">
        <v>5224260306845</v>
      </c>
      <c r="C90" s="93" t="s">
        <v>2815</v>
      </c>
      <c r="D90" s="94">
        <v>2022</v>
      </c>
      <c r="E90" s="93" t="s">
        <v>639</v>
      </c>
      <c r="F90" s="93" t="s">
        <v>2809</v>
      </c>
      <c r="G90" s="94">
        <v>89</v>
      </c>
      <c r="H90" s="95">
        <f t="shared" si="12"/>
        <v>76.2</v>
      </c>
      <c r="I90" s="94">
        <v>70</v>
      </c>
      <c r="J90" s="94">
        <v>60</v>
      </c>
      <c r="K90" s="94">
        <f t="shared" si="13"/>
        <v>76.69</v>
      </c>
      <c r="L90" s="96">
        <v>2.62</v>
      </c>
      <c r="M90" s="95">
        <v>0</v>
      </c>
      <c r="N90" s="79">
        <v>107</v>
      </c>
      <c r="O90" s="79">
        <f t="shared" si="14"/>
        <v>74</v>
      </c>
      <c r="P90" s="97">
        <f t="shared" si="8"/>
        <v>0.691588785046729</v>
      </c>
      <c r="Q90" s="79">
        <f t="shared" si="11"/>
        <v>64</v>
      </c>
      <c r="R90" s="98">
        <f t="shared" si="9"/>
        <v>0.598130841121495</v>
      </c>
    </row>
    <row r="91" spans="1:18">
      <c r="A91" s="79">
        <v>90</v>
      </c>
      <c r="B91" s="92">
        <v>5224260306830</v>
      </c>
      <c r="C91" s="93" t="s">
        <v>2816</v>
      </c>
      <c r="D91" s="94">
        <v>2022</v>
      </c>
      <c r="E91" s="93" t="s">
        <v>639</v>
      </c>
      <c r="F91" s="93" t="s">
        <v>2809</v>
      </c>
      <c r="G91" s="94">
        <v>80</v>
      </c>
      <c r="H91" s="95">
        <f t="shared" si="12"/>
        <v>78</v>
      </c>
      <c r="I91" s="94">
        <v>70</v>
      </c>
      <c r="J91" s="94">
        <v>60</v>
      </c>
      <c r="K91" s="94">
        <f t="shared" si="13"/>
        <v>76.6</v>
      </c>
      <c r="L91" s="96">
        <v>2.8</v>
      </c>
      <c r="M91" s="95">
        <v>0</v>
      </c>
      <c r="N91" s="79">
        <v>107</v>
      </c>
      <c r="O91" s="79">
        <f t="shared" si="14"/>
        <v>61</v>
      </c>
      <c r="P91" s="97">
        <f t="shared" si="8"/>
        <v>0.570093457943925</v>
      </c>
      <c r="Q91" s="79">
        <f t="shared" si="11"/>
        <v>65</v>
      </c>
      <c r="R91" s="98">
        <f t="shared" si="9"/>
        <v>0.607476635514019</v>
      </c>
    </row>
    <row r="92" spans="1:18">
      <c r="A92" s="79">
        <v>91</v>
      </c>
      <c r="B92" s="92">
        <v>5224260306843</v>
      </c>
      <c r="C92" s="93" t="s">
        <v>2817</v>
      </c>
      <c r="D92" s="94">
        <v>2022</v>
      </c>
      <c r="E92" s="93" t="s">
        <v>639</v>
      </c>
      <c r="F92" s="93" t="s">
        <v>2809</v>
      </c>
      <c r="G92" s="94">
        <v>83</v>
      </c>
      <c r="H92" s="95">
        <f t="shared" si="12"/>
        <v>77</v>
      </c>
      <c r="I92" s="94">
        <v>70</v>
      </c>
      <c r="J92" s="94">
        <v>60</v>
      </c>
      <c r="K92" s="94">
        <f t="shared" si="13"/>
        <v>76.35</v>
      </c>
      <c r="L92" s="96">
        <v>2.7</v>
      </c>
      <c r="M92" s="96">
        <v>1</v>
      </c>
      <c r="N92" s="79">
        <v>107</v>
      </c>
      <c r="O92" s="79">
        <f t="shared" si="14"/>
        <v>67</v>
      </c>
      <c r="P92" s="97">
        <f t="shared" si="8"/>
        <v>0.626168224299065</v>
      </c>
      <c r="Q92" s="79">
        <f t="shared" si="11"/>
        <v>67</v>
      </c>
      <c r="R92" s="98">
        <f t="shared" si="9"/>
        <v>0.626168224299065</v>
      </c>
    </row>
    <row r="93" spans="1:18">
      <c r="A93" s="79">
        <v>92</v>
      </c>
      <c r="B93" s="92">
        <v>5124260306834</v>
      </c>
      <c r="C93" s="93" t="s">
        <v>2818</v>
      </c>
      <c r="D93" s="94">
        <v>2022</v>
      </c>
      <c r="E93" s="93" t="s">
        <v>639</v>
      </c>
      <c r="F93" s="93" t="s">
        <v>2809</v>
      </c>
      <c r="G93" s="94">
        <v>87</v>
      </c>
      <c r="H93" s="95">
        <f t="shared" si="12"/>
        <v>76.1</v>
      </c>
      <c r="I93" s="94">
        <v>70</v>
      </c>
      <c r="J93" s="94">
        <v>60</v>
      </c>
      <c r="K93" s="94">
        <f t="shared" si="13"/>
        <v>76.32</v>
      </c>
      <c r="L93" s="96">
        <v>2.61</v>
      </c>
      <c r="M93" s="96">
        <v>1</v>
      </c>
      <c r="N93" s="79">
        <v>107</v>
      </c>
      <c r="O93" s="79">
        <f t="shared" si="14"/>
        <v>78</v>
      </c>
      <c r="P93" s="97">
        <f t="shared" si="8"/>
        <v>0.728971962616822</v>
      </c>
      <c r="Q93" s="79">
        <f t="shared" si="11"/>
        <v>68</v>
      </c>
      <c r="R93" s="98">
        <f t="shared" si="9"/>
        <v>0.635514018691589</v>
      </c>
    </row>
    <row r="94" spans="1:18">
      <c r="A94" s="79">
        <v>93</v>
      </c>
      <c r="B94" s="92">
        <v>5124260306847</v>
      </c>
      <c r="C94" s="93" t="s">
        <v>2819</v>
      </c>
      <c r="D94" s="94">
        <v>2022</v>
      </c>
      <c r="E94" s="93" t="s">
        <v>639</v>
      </c>
      <c r="F94" s="93" t="s">
        <v>2809</v>
      </c>
      <c r="G94" s="94">
        <v>80</v>
      </c>
      <c r="H94" s="95">
        <f t="shared" si="12"/>
        <v>77.1</v>
      </c>
      <c r="I94" s="94">
        <v>70</v>
      </c>
      <c r="J94" s="94">
        <v>60</v>
      </c>
      <c r="K94" s="94">
        <f t="shared" si="13"/>
        <v>75.97</v>
      </c>
      <c r="L94" s="96">
        <v>2.71</v>
      </c>
      <c r="M94" s="95">
        <v>0</v>
      </c>
      <c r="N94" s="79">
        <v>107</v>
      </c>
      <c r="O94" s="79">
        <f t="shared" si="14"/>
        <v>66</v>
      </c>
      <c r="P94" s="97">
        <f t="shared" si="8"/>
        <v>0.616822429906542</v>
      </c>
      <c r="Q94" s="79">
        <f t="shared" si="11"/>
        <v>73</v>
      </c>
      <c r="R94" s="98">
        <f t="shared" si="9"/>
        <v>0.682242990654206</v>
      </c>
    </row>
    <row r="95" spans="1:18">
      <c r="A95" s="79">
        <v>94</v>
      </c>
      <c r="B95" s="92">
        <v>5124260306833</v>
      </c>
      <c r="C95" s="93" t="s">
        <v>2820</v>
      </c>
      <c r="D95" s="94">
        <v>2022</v>
      </c>
      <c r="E95" s="93" t="s">
        <v>639</v>
      </c>
      <c r="F95" s="93" t="s">
        <v>2809</v>
      </c>
      <c r="G95" s="94">
        <v>80</v>
      </c>
      <c r="H95" s="95">
        <f t="shared" si="12"/>
        <v>76.7</v>
      </c>
      <c r="I95" s="94">
        <v>70</v>
      </c>
      <c r="J95" s="94">
        <v>60</v>
      </c>
      <c r="K95" s="94">
        <f t="shared" si="13"/>
        <v>75.69</v>
      </c>
      <c r="L95" s="96">
        <v>2.67</v>
      </c>
      <c r="M95" s="95">
        <v>0</v>
      </c>
      <c r="N95" s="79">
        <v>107</v>
      </c>
      <c r="O95" s="79">
        <f t="shared" si="14"/>
        <v>69</v>
      </c>
      <c r="P95" s="97">
        <f t="shared" si="8"/>
        <v>0.644859813084112</v>
      </c>
      <c r="Q95" s="79">
        <f t="shared" si="11"/>
        <v>75</v>
      </c>
      <c r="R95" s="98">
        <f t="shared" si="9"/>
        <v>0.700934579439252</v>
      </c>
    </row>
    <row r="96" spans="1:18">
      <c r="A96" s="79">
        <v>95</v>
      </c>
      <c r="B96" s="92">
        <v>5124260306856</v>
      </c>
      <c r="C96" s="93" t="s">
        <v>2821</v>
      </c>
      <c r="D96" s="94">
        <v>2022</v>
      </c>
      <c r="E96" s="93" t="s">
        <v>639</v>
      </c>
      <c r="F96" s="93" t="s">
        <v>2809</v>
      </c>
      <c r="G96" s="94">
        <v>90</v>
      </c>
      <c r="H96" s="95">
        <f t="shared" si="12"/>
        <v>74.4</v>
      </c>
      <c r="I96" s="94">
        <v>70</v>
      </c>
      <c r="J96" s="94">
        <v>60</v>
      </c>
      <c r="K96" s="94">
        <f t="shared" si="13"/>
        <v>75.58</v>
      </c>
      <c r="L96" s="96">
        <v>2.44</v>
      </c>
      <c r="M96" s="95">
        <v>0</v>
      </c>
      <c r="N96" s="79">
        <v>107</v>
      </c>
      <c r="O96" s="79">
        <f t="shared" si="14"/>
        <v>89</v>
      </c>
      <c r="P96" s="97">
        <f t="shared" si="8"/>
        <v>0.831775700934579</v>
      </c>
      <c r="Q96" s="79">
        <f t="shared" si="11"/>
        <v>77</v>
      </c>
      <c r="R96" s="98">
        <f t="shared" si="9"/>
        <v>0.719626168224299</v>
      </c>
    </row>
    <row r="97" spans="1:18">
      <c r="A97" s="79">
        <v>96</v>
      </c>
      <c r="B97" s="92">
        <v>5224260306839</v>
      </c>
      <c r="C97" s="93" t="s">
        <v>2822</v>
      </c>
      <c r="D97" s="94">
        <v>2022</v>
      </c>
      <c r="E97" s="93" t="s">
        <v>639</v>
      </c>
      <c r="F97" s="93" t="s">
        <v>2809</v>
      </c>
      <c r="G97" s="94">
        <v>80</v>
      </c>
      <c r="H97" s="95">
        <f t="shared" si="12"/>
        <v>76.5</v>
      </c>
      <c r="I97" s="94">
        <v>70</v>
      </c>
      <c r="J97" s="94">
        <v>60</v>
      </c>
      <c r="K97" s="94">
        <f t="shared" si="13"/>
        <v>75.55</v>
      </c>
      <c r="L97" s="96">
        <v>2.65</v>
      </c>
      <c r="M97" s="95">
        <v>0</v>
      </c>
      <c r="N97" s="79">
        <v>107</v>
      </c>
      <c r="O97" s="79">
        <f t="shared" si="14"/>
        <v>72</v>
      </c>
      <c r="P97" s="97">
        <f t="shared" si="8"/>
        <v>0.672897196261682</v>
      </c>
      <c r="Q97" s="79">
        <f t="shared" si="11"/>
        <v>78</v>
      </c>
      <c r="R97" s="98">
        <f t="shared" si="9"/>
        <v>0.728971962616822</v>
      </c>
    </row>
    <row r="98" spans="1:18">
      <c r="A98" s="79">
        <v>97</v>
      </c>
      <c r="B98" s="92">
        <v>5124260306841</v>
      </c>
      <c r="C98" s="93" t="s">
        <v>2823</v>
      </c>
      <c r="D98" s="94">
        <v>2022</v>
      </c>
      <c r="E98" s="93" t="s">
        <v>639</v>
      </c>
      <c r="F98" s="93" t="s">
        <v>2809</v>
      </c>
      <c r="G98" s="94">
        <v>80</v>
      </c>
      <c r="H98" s="95">
        <f t="shared" si="12"/>
        <v>76.3</v>
      </c>
      <c r="I98" s="94">
        <v>70</v>
      </c>
      <c r="J98" s="94">
        <v>60</v>
      </c>
      <c r="K98" s="94">
        <f t="shared" si="13"/>
        <v>75.41</v>
      </c>
      <c r="L98" s="96">
        <v>2.63</v>
      </c>
      <c r="M98" s="95">
        <v>0</v>
      </c>
      <c r="N98" s="79">
        <v>107</v>
      </c>
      <c r="O98" s="79">
        <f t="shared" si="14"/>
        <v>73</v>
      </c>
      <c r="P98" s="97">
        <f t="shared" si="8"/>
        <v>0.682242990654206</v>
      </c>
      <c r="Q98" s="79">
        <f t="shared" si="11"/>
        <v>79</v>
      </c>
      <c r="R98" s="98">
        <f t="shared" si="9"/>
        <v>0.738317757009346</v>
      </c>
    </row>
    <row r="99" spans="1:18">
      <c r="A99" s="79">
        <v>98</v>
      </c>
      <c r="B99" s="92">
        <v>5224260306851</v>
      </c>
      <c r="C99" s="93" t="s">
        <v>2824</v>
      </c>
      <c r="D99" s="94">
        <v>2022</v>
      </c>
      <c r="E99" s="93" t="s">
        <v>639</v>
      </c>
      <c r="F99" s="93" t="s">
        <v>2809</v>
      </c>
      <c r="G99" s="94">
        <v>80</v>
      </c>
      <c r="H99" s="95">
        <f t="shared" si="12"/>
        <v>76.2</v>
      </c>
      <c r="I99" s="94">
        <v>70</v>
      </c>
      <c r="J99" s="94">
        <v>60</v>
      </c>
      <c r="K99" s="94">
        <f t="shared" si="13"/>
        <v>75.34</v>
      </c>
      <c r="L99" s="96">
        <v>2.62</v>
      </c>
      <c r="M99" s="95">
        <v>0</v>
      </c>
      <c r="N99" s="79">
        <v>107</v>
      </c>
      <c r="O99" s="79">
        <f t="shared" si="14"/>
        <v>74</v>
      </c>
      <c r="P99" s="97">
        <f t="shared" si="8"/>
        <v>0.691588785046729</v>
      </c>
      <c r="Q99" s="79">
        <f t="shared" si="11"/>
        <v>80</v>
      </c>
      <c r="R99" s="98">
        <f t="shared" si="9"/>
        <v>0.747663551401869</v>
      </c>
    </row>
    <row r="100" spans="1:18">
      <c r="A100" s="79">
        <v>99</v>
      </c>
      <c r="B100" s="92">
        <v>5224260306838</v>
      </c>
      <c r="C100" s="93" t="s">
        <v>2825</v>
      </c>
      <c r="D100" s="94">
        <v>2022</v>
      </c>
      <c r="E100" s="93" t="s">
        <v>639</v>
      </c>
      <c r="F100" s="93" t="s">
        <v>2809</v>
      </c>
      <c r="G100" s="94">
        <v>80</v>
      </c>
      <c r="H100" s="95">
        <f t="shared" si="12"/>
        <v>76.1</v>
      </c>
      <c r="I100" s="94">
        <v>70</v>
      </c>
      <c r="J100" s="94">
        <v>60</v>
      </c>
      <c r="K100" s="94">
        <f t="shared" si="13"/>
        <v>75.27</v>
      </c>
      <c r="L100" s="96">
        <v>2.61</v>
      </c>
      <c r="M100" s="95">
        <v>0</v>
      </c>
      <c r="N100" s="79">
        <v>107</v>
      </c>
      <c r="O100" s="79">
        <f t="shared" si="14"/>
        <v>78</v>
      </c>
      <c r="P100" s="97">
        <f t="shared" si="8"/>
        <v>0.728971962616822</v>
      </c>
      <c r="Q100" s="79">
        <f t="shared" si="11"/>
        <v>83</v>
      </c>
      <c r="R100" s="98">
        <f t="shared" si="9"/>
        <v>0.775700934579439</v>
      </c>
    </row>
    <row r="101" spans="1:18">
      <c r="A101" s="79">
        <v>100</v>
      </c>
      <c r="B101" s="92">
        <v>5224260306848</v>
      </c>
      <c r="C101" s="93" t="s">
        <v>2826</v>
      </c>
      <c r="D101" s="94">
        <v>2022</v>
      </c>
      <c r="E101" s="93" t="s">
        <v>639</v>
      </c>
      <c r="F101" s="93" t="s">
        <v>2809</v>
      </c>
      <c r="G101" s="94">
        <v>80</v>
      </c>
      <c r="H101" s="95">
        <f t="shared" si="12"/>
        <v>75.8</v>
      </c>
      <c r="I101" s="94">
        <v>70</v>
      </c>
      <c r="J101" s="94">
        <v>60</v>
      </c>
      <c r="K101" s="94">
        <f t="shared" si="13"/>
        <v>75.06</v>
      </c>
      <c r="L101" s="96">
        <v>2.58</v>
      </c>
      <c r="M101" s="96">
        <v>1</v>
      </c>
      <c r="N101" s="79">
        <v>107</v>
      </c>
      <c r="O101" s="79">
        <f t="shared" si="14"/>
        <v>82</v>
      </c>
      <c r="P101" s="97">
        <f t="shared" si="8"/>
        <v>0.766355140186916</v>
      </c>
      <c r="Q101" s="79">
        <f t="shared" si="11"/>
        <v>84</v>
      </c>
      <c r="R101" s="98">
        <f t="shared" si="9"/>
        <v>0.785046728971963</v>
      </c>
    </row>
    <row r="102" spans="1:18">
      <c r="A102" s="79">
        <v>101</v>
      </c>
      <c r="B102" s="92">
        <v>5124260306826</v>
      </c>
      <c r="C102" s="93" t="s">
        <v>2827</v>
      </c>
      <c r="D102" s="94">
        <v>2022</v>
      </c>
      <c r="E102" s="93" t="s">
        <v>639</v>
      </c>
      <c r="F102" s="93" t="s">
        <v>2809</v>
      </c>
      <c r="G102" s="94">
        <v>80</v>
      </c>
      <c r="H102" s="95">
        <f t="shared" si="12"/>
        <v>75.4</v>
      </c>
      <c r="I102" s="94">
        <v>70</v>
      </c>
      <c r="J102" s="94">
        <v>60</v>
      </c>
      <c r="K102" s="94">
        <f t="shared" si="13"/>
        <v>74.78</v>
      </c>
      <c r="L102" s="96">
        <v>2.54</v>
      </c>
      <c r="M102" s="95">
        <v>0</v>
      </c>
      <c r="N102" s="79">
        <v>107</v>
      </c>
      <c r="O102" s="79">
        <f t="shared" si="14"/>
        <v>83</v>
      </c>
      <c r="P102" s="97">
        <f t="shared" si="8"/>
        <v>0.775700934579439</v>
      </c>
      <c r="Q102" s="79">
        <f t="shared" si="11"/>
        <v>86</v>
      </c>
      <c r="R102" s="98">
        <f t="shared" si="9"/>
        <v>0.803738317757009</v>
      </c>
    </row>
    <row r="103" spans="1:18">
      <c r="A103" s="79">
        <v>102</v>
      </c>
      <c r="B103" s="92">
        <v>5224260306836</v>
      </c>
      <c r="C103" s="93" t="s">
        <v>2828</v>
      </c>
      <c r="D103" s="94">
        <v>2022</v>
      </c>
      <c r="E103" s="93" t="s">
        <v>639</v>
      </c>
      <c r="F103" s="93" t="s">
        <v>2809</v>
      </c>
      <c r="G103" s="94">
        <v>82</v>
      </c>
      <c r="H103" s="95">
        <f t="shared" si="12"/>
        <v>74.6</v>
      </c>
      <c r="I103" s="94">
        <v>70</v>
      </c>
      <c r="J103" s="94">
        <v>60</v>
      </c>
      <c r="K103" s="94">
        <f t="shared" si="13"/>
        <v>74.52</v>
      </c>
      <c r="L103" s="96">
        <v>2.46</v>
      </c>
      <c r="M103" s="96">
        <v>1</v>
      </c>
      <c r="N103" s="79">
        <v>107</v>
      </c>
      <c r="O103" s="79">
        <f t="shared" si="14"/>
        <v>87</v>
      </c>
      <c r="P103" s="97">
        <f t="shared" si="8"/>
        <v>0.813084112149533</v>
      </c>
      <c r="Q103" s="79">
        <f t="shared" si="11"/>
        <v>87</v>
      </c>
      <c r="R103" s="98">
        <f t="shared" si="9"/>
        <v>0.813084112149533</v>
      </c>
    </row>
    <row r="104" spans="1:18">
      <c r="A104" s="79">
        <v>103</v>
      </c>
      <c r="B104" s="92">
        <v>5124260306849</v>
      </c>
      <c r="C104" s="93" t="s">
        <v>2829</v>
      </c>
      <c r="D104" s="94">
        <v>2022</v>
      </c>
      <c r="E104" s="93" t="s">
        <v>639</v>
      </c>
      <c r="F104" s="93" t="s">
        <v>2809</v>
      </c>
      <c r="G104" s="94">
        <v>80</v>
      </c>
      <c r="H104" s="95">
        <f t="shared" si="12"/>
        <v>75</v>
      </c>
      <c r="I104" s="94">
        <v>70</v>
      </c>
      <c r="J104" s="94">
        <v>60</v>
      </c>
      <c r="K104" s="94">
        <f t="shared" si="13"/>
        <v>74.5</v>
      </c>
      <c r="L104" s="96">
        <v>2.5</v>
      </c>
      <c r="M104" s="96">
        <v>1</v>
      </c>
      <c r="N104" s="79">
        <v>107</v>
      </c>
      <c r="O104" s="79">
        <f t="shared" si="14"/>
        <v>84</v>
      </c>
      <c r="P104" s="97">
        <f t="shared" si="8"/>
        <v>0.785046728971963</v>
      </c>
      <c r="Q104" s="79">
        <f t="shared" si="11"/>
        <v>88</v>
      </c>
      <c r="R104" s="98">
        <f t="shared" si="9"/>
        <v>0.822429906542056</v>
      </c>
    </row>
    <row r="105" spans="1:18">
      <c r="A105" s="79">
        <v>104</v>
      </c>
      <c r="B105" s="92">
        <v>5124260306844</v>
      </c>
      <c r="C105" s="93" t="s">
        <v>2830</v>
      </c>
      <c r="D105" s="94">
        <v>2022</v>
      </c>
      <c r="E105" s="93" t="s">
        <v>639</v>
      </c>
      <c r="F105" s="93" t="s">
        <v>2809</v>
      </c>
      <c r="G105" s="94">
        <v>80</v>
      </c>
      <c r="H105" s="95">
        <f t="shared" si="12"/>
        <v>74.6</v>
      </c>
      <c r="I105" s="94">
        <v>70</v>
      </c>
      <c r="J105" s="94">
        <v>60</v>
      </c>
      <c r="K105" s="94">
        <f t="shared" si="13"/>
        <v>74.22</v>
      </c>
      <c r="L105" s="96">
        <v>2.46</v>
      </c>
      <c r="M105" s="95">
        <v>0</v>
      </c>
      <c r="N105" s="79">
        <v>107</v>
      </c>
      <c r="O105" s="79">
        <f t="shared" si="14"/>
        <v>87</v>
      </c>
      <c r="P105" s="97">
        <f t="shared" si="8"/>
        <v>0.813084112149533</v>
      </c>
      <c r="Q105" s="79">
        <f t="shared" si="11"/>
        <v>89</v>
      </c>
      <c r="R105" s="98">
        <f t="shared" si="9"/>
        <v>0.831775700934579</v>
      </c>
    </row>
    <row r="106" spans="1:18">
      <c r="A106" s="79">
        <v>105</v>
      </c>
      <c r="B106" s="92">
        <v>5124260306829</v>
      </c>
      <c r="C106" s="93" t="s">
        <v>2831</v>
      </c>
      <c r="D106" s="94">
        <v>2022</v>
      </c>
      <c r="E106" s="93" t="s">
        <v>639</v>
      </c>
      <c r="F106" s="93" t="s">
        <v>2809</v>
      </c>
      <c r="G106" s="94">
        <v>80</v>
      </c>
      <c r="H106" s="95">
        <f t="shared" si="12"/>
        <v>72.8</v>
      </c>
      <c r="I106" s="94">
        <v>70</v>
      </c>
      <c r="J106" s="94">
        <v>60</v>
      </c>
      <c r="K106" s="94">
        <f t="shared" si="13"/>
        <v>72.96</v>
      </c>
      <c r="L106" s="96">
        <v>2.28</v>
      </c>
      <c r="M106" s="96">
        <v>1</v>
      </c>
      <c r="N106" s="79">
        <v>107</v>
      </c>
      <c r="O106" s="79">
        <f t="shared" si="14"/>
        <v>94</v>
      </c>
      <c r="P106" s="97">
        <f t="shared" si="8"/>
        <v>0.878504672897196</v>
      </c>
      <c r="Q106" s="79">
        <f t="shared" si="11"/>
        <v>94</v>
      </c>
      <c r="R106" s="98">
        <f t="shared" si="9"/>
        <v>0.878504672897196</v>
      </c>
    </row>
    <row r="107" spans="1:18">
      <c r="A107" s="79">
        <v>106</v>
      </c>
      <c r="B107" s="92">
        <v>5124260306855</v>
      </c>
      <c r="C107" s="93" t="s">
        <v>2832</v>
      </c>
      <c r="D107" s="94">
        <v>2022</v>
      </c>
      <c r="E107" s="93" t="s">
        <v>639</v>
      </c>
      <c r="F107" s="93" t="s">
        <v>2809</v>
      </c>
      <c r="G107" s="94">
        <v>80</v>
      </c>
      <c r="H107" s="95">
        <f t="shared" si="12"/>
        <v>70.5</v>
      </c>
      <c r="I107" s="94">
        <v>70</v>
      </c>
      <c r="J107" s="94">
        <v>60</v>
      </c>
      <c r="K107" s="94">
        <f t="shared" si="13"/>
        <v>71.35</v>
      </c>
      <c r="L107" s="96">
        <v>2.05</v>
      </c>
      <c r="M107" s="96">
        <v>2</v>
      </c>
      <c r="N107" s="79">
        <v>107</v>
      </c>
      <c r="O107" s="79">
        <f t="shared" si="14"/>
        <v>96</v>
      </c>
      <c r="P107" s="97">
        <f t="shared" si="8"/>
        <v>0.897196261682243</v>
      </c>
      <c r="Q107" s="79">
        <f t="shared" si="11"/>
        <v>96</v>
      </c>
      <c r="R107" s="98">
        <f t="shared" si="9"/>
        <v>0.897196261682243</v>
      </c>
    </row>
    <row r="108" spans="1:18">
      <c r="A108" s="79">
        <v>107</v>
      </c>
      <c r="B108" s="92">
        <v>5124260306857</v>
      </c>
      <c r="C108" s="93" t="s">
        <v>2833</v>
      </c>
      <c r="D108" s="94">
        <v>2022</v>
      </c>
      <c r="E108" s="93" t="s">
        <v>639</v>
      </c>
      <c r="F108" s="93" t="s">
        <v>2809</v>
      </c>
      <c r="G108" s="94">
        <v>80</v>
      </c>
      <c r="H108" s="95">
        <f t="shared" si="12"/>
        <v>65.7</v>
      </c>
      <c r="I108" s="94">
        <v>70</v>
      </c>
      <c r="J108" s="94">
        <v>60</v>
      </c>
      <c r="K108" s="94">
        <f t="shared" si="13"/>
        <v>64.99</v>
      </c>
      <c r="L108" s="96">
        <v>1.57</v>
      </c>
      <c r="M108" s="96">
        <v>7</v>
      </c>
      <c r="N108" s="79">
        <v>107</v>
      </c>
      <c r="O108" s="79">
        <f t="shared" si="14"/>
        <v>102</v>
      </c>
      <c r="P108" s="97">
        <f t="shared" si="8"/>
        <v>0.953271028037383</v>
      </c>
      <c r="Q108" s="79">
        <f t="shared" si="11"/>
        <v>105</v>
      </c>
      <c r="R108" s="98">
        <f t="shared" si="9"/>
        <v>0.981308411214953</v>
      </c>
    </row>
  </sheetData>
  <autoFilter xmlns:etc="http://www.wps.cn/officeDocument/2017/etCustomData" ref="A1:R108" etc:filterBottomFollowUsedRange="0">
    <extLst/>
  </autoFilter>
  <conditionalFormatting sqref="B$1:C$1048576">
    <cfRule type="duplicateValues" dxfId="0" priority="1"/>
  </conditionalFormatting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3"/>
  <sheetViews>
    <sheetView workbookViewId="0">
      <selection activeCell="V33" sqref="V33"/>
    </sheetView>
  </sheetViews>
  <sheetFormatPr defaultColWidth="9" defaultRowHeight="14.25"/>
  <cols>
    <col min="1" max="1" width="4.375" style="11" customWidth="1"/>
    <col min="2" max="2" width="12.8333333333333" style="12" customWidth="1"/>
    <col min="3" max="3" width="7.125" style="11" customWidth="1"/>
    <col min="4" max="4" width="5.5" style="11" customWidth="1"/>
    <col min="5" max="6" width="9" style="11"/>
    <col min="7" max="8" width="7.5" style="11" customWidth="1"/>
    <col min="9" max="9" width="7.875" style="11" customWidth="1"/>
    <col min="10" max="10" width="8.5" style="11" customWidth="1"/>
    <col min="11" max="11" width="7.125" style="11" customWidth="1"/>
    <col min="12" max="12" width="8" style="11" customWidth="1"/>
    <col min="13" max="13" width="8.375" style="72" customWidth="1"/>
    <col min="14" max="14" width="5.25" style="11" customWidth="1"/>
    <col min="15" max="15" width="5.125" style="11" customWidth="1"/>
    <col min="16" max="16" width="8.125" style="11" customWidth="1"/>
    <col min="17" max="17" width="6.625" style="11" customWidth="1"/>
    <col min="18" max="18" width="8.25" style="73" customWidth="1"/>
    <col min="19" max="16384" width="9" style="11"/>
  </cols>
  <sheetData>
    <row r="1" ht="37.5" customHeight="1" spans="1:18">
      <c r="A1" s="13" t="s">
        <v>0</v>
      </c>
      <c r="B1" s="14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3" t="s">
        <v>13</v>
      </c>
      <c r="O1" s="31" t="s">
        <v>14</v>
      </c>
      <c r="P1" s="31" t="s">
        <v>15</v>
      </c>
      <c r="Q1" s="31" t="s">
        <v>16</v>
      </c>
      <c r="R1" s="31" t="s">
        <v>17</v>
      </c>
    </row>
    <row r="2" spans="1:18">
      <c r="A2" s="15">
        <v>1</v>
      </c>
      <c r="B2" s="16">
        <v>5212243010236</v>
      </c>
      <c r="C2" s="17" t="s">
        <v>2834</v>
      </c>
      <c r="D2" s="15">
        <v>2022</v>
      </c>
      <c r="E2" s="64" t="s">
        <v>19</v>
      </c>
      <c r="F2" s="17" t="s">
        <v>2835</v>
      </c>
      <c r="G2" s="15">
        <v>88</v>
      </c>
      <c r="H2" s="18">
        <f t="shared" ref="H2:H65" si="0">L2*10+50</f>
        <v>90.8</v>
      </c>
      <c r="I2" s="15">
        <v>100</v>
      </c>
      <c r="J2" s="15">
        <v>63</v>
      </c>
      <c r="K2" s="15">
        <f t="shared" ref="K2:K65" si="1">G2*15%+H2*70%+I2*10%+J2*5%</f>
        <v>89.91</v>
      </c>
      <c r="L2" s="32">
        <v>4.08</v>
      </c>
      <c r="M2" s="33">
        <v>0</v>
      </c>
      <c r="N2" s="15">
        <v>112</v>
      </c>
      <c r="O2" s="15">
        <f>RANK(L2,$L$2:$L$113)</f>
        <v>1</v>
      </c>
      <c r="P2" s="34">
        <f t="shared" ref="P2:P65" si="2">O2/N2</f>
        <v>0.00892857142857143</v>
      </c>
      <c r="Q2" s="15">
        <f t="shared" ref="Q2:Q65" si="3">RANK(K2,$K$2:$K$113)</f>
        <v>5</v>
      </c>
      <c r="R2" s="34">
        <f t="shared" ref="R2:R65" si="4">Q2/N2</f>
        <v>0.0446428571428571</v>
      </c>
    </row>
    <row r="3" spans="1:18">
      <c r="A3" s="15">
        <v>2</v>
      </c>
      <c r="B3" s="16">
        <v>5212242020427</v>
      </c>
      <c r="C3" s="17" t="s">
        <v>2836</v>
      </c>
      <c r="D3" s="15">
        <v>2022</v>
      </c>
      <c r="E3" s="64" t="s">
        <v>19</v>
      </c>
      <c r="F3" s="17" t="s">
        <v>2837</v>
      </c>
      <c r="G3" s="15">
        <v>100</v>
      </c>
      <c r="H3" s="18">
        <f t="shared" si="0"/>
        <v>89.8</v>
      </c>
      <c r="I3" s="15">
        <v>100</v>
      </c>
      <c r="J3" s="15">
        <v>68</v>
      </c>
      <c r="K3" s="15">
        <f t="shared" si="1"/>
        <v>91.26</v>
      </c>
      <c r="L3" s="32">
        <v>3.98</v>
      </c>
      <c r="M3" s="18">
        <v>0</v>
      </c>
      <c r="N3" s="15">
        <v>112</v>
      </c>
      <c r="O3" s="15">
        <f t="shared" ref="O3:O34" si="5">RANK(L3,$L$2:$L$113)</f>
        <v>2</v>
      </c>
      <c r="P3" s="34">
        <f t="shared" si="2"/>
        <v>0.0178571428571429</v>
      </c>
      <c r="Q3" s="15">
        <f t="shared" si="3"/>
        <v>1</v>
      </c>
      <c r="R3" s="34">
        <f t="shared" si="4"/>
        <v>0.00892857142857143</v>
      </c>
    </row>
    <row r="4" spans="1:18">
      <c r="A4" s="15">
        <v>3</v>
      </c>
      <c r="B4" s="16">
        <v>5212242020150</v>
      </c>
      <c r="C4" s="17" t="s">
        <v>2838</v>
      </c>
      <c r="D4" s="15">
        <v>2022</v>
      </c>
      <c r="E4" s="64" t="s">
        <v>19</v>
      </c>
      <c r="F4" s="17" t="s">
        <v>2837</v>
      </c>
      <c r="G4" s="15">
        <v>100</v>
      </c>
      <c r="H4" s="18">
        <f t="shared" si="0"/>
        <v>89.2</v>
      </c>
      <c r="I4" s="15">
        <v>100</v>
      </c>
      <c r="J4" s="15">
        <v>65</v>
      </c>
      <c r="K4" s="15">
        <f t="shared" si="1"/>
        <v>90.69</v>
      </c>
      <c r="L4" s="32">
        <v>3.92</v>
      </c>
      <c r="M4" s="18">
        <v>0</v>
      </c>
      <c r="N4" s="15">
        <v>112</v>
      </c>
      <c r="O4" s="15">
        <f t="shared" si="5"/>
        <v>3</v>
      </c>
      <c r="P4" s="34">
        <f t="shared" si="2"/>
        <v>0.0267857142857143</v>
      </c>
      <c r="Q4" s="15">
        <f t="shared" si="3"/>
        <v>3</v>
      </c>
      <c r="R4" s="34">
        <f t="shared" si="4"/>
        <v>0.0267857142857143</v>
      </c>
    </row>
    <row r="5" spans="1:18">
      <c r="A5" s="15">
        <v>4</v>
      </c>
      <c r="B5" s="16">
        <v>5212243010145</v>
      </c>
      <c r="C5" s="17" t="s">
        <v>2839</v>
      </c>
      <c r="D5" s="15">
        <v>2022</v>
      </c>
      <c r="E5" s="64" t="s">
        <v>19</v>
      </c>
      <c r="F5" s="17" t="s">
        <v>2837</v>
      </c>
      <c r="G5" s="15">
        <v>100</v>
      </c>
      <c r="H5" s="18">
        <f t="shared" si="0"/>
        <v>89.2</v>
      </c>
      <c r="I5" s="15">
        <v>79.5</v>
      </c>
      <c r="J5" s="15">
        <v>69.5</v>
      </c>
      <c r="K5" s="15">
        <f t="shared" si="1"/>
        <v>88.865</v>
      </c>
      <c r="L5" s="32">
        <v>3.92</v>
      </c>
      <c r="M5" s="18">
        <v>0</v>
      </c>
      <c r="N5" s="15">
        <v>112</v>
      </c>
      <c r="O5" s="15">
        <f t="shared" si="5"/>
        <v>3</v>
      </c>
      <c r="P5" s="34">
        <f t="shared" si="2"/>
        <v>0.0267857142857143</v>
      </c>
      <c r="Q5" s="15">
        <f t="shared" si="3"/>
        <v>6</v>
      </c>
      <c r="R5" s="34">
        <f t="shared" si="4"/>
        <v>0.0535714285714286</v>
      </c>
    </row>
    <row r="6" spans="1:18">
      <c r="A6" s="15">
        <v>5</v>
      </c>
      <c r="B6" s="16">
        <v>5112243010116</v>
      </c>
      <c r="C6" s="17" t="s">
        <v>2840</v>
      </c>
      <c r="D6" s="15">
        <v>2022</v>
      </c>
      <c r="E6" s="64" t="s">
        <v>19</v>
      </c>
      <c r="F6" s="17" t="s">
        <v>2837</v>
      </c>
      <c r="G6" s="15">
        <v>83</v>
      </c>
      <c r="H6" s="18">
        <f t="shared" si="0"/>
        <v>89.1</v>
      </c>
      <c r="I6" s="15">
        <v>70.5</v>
      </c>
      <c r="J6" s="15">
        <v>60.5</v>
      </c>
      <c r="K6" s="15">
        <f t="shared" si="1"/>
        <v>84.895</v>
      </c>
      <c r="L6" s="32">
        <v>3.91</v>
      </c>
      <c r="M6" s="18">
        <v>0</v>
      </c>
      <c r="N6" s="15">
        <v>112</v>
      </c>
      <c r="O6" s="15">
        <f t="shared" si="5"/>
        <v>5</v>
      </c>
      <c r="P6" s="34">
        <f t="shared" si="2"/>
        <v>0.0446428571428571</v>
      </c>
      <c r="Q6" s="15">
        <f t="shared" si="3"/>
        <v>12</v>
      </c>
      <c r="R6" s="34">
        <f t="shared" si="4"/>
        <v>0.107142857142857</v>
      </c>
    </row>
    <row r="7" spans="1:18">
      <c r="A7" s="15">
        <v>6</v>
      </c>
      <c r="B7" s="16">
        <v>5112243010212</v>
      </c>
      <c r="C7" s="17" t="s">
        <v>2841</v>
      </c>
      <c r="D7" s="15">
        <v>2022</v>
      </c>
      <c r="E7" s="64" t="s">
        <v>19</v>
      </c>
      <c r="F7" s="17" t="s">
        <v>2835</v>
      </c>
      <c r="G7" s="15">
        <v>84</v>
      </c>
      <c r="H7" s="18">
        <f t="shared" si="0"/>
        <v>88.8</v>
      </c>
      <c r="I7" s="15">
        <v>100</v>
      </c>
      <c r="J7" s="15">
        <v>62</v>
      </c>
      <c r="K7" s="15">
        <f t="shared" si="1"/>
        <v>87.86</v>
      </c>
      <c r="L7" s="32">
        <v>3.88</v>
      </c>
      <c r="M7" s="33">
        <v>0</v>
      </c>
      <c r="N7" s="15">
        <v>112</v>
      </c>
      <c r="O7" s="15">
        <f t="shared" si="5"/>
        <v>6</v>
      </c>
      <c r="P7" s="34">
        <f t="shared" si="2"/>
        <v>0.0535714285714286</v>
      </c>
      <c r="Q7" s="15">
        <f t="shared" si="3"/>
        <v>7</v>
      </c>
      <c r="R7" s="34">
        <f t="shared" si="4"/>
        <v>0.0625</v>
      </c>
    </row>
    <row r="8" spans="1:18">
      <c r="A8" s="15">
        <v>7</v>
      </c>
      <c r="B8" s="16">
        <v>5212243010141</v>
      </c>
      <c r="C8" s="17" t="s">
        <v>2842</v>
      </c>
      <c r="D8" s="15">
        <v>2022</v>
      </c>
      <c r="E8" s="64" t="s">
        <v>19</v>
      </c>
      <c r="F8" s="17" t="s">
        <v>2837</v>
      </c>
      <c r="G8" s="15">
        <v>100</v>
      </c>
      <c r="H8" s="18">
        <f t="shared" si="0"/>
        <v>88.2</v>
      </c>
      <c r="I8" s="15">
        <v>100</v>
      </c>
      <c r="J8" s="15">
        <v>64</v>
      </c>
      <c r="K8" s="15">
        <f t="shared" si="1"/>
        <v>89.94</v>
      </c>
      <c r="L8" s="18">
        <v>3.82</v>
      </c>
      <c r="M8" s="18">
        <v>0</v>
      </c>
      <c r="N8" s="15">
        <v>112</v>
      </c>
      <c r="O8" s="15">
        <f t="shared" si="5"/>
        <v>7</v>
      </c>
      <c r="P8" s="34">
        <f t="shared" si="2"/>
        <v>0.0625</v>
      </c>
      <c r="Q8" s="15">
        <f t="shared" si="3"/>
        <v>4</v>
      </c>
      <c r="R8" s="34">
        <f t="shared" si="4"/>
        <v>0.0357142857142857</v>
      </c>
    </row>
    <row r="9" spans="1:18">
      <c r="A9" s="15">
        <v>8</v>
      </c>
      <c r="B9" s="74">
        <v>5212242010210</v>
      </c>
      <c r="C9" s="64" t="s">
        <v>2843</v>
      </c>
      <c r="D9" s="15">
        <v>2022</v>
      </c>
      <c r="E9" s="64" t="s">
        <v>19</v>
      </c>
      <c r="F9" s="17" t="s">
        <v>2835</v>
      </c>
      <c r="G9" s="15">
        <v>83</v>
      </c>
      <c r="H9" s="18">
        <f t="shared" si="0"/>
        <v>87.6</v>
      </c>
      <c r="I9" s="15">
        <v>74</v>
      </c>
      <c r="J9" s="15">
        <v>61</v>
      </c>
      <c r="K9" s="15">
        <f t="shared" si="1"/>
        <v>84.22</v>
      </c>
      <c r="L9" s="32">
        <v>3.76</v>
      </c>
      <c r="M9" s="33">
        <v>0</v>
      </c>
      <c r="N9" s="15">
        <v>112</v>
      </c>
      <c r="O9" s="15">
        <f t="shared" si="5"/>
        <v>8</v>
      </c>
      <c r="P9" s="34">
        <f t="shared" si="2"/>
        <v>0.0714285714285714</v>
      </c>
      <c r="Q9" s="15">
        <f t="shared" si="3"/>
        <v>16</v>
      </c>
      <c r="R9" s="34">
        <f t="shared" si="4"/>
        <v>0.142857142857143</v>
      </c>
    </row>
    <row r="10" spans="1:18">
      <c r="A10" s="15">
        <v>9</v>
      </c>
      <c r="B10" s="16">
        <v>5212243010131</v>
      </c>
      <c r="C10" s="17" t="s">
        <v>2844</v>
      </c>
      <c r="D10" s="15">
        <v>2022</v>
      </c>
      <c r="E10" s="64" t="s">
        <v>19</v>
      </c>
      <c r="F10" s="17" t="s">
        <v>2837</v>
      </c>
      <c r="G10" s="15">
        <v>83</v>
      </c>
      <c r="H10" s="18">
        <f t="shared" si="0"/>
        <v>87.5</v>
      </c>
      <c r="I10" s="15">
        <v>87.5</v>
      </c>
      <c r="J10" s="15">
        <v>60</v>
      </c>
      <c r="K10" s="15">
        <f t="shared" si="1"/>
        <v>85.45</v>
      </c>
      <c r="L10" s="32">
        <v>3.75</v>
      </c>
      <c r="M10" s="18">
        <v>0</v>
      </c>
      <c r="N10" s="15">
        <v>112</v>
      </c>
      <c r="O10" s="15">
        <f t="shared" si="5"/>
        <v>9</v>
      </c>
      <c r="P10" s="34">
        <f t="shared" si="2"/>
        <v>0.0803571428571429</v>
      </c>
      <c r="Q10" s="15">
        <f t="shared" si="3"/>
        <v>10</v>
      </c>
      <c r="R10" s="34">
        <f t="shared" si="4"/>
        <v>0.0892857142857143</v>
      </c>
    </row>
    <row r="11" spans="1:18">
      <c r="A11" s="15">
        <v>10</v>
      </c>
      <c r="B11" s="16">
        <v>5212243010241</v>
      </c>
      <c r="C11" s="17" t="s">
        <v>2845</v>
      </c>
      <c r="D11" s="15">
        <v>2022</v>
      </c>
      <c r="E11" s="64" t="s">
        <v>19</v>
      </c>
      <c r="F11" s="17" t="s">
        <v>2835</v>
      </c>
      <c r="G11" s="15">
        <v>87.5</v>
      </c>
      <c r="H11" s="18">
        <f t="shared" si="0"/>
        <v>87.4</v>
      </c>
      <c r="I11" s="15">
        <v>100</v>
      </c>
      <c r="J11" s="15">
        <v>64.5</v>
      </c>
      <c r="K11" s="15">
        <f t="shared" si="1"/>
        <v>87.53</v>
      </c>
      <c r="L11" s="32">
        <v>3.74</v>
      </c>
      <c r="M11" s="33">
        <v>0</v>
      </c>
      <c r="N11" s="15">
        <v>112</v>
      </c>
      <c r="O11" s="15">
        <f t="shared" si="5"/>
        <v>10</v>
      </c>
      <c r="P11" s="34">
        <f t="shared" si="2"/>
        <v>0.0892857142857143</v>
      </c>
      <c r="Q11" s="15">
        <f t="shared" si="3"/>
        <v>8</v>
      </c>
      <c r="R11" s="34">
        <f t="shared" si="4"/>
        <v>0.0714285714285714</v>
      </c>
    </row>
    <row r="12" spans="1:18">
      <c r="A12" s="15">
        <v>11</v>
      </c>
      <c r="B12" s="16">
        <v>5212243010130</v>
      </c>
      <c r="C12" s="17" t="s">
        <v>2846</v>
      </c>
      <c r="D12" s="15">
        <v>2022</v>
      </c>
      <c r="E12" s="64" t="s">
        <v>19</v>
      </c>
      <c r="F12" s="17" t="s">
        <v>2837</v>
      </c>
      <c r="G12" s="15">
        <v>100</v>
      </c>
      <c r="H12" s="18">
        <f t="shared" si="0"/>
        <v>87.3</v>
      </c>
      <c r="I12" s="15">
        <v>100</v>
      </c>
      <c r="J12" s="15">
        <v>92.5</v>
      </c>
      <c r="K12" s="15">
        <f t="shared" si="1"/>
        <v>90.735</v>
      </c>
      <c r="L12" s="32">
        <v>3.73</v>
      </c>
      <c r="M12" s="18">
        <v>0</v>
      </c>
      <c r="N12" s="15">
        <v>112</v>
      </c>
      <c r="O12" s="15">
        <f t="shared" si="5"/>
        <v>11</v>
      </c>
      <c r="P12" s="34">
        <f t="shared" si="2"/>
        <v>0.0982142857142857</v>
      </c>
      <c r="Q12" s="15">
        <f t="shared" si="3"/>
        <v>2</v>
      </c>
      <c r="R12" s="34">
        <f t="shared" si="4"/>
        <v>0.0178571428571429</v>
      </c>
    </row>
    <row r="13" spans="1:18">
      <c r="A13" s="15">
        <v>12</v>
      </c>
      <c r="B13" s="16">
        <v>5212243010146</v>
      </c>
      <c r="C13" s="17" t="s">
        <v>2847</v>
      </c>
      <c r="D13" s="15">
        <v>2022</v>
      </c>
      <c r="E13" s="64" t="s">
        <v>19</v>
      </c>
      <c r="F13" s="17" t="s">
        <v>2837</v>
      </c>
      <c r="G13" s="15">
        <v>83</v>
      </c>
      <c r="H13" s="18">
        <f t="shared" si="0"/>
        <v>87.2</v>
      </c>
      <c r="I13" s="15">
        <v>70</v>
      </c>
      <c r="J13" s="15">
        <v>60</v>
      </c>
      <c r="K13" s="15">
        <f t="shared" si="1"/>
        <v>83.49</v>
      </c>
      <c r="L13" s="32">
        <v>3.72</v>
      </c>
      <c r="M13" s="18">
        <v>0</v>
      </c>
      <c r="N13" s="15">
        <v>112</v>
      </c>
      <c r="O13" s="15">
        <f t="shared" si="5"/>
        <v>12</v>
      </c>
      <c r="P13" s="34">
        <f t="shared" si="2"/>
        <v>0.107142857142857</v>
      </c>
      <c r="Q13" s="15">
        <f t="shared" si="3"/>
        <v>21</v>
      </c>
      <c r="R13" s="34">
        <f t="shared" si="4"/>
        <v>0.1875</v>
      </c>
    </row>
    <row r="14" spans="1:18">
      <c r="A14" s="15">
        <v>13</v>
      </c>
      <c r="B14" s="16">
        <v>5212243010144</v>
      </c>
      <c r="C14" s="17" t="s">
        <v>2848</v>
      </c>
      <c r="D14" s="15">
        <v>2022</v>
      </c>
      <c r="E14" s="64" t="s">
        <v>19</v>
      </c>
      <c r="F14" s="17" t="s">
        <v>2837</v>
      </c>
      <c r="G14" s="15">
        <v>86</v>
      </c>
      <c r="H14" s="18">
        <f t="shared" si="0"/>
        <v>86.7</v>
      </c>
      <c r="I14" s="15">
        <v>84</v>
      </c>
      <c r="J14" s="15">
        <v>67</v>
      </c>
      <c r="K14" s="15">
        <f t="shared" si="1"/>
        <v>85.34</v>
      </c>
      <c r="L14" s="32">
        <v>3.67</v>
      </c>
      <c r="M14" s="32">
        <v>1</v>
      </c>
      <c r="N14" s="15">
        <v>112</v>
      </c>
      <c r="O14" s="15">
        <f t="shared" si="5"/>
        <v>13</v>
      </c>
      <c r="P14" s="34">
        <f t="shared" si="2"/>
        <v>0.116071428571429</v>
      </c>
      <c r="Q14" s="15">
        <f t="shared" si="3"/>
        <v>11</v>
      </c>
      <c r="R14" s="34">
        <f t="shared" si="4"/>
        <v>0.0982142857142857</v>
      </c>
    </row>
    <row r="15" spans="1:18">
      <c r="A15" s="15">
        <v>14</v>
      </c>
      <c r="B15" s="16">
        <v>5212243010138</v>
      </c>
      <c r="C15" s="17" t="s">
        <v>2849</v>
      </c>
      <c r="D15" s="15">
        <v>2022</v>
      </c>
      <c r="E15" s="64" t="s">
        <v>19</v>
      </c>
      <c r="F15" s="17" t="s">
        <v>2837</v>
      </c>
      <c r="G15" s="15">
        <v>93.5</v>
      </c>
      <c r="H15" s="18">
        <f t="shared" si="0"/>
        <v>86.6</v>
      </c>
      <c r="I15" s="15">
        <v>80.5</v>
      </c>
      <c r="J15" s="15">
        <v>65</v>
      </c>
      <c r="K15" s="15">
        <f t="shared" si="1"/>
        <v>85.945</v>
      </c>
      <c r="L15" s="32">
        <v>3.66</v>
      </c>
      <c r="M15" s="18">
        <v>0</v>
      </c>
      <c r="N15" s="15">
        <v>112</v>
      </c>
      <c r="O15" s="15">
        <f t="shared" si="5"/>
        <v>14</v>
      </c>
      <c r="P15" s="34">
        <f t="shared" si="2"/>
        <v>0.125</v>
      </c>
      <c r="Q15" s="15">
        <f t="shared" si="3"/>
        <v>9</v>
      </c>
      <c r="R15" s="34">
        <f t="shared" si="4"/>
        <v>0.0803571428571429</v>
      </c>
    </row>
    <row r="16" spans="1:18">
      <c r="A16" s="15">
        <v>15</v>
      </c>
      <c r="B16" s="16">
        <v>5112243010109</v>
      </c>
      <c r="C16" s="17" t="s">
        <v>2850</v>
      </c>
      <c r="D16" s="15">
        <v>2022</v>
      </c>
      <c r="E16" s="64" t="s">
        <v>19</v>
      </c>
      <c r="F16" s="17" t="s">
        <v>2837</v>
      </c>
      <c r="G16" s="15">
        <v>83</v>
      </c>
      <c r="H16" s="18">
        <f t="shared" si="0"/>
        <v>86.4</v>
      </c>
      <c r="I16" s="15">
        <v>70</v>
      </c>
      <c r="J16" s="15">
        <v>60</v>
      </c>
      <c r="K16" s="15">
        <f t="shared" si="1"/>
        <v>82.93</v>
      </c>
      <c r="L16" s="32">
        <v>3.64</v>
      </c>
      <c r="M16" s="18">
        <v>0</v>
      </c>
      <c r="N16" s="15">
        <v>112</v>
      </c>
      <c r="O16" s="15">
        <f t="shared" si="5"/>
        <v>15</v>
      </c>
      <c r="P16" s="34">
        <f t="shared" si="2"/>
        <v>0.133928571428571</v>
      </c>
      <c r="Q16" s="15">
        <f t="shared" si="3"/>
        <v>23</v>
      </c>
      <c r="R16" s="34">
        <f t="shared" si="4"/>
        <v>0.205357142857143</v>
      </c>
    </row>
    <row r="17" spans="1:18">
      <c r="A17" s="15">
        <v>16</v>
      </c>
      <c r="B17" s="16">
        <v>5212242010318</v>
      </c>
      <c r="C17" s="17" t="s">
        <v>2851</v>
      </c>
      <c r="D17" s="15">
        <v>2022</v>
      </c>
      <c r="E17" s="64" t="s">
        <v>19</v>
      </c>
      <c r="F17" s="17" t="s">
        <v>2837</v>
      </c>
      <c r="G17" s="15">
        <v>83</v>
      </c>
      <c r="H17" s="18">
        <f t="shared" si="0"/>
        <v>85.6</v>
      </c>
      <c r="I17" s="15">
        <v>81</v>
      </c>
      <c r="J17" s="15">
        <v>61.5</v>
      </c>
      <c r="K17" s="15">
        <f t="shared" si="1"/>
        <v>83.545</v>
      </c>
      <c r="L17" s="32">
        <v>3.56</v>
      </c>
      <c r="M17" s="18">
        <v>0</v>
      </c>
      <c r="N17" s="15">
        <v>112</v>
      </c>
      <c r="O17" s="15">
        <f t="shared" si="5"/>
        <v>16</v>
      </c>
      <c r="P17" s="34">
        <f t="shared" si="2"/>
        <v>0.142857142857143</v>
      </c>
      <c r="Q17" s="15">
        <f t="shared" si="3"/>
        <v>19</v>
      </c>
      <c r="R17" s="34">
        <f t="shared" si="4"/>
        <v>0.169642857142857</v>
      </c>
    </row>
    <row r="18" spans="1:18">
      <c r="A18" s="15">
        <v>17</v>
      </c>
      <c r="B18" s="16">
        <v>5212243010135</v>
      </c>
      <c r="C18" s="17" t="s">
        <v>2852</v>
      </c>
      <c r="D18" s="15">
        <v>2022</v>
      </c>
      <c r="E18" s="64" t="s">
        <v>19</v>
      </c>
      <c r="F18" s="17" t="s">
        <v>2837</v>
      </c>
      <c r="G18" s="15">
        <v>89</v>
      </c>
      <c r="H18" s="18">
        <f t="shared" si="0"/>
        <v>85.5</v>
      </c>
      <c r="I18" s="15">
        <v>75</v>
      </c>
      <c r="J18" s="15">
        <v>62</v>
      </c>
      <c r="K18" s="15">
        <f t="shared" si="1"/>
        <v>83.8</v>
      </c>
      <c r="L18" s="32">
        <v>3.55</v>
      </c>
      <c r="M18" s="18">
        <v>0</v>
      </c>
      <c r="N18" s="15">
        <v>112</v>
      </c>
      <c r="O18" s="15">
        <f t="shared" si="5"/>
        <v>17</v>
      </c>
      <c r="P18" s="34">
        <f t="shared" si="2"/>
        <v>0.151785714285714</v>
      </c>
      <c r="Q18" s="15">
        <f t="shared" si="3"/>
        <v>17</v>
      </c>
      <c r="R18" s="34">
        <f t="shared" si="4"/>
        <v>0.151785714285714</v>
      </c>
    </row>
    <row r="19" spans="1:18">
      <c r="A19" s="15">
        <v>18</v>
      </c>
      <c r="B19" s="16">
        <v>5112243010122</v>
      </c>
      <c r="C19" s="17" t="s">
        <v>2853</v>
      </c>
      <c r="D19" s="15">
        <v>2022</v>
      </c>
      <c r="E19" s="64" t="s">
        <v>19</v>
      </c>
      <c r="F19" s="17" t="s">
        <v>2837</v>
      </c>
      <c r="G19" s="15">
        <v>80</v>
      </c>
      <c r="H19" s="18">
        <f t="shared" si="0"/>
        <v>85.1</v>
      </c>
      <c r="I19" s="15">
        <v>70</v>
      </c>
      <c r="J19" s="15">
        <v>61.5</v>
      </c>
      <c r="K19" s="15">
        <f t="shared" si="1"/>
        <v>81.645</v>
      </c>
      <c r="L19" s="32">
        <v>3.51</v>
      </c>
      <c r="M19" s="18">
        <v>0</v>
      </c>
      <c r="N19" s="15">
        <v>112</v>
      </c>
      <c r="O19" s="15">
        <f t="shared" si="5"/>
        <v>18</v>
      </c>
      <c r="P19" s="34">
        <f t="shared" si="2"/>
        <v>0.160714285714286</v>
      </c>
      <c r="Q19" s="15">
        <f t="shared" si="3"/>
        <v>36</v>
      </c>
      <c r="R19" s="34">
        <f t="shared" si="4"/>
        <v>0.321428571428571</v>
      </c>
    </row>
    <row r="20" spans="1:18">
      <c r="A20" s="15">
        <v>19</v>
      </c>
      <c r="B20" s="16">
        <v>5212243010142</v>
      </c>
      <c r="C20" s="17" t="s">
        <v>2854</v>
      </c>
      <c r="D20" s="15">
        <v>2022</v>
      </c>
      <c r="E20" s="64" t="s">
        <v>19</v>
      </c>
      <c r="F20" s="17" t="s">
        <v>2837</v>
      </c>
      <c r="G20" s="15">
        <v>83</v>
      </c>
      <c r="H20" s="18">
        <f t="shared" si="0"/>
        <v>84.9</v>
      </c>
      <c r="I20" s="15">
        <v>86.5</v>
      </c>
      <c r="J20" s="15">
        <v>61</v>
      </c>
      <c r="K20" s="15">
        <f t="shared" si="1"/>
        <v>83.58</v>
      </c>
      <c r="L20" s="32">
        <v>3.49</v>
      </c>
      <c r="M20" s="18">
        <v>0</v>
      </c>
      <c r="N20" s="15">
        <v>112</v>
      </c>
      <c r="O20" s="15">
        <f t="shared" si="5"/>
        <v>19</v>
      </c>
      <c r="P20" s="34">
        <f t="shared" si="2"/>
        <v>0.169642857142857</v>
      </c>
      <c r="Q20" s="15">
        <f t="shared" si="3"/>
        <v>18</v>
      </c>
      <c r="R20" s="34">
        <f t="shared" si="4"/>
        <v>0.160714285714286</v>
      </c>
    </row>
    <row r="21" spans="1:18">
      <c r="A21" s="15">
        <v>20</v>
      </c>
      <c r="B21" s="16">
        <v>5212243010233</v>
      </c>
      <c r="C21" s="17" t="s">
        <v>2855</v>
      </c>
      <c r="D21" s="15">
        <v>2022</v>
      </c>
      <c r="E21" s="64" t="s">
        <v>19</v>
      </c>
      <c r="F21" s="17" t="s">
        <v>2835</v>
      </c>
      <c r="G21" s="15">
        <v>83</v>
      </c>
      <c r="H21" s="18">
        <f t="shared" si="0"/>
        <v>84.8</v>
      </c>
      <c r="I21" s="15">
        <v>70</v>
      </c>
      <c r="J21" s="15">
        <v>60</v>
      </c>
      <c r="K21" s="15">
        <f t="shared" si="1"/>
        <v>81.81</v>
      </c>
      <c r="L21" s="32">
        <v>3.48</v>
      </c>
      <c r="M21" s="33">
        <v>0</v>
      </c>
      <c r="N21" s="15">
        <v>112</v>
      </c>
      <c r="O21" s="15">
        <f t="shared" si="5"/>
        <v>20</v>
      </c>
      <c r="P21" s="34">
        <f t="shared" si="2"/>
        <v>0.178571428571429</v>
      </c>
      <c r="Q21" s="15">
        <f t="shared" si="3"/>
        <v>35</v>
      </c>
      <c r="R21" s="34">
        <f t="shared" si="4"/>
        <v>0.3125</v>
      </c>
    </row>
    <row r="22" spans="1:18">
      <c r="A22" s="15">
        <v>21</v>
      </c>
      <c r="B22" s="16">
        <v>5212243010224</v>
      </c>
      <c r="C22" s="17" t="s">
        <v>2856</v>
      </c>
      <c r="D22" s="15">
        <v>2022</v>
      </c>
      <c r="E22" s="64" t="s">
        <v>19</v>
      </c>
      <c r="F22" s="17" t="s">
        <v>2835</v>
      </c>
      <c r="G22" s="15">
        <v>83</v>
      </c>
      <c r="H22" s="18">
        <f t="shared" si="0"/>
        <v>84.7</v>
      </c>
      <c r="I22" s="15">
        <v>72.5</v>
      </c>
      <c r="J22" s="15">
        <v>60</v>
      </c>
      <c r="K22" s="15">
        <f t="shared" si="1"/>
        <v>81.99</v>
      </c>
      <c r="L22" s="32">
        <v>3.47</v>
      </c>
      <c r="M22" s="33">
        <v>0</v>
      </c>
      <c r="N22" s="15">
        <v>112</v>
      </c>
      <c r="O22" s="15">
        <f t="shared" si="5"/>
        <v>21</v>
      </c>
      <c r="P22" s="34">
        <f t="shared" si="2"/>
        <v>0.1875</v>
      </c>
      <c r="Q22" s="15">
        <f t="shared" si="3"/>
        <v>30</v>
      </c>
      <c r="R22" s="34">
        <f t="shared" si="4"/>
        <v>0.267857142857143</v>
      </c>
    </row>
    <row r="23" spans="1:18">
      <c r="A23" s="15">
        <v>22</v>
      </c>
      <c r="B23" s="16">
        <v>5212243010216</v>
      </c>
      <c r="C23" s="17" t="s">
        <v>2857</v>
      </c>
      <c r="D23" s="15">
        <v>2022</v>
      </c>
      <c r="E23" s="64" t="s">
        <v>19</v>
      </c>
      <c r="F23" s="17" t="s">
        <v>2835</v>
      </c>
      <c r="G23" s="15">
        <v>85</v>
      </c>
      <c r="H23" s="18">
        <f t="shared" si="0"/>
        <v>84.3</v>
      </c>
      <c r="I23" s="15">
        <v>70</v>
      </c>
      <c r="J23" s="15">
        <v>61.5</v>
      </c>
      <c r="K23" s="15">
        <f t="shared" si="1"/>
        <v>81.835</v>
      </c>
      <c r="L23" s="32">
        <v>3.43</v>
      </c>
      <c r="M23" s="33">
        <v>0</v>
      </c>
      <c r="N23" s="15">
        <v>112</v>
      </c>
      <c r="O23" s="15">
        <f t="shared" si="5"/>
        <v>22</v>
      </c>
      <c r="P23" s="34">
        <f t="shared" si="2"/>
        <v>0.196428571428571</v>
      </c>
      <c r="Q23" s="15">
        <f t="shared" si="3"/>
        <v>34</v>
      </c>
      <c r="R23" s="34">
        <f t="shared" si="4"/>
        <v>0.303571428571429</v>
      </c>
    </row>
    <row r="24" spans="1:18">
      <c r="A24" s="15">
        <v>23</v>
      </c>
      <c r="B24" s="16">
        <v>5212242010230</v>
      </c>
      <c r="C24" s="17" t="s">
        <v>2858</v>
      </c>
      <c r="D24" s="15">
        <v>2022</v>
      </c>
      <c r="E24" s="64" t="s">
        <v>19</v>
      </c>
      <c r="F24" s="17" t="s">
        <v>2835</v>
      </c>
      <c r="G24" s="15">
        <v>80</v>
      </c>
      <c r="H24" s="18">
        <f t="shared" si="0"/>
        <v>84.3</v>
      </c>
      <c r="I24" s="15">
        <v>73</v>
      </c>
      <c r="J24" s="15">
        <v>60</v>
      </c>
      <c r="K24" s="15">
        <f t="shared" si="1"/>
        <v>81.31</v>
      </c>
      <c r="L24" s="32">
        <v>3.43</v>
      </c>
      <c r="M24" s="33">
        <v>0</v>
      </c>
      <c r="N24" s="15">
        <v>112</v>
      </c>
      <c r="O24" s="15">
        <f t="shared" si="5"/>
        <v>22</v>
      </c>
      <c r="P24" s="34">
        <f t="shared" si="2"/>
        <v>0.196428571428571</v>
      </c>
      <c r="Q24" s="15">
        <f t="shared" si="3"/>
        <v>38</v>
      </c>
      <c r="R24" s="34">
        <f t="shared" si="4"/>
        <v>0.339285714285714</v>
      </c>
    </row>
    <row r="25" spans="1:18">
      <c r="A25" s="15">
        <v>24</v>
      </c>
      <c r="B25" s="16">
        <v>5212243010240</v>
      </c>
      <c r="C25" s="17" t="s">
        <v>2859</v>
      </c>
      <c r="D25" s="15">
        <v>2022</v>
      </c>
      <c r="E25" s="64" t="s">
        <v>19</v>
      </c>
      <c r="F25" s="17" t="s">
        <v>2835</v>
      </c>
      <c r="G25" s="15">
        <v>83</v>
      </c>
      <c r="H25" s="18">
        <f t="shared" si="0"/>
        <v>84</v>
      </c>
      <c r="I25" s="15">
        <v>100</v>
      </c>
      <c r="J25" s="15">
        <v>62</v>
      </c>
      <c r="K25" s="15">
        <f t="shared" si="1"/>
        <v>84.35</v>
      </c>
      <c r="L25" s="32">
        <v>3.4</v>
      </c>
      <c r="M25" s="33">
        <v>0</v>
      </c>
      <c r="N25" s="15">
        <v>112</v>
      </c>
      <c r="O25" s="15">
        <f t="shared" si="5"/>
        <v>24</v>
      </c>
      <c r="P25" s="34">
        <f t="shared" si="2"/>
        <v>0.214285714285714</v>
      </c>
      <c r="Q25" s="15">
        <f t="shared" si="3"/>
        <v>13</v>
      </c>
      <c r="R25" s="34">
        <f t="shared" si="4"/>
        <v>0.116071428571429</v>
      </c>
    </row>
    <row r="26" spans="1:18">
      <c r="A26" s="15">
        <v>25</v>
      </c>
      <c r="B26" s="74">
        <v>5212243010226</v>
      </c>
      <c r="C26" s="57" t="s">
        <v>2860</v>
      </c>
      <c r="D26" s="15">
        <v>2022</v>
      </c>
      <c r="E26" s="64" t="s">
        <v>19</v>
      </c>
      <c r="F26" s="17" t="s">
        <v>2835</v>
      </c>
      <c r="G26" s="15">
        <v>85</v>
      </c>
      <c r="H26" s="18">
        <f t="shared" si="0"/>
        <v>84</v>
      </c>
      <c r="I26" s="15">
        <v>80</v>
      </c>
      <c r="J26" s="15">
        <v>62</v>
      </c>
      <c r="K26" s="15">
        <f t="shared" si="1"/>
        <v>82.65</v>
      </c>
      <c r="L26" s="32">
        <v>3.4</v>
      </c>
      <c r="M26" s="33">
        <v>0</v>
      </c>
      <c r="N26" s="15">
        <v>112</v>
      </c>
      <c r="O26" s="15">
        <f t="shared" si="5"/>
        <v>24</v>
      </c>
      <c r="P26" s="34">
        <f t="shared" si="2"/>
        <v>0.214285714285714</v>
      </c>
      <c r="Q26" s="15">
        <f t="shared" si="3"/>
        <v>24</v>
      </c>
      <c r="R26" s="34">
        <f t="shared" si="4"/>
        <v>0.214285714285714</v>
      </c>
    </row>
    <row r="27" spans="1:18">
      <c r="A27" s="15">
        <v>26</v>
      </c>
      <c r="B27" s="16">
        <v>5112243010121</v>
      </c>
      <c r="C27" s="17" t="s">
        <v>2861</v>
      </c>
      <c r="D27" s="15">
        <v>2022</v>
      </c>
      <c r="E27" s="64" t="s">
        <v>19</v>
      </c>
      <c r="F27" s="17" t="s">
        <v>2837</v>
      </c>
      <c r="G27" s="15">
        <v>82</v>
      </c>
      <c r="H27" s="18">
        <f t="shared" si="0"/>
        <v>84</v>
      </c>
      <c r="I27" s="15">
        <v>70.5</v>
      </c>
      <c r="J27" s="15">
        <v>60</v>
      </c>
      <c r="K27" s="15">
        <f t="shared" si="1"/>
        <v>81.15</v>
      </c>
      <c r="L27" s="32">
        <v>3.4</v>
      </c>
      <c r="M27" s="18">
        <v>0</v>
      </c>
      <c r="N27" s="15">
        <v>112</v>
      </c>
      <c r="O27" s="15">
        <f t="shared" si="5"/>
        <v>24</v>
      </c>
      <c r="P27" s="34">
        <f t="shared" si="2"/>
        <v>0.214285714285714</v>
      </c>
      <c r="Q27" s="15">
        <f t="shared" si="3"/>
        <v>40</v>
      </c>
      <c r="R27" s="34">
        <f t="shared" si="4"/>
        <v>0.357142857142857</v>
      </c>
    </row>
    <row r="28" spans="1:18">
      <c r="A28" s="15">
        <v>27</v>
      </c>
      <c r="B28" s="16">
        <v>5212243010140</v>
      </c>
      <c r="C28" s="17" t="s">
        <v>2862</v>
      </c>
      <c r="D28" s="15">
        <v>2022</v>
      </c>
      <c r="E28" s="64" t="s">
        <v>19</v>
      </c>
      <c r="F28" s="17" t="s">
        <v>2837</v>
      </c>
      <c r="G28" s="15">
        <v>80</v>
      </c>
      <c r="H28" s="18">
        <f t="shared" si="0"/>
        <v>84</v>
      </c>
      <c r="I28" s="15">
        <v>70</v>
      </c>
      <c r="J28" s="15">
        <v>60</v>
      </c>
      <c r="K28" s="15">
        <f t="shared" si="1"/>
        <v>80.8</v>
      </c>
      <c r="L28" s="32">
        <v>3.4</v>
      </c>
      <c r="M28" s="18">
        <v>0</v>
      </c>
      <c r="N28" s="15">
        <v>112</v>
      </c>
      <c r="O28" s="15">
        <f t="shared" si="5"/>
        <v>24</v>
      </c>
      <c r="P28" s="34">
        <f t="shared" si="2"/>
        <v>0.214285714285714</v>
      </c>
      <c r="Q28" s="15">
        <f t="shared" si="3"/>
        <v>41</v>
      </c>
      <c r="R28" s="34">
        <f t="shared" si="4"/>
        <v>0.366071428571429</v>
      </c>
    </row>
    <row r="29" spans="1:18">
      <c r="A29" s="15">
        <v>28</v>
      </c>
      <c r="B29" s="16">
        <v>5212243010129</v>
      </c>
      <c r="C29" s="17" t="s">
        <v>2863</v>
      </c>
      <c r="D29" s="15">
        <v>2022</v>
      </c>
      <c r="E29" s="64" t="s">
        <v>19</v>
      </c>
      <c r="F29" s="17" t="s">
        <v>2837</v>
      </c>
      <c r="G29" s="15">
        <v>97</v>
      </c>
      <c r="H29" s="18">
        <f t="shared" si="0"/>
        <v>83.9</v>
      </c>
      <c r="I29" s="15">
        <v>79.5</v>
      </c>
      <c r="J29" s="15">
        <v>60.5</v>
      </c>
      <c r="K29" s="15">
        <f t="shared" si="1"/>
        <v>84.255</v>
      </c>
      <c r="L29" s="32">
        <v>3.39</v>
      </c>
      <c r="M29" s="18">
        <v>0</v>
      </c>
      <c r="N29" s="15">
        <v>112</v>
      </c>
      <c r="O29" s="15">
        <f t="shared" si="5"/>
        <v>28</v>
      </c>
      <c r="P29" s="34">
        <f t="shared" si="2"/>
        <v>0.25</v>
      </c>
      <c r="Q29" s="15">
        <f t="shared" si="3"/>
        <v>14</v>
      </c>
      <c r="R29" s="34">
        <f t="shared" si="4"/>
        <v>0.125</v>
      </c>
    </row>
    <row r="30" spans="1:18">
      <c r="A30" s="15">
        <v>29</v>
      </c>
      <c r="B30" s="74">
        <v>5212243010237</v>
      </c>
      <c r="C30" s="64" t="s">
        <v>2864</v>
      </c>
      <c r="D30" s="15">
        <v>2022</v>
      </c>
      <c r="E30" s="64" t="s">
        <v>19</v>
      </c>
      <c r="F30" s="17" t="s">
        <v>2835</v>
      </c>
      <c r="G30" s="15">
        <v>90.5</v>
      </c>
      <c r="H30" s="18">
        <f t="shared" si="0"/>
        <v>83.9</v>
      </c>
      <c r="I30" s="15">
        <v>80.5</v>
      </c>
      <c r="J30" s="15">
        <v>63.5</v>
      </c>
      <c r="K30" s="15">
        <f t="shared" si="1"/>
        <v>83.53</v>
      </c>
      <c r="L30" s="32">
        <v>3.39</v>
      </c>
      <c r="M30" s="33">
        <v>0</v>
      </c>
      <c r="N30" s="15">
        <v>112</v>
      </c>
      <c r="O30" s="15">
        <f t="shared" si="5"/>
        <v>28</v>
      </c>
      <c r="P30" s="34">
        <f t="shared" si="2"/>
        <v>0.25</v>
      </c>
      <c r="Q30" s="15">
        <f t="shared" si="3"/>
        <v>20</v>
      </c>
      <c r="R30" s="34">
        <f t="shared" si="4"/>
        <v>0.178571428571429</v>
      </c>
    </row>
    <row r="31" spans="1:18">
      <c r="A31" s="15">
        <v>30</v>
      </c>
      <c r="B31" s="16">
        <v>5212243010227</v>
      </c>
      <c r="C31" s="17" t="s">
        <v>2865</v>
      </c>
      <c r="D31" s="15">
        <v>2022</v>
      </c>
      <c r="E31" s="64" t="s">
        <v>19</v>
      </c>
      <c r="F31" s="17" t="s">
        <v>2835</v>
      </c>
      <c r="G31" s="15">
        <v>83</v>
      </c>
      <c r="H31" s="18">
        <f t="shared" si="0"/>
        <v>83.9</v>
      </c>
      <c r="I31" s="15">
        <v>80</v>
      </c>
      <c r="J31" s="15">
        <v>60.5</v>
      </c>
      <c r="K31" s="15">
        <f t="shared" si="1"/>
        <v>82.205</v>
      </c>
      <c r="L31" s="32">
        <v>3.39</v>
      </c>
      <c r="M31" s="33">
        <v>0</v>
      </c>
      <c r="N31" s="15">
        <v>112</v>
      </c>
      <c r="O31" s="15">
        <f t="shared" si="5"/>
        <v>28</v>
      </c>
      <c r="P31" s="34">
        <f t="shared" si="2"/>
        <v>0.25</v>
      </c>
      <c r="Q31" s="15">
        <f t="shared" si="3"/>
        <v>28</v>
      </c>
      <c r="R31" s="34">
        <f t="shared" si="4"/>
        <v>0.25</v>
      </c>
    </row>
    <row r="32" spans="1:18">
      <c r="A32" s="15">
        <v>31</v>
      </c>
      <c r="B32" s="16">
        <v>5212243010136</v>
      </c>
      <c r="C32" s="17" t="s">
        <v>2866</v>
      </c>
      <c r="D32" s="15">
        <v>2022</v>
      </c>
      <c r="E32" s="64" t="s">
        <v>19</v>
      </c>
      <c r="F32" s="17" t="s">
        <v>2837</v>
      </c>
      <c r="G32" s="15">
        <v>91</v>
      </c>
      <c r="H32" s="18">
        <f t="shared" si="0"/>
        <v>83.8</v>
      </c>
      <c r="I32" s="15">
        <v>88.5</v>
      </c>
      <c r="J32" s="15">
        <v>61.5</v>
      </c>
      <c r="K32" s="15">
        <f t="shared" si="1"/>
        <v>84.235</v>
      </c>
      <c r="L32" s="32">
        <v>3.38</v>
      </c>
      <c r="M32" s="18">
        <v>0</v>
      </c>
      <c r="N32" s="15">
        <v>112</v>
      </c>
      <c r="O32" s="15">
        <f t="shared" si="5"/>
        <v>31</v>
      </c>
      <c r="P32" s="34">
        <f t="shared" si="2"/>
        <v>0.276785714285714</v>
      </c>
      <c r="Q32" s="15">
        <f t="shared" si="3"/>
        <v>15</v>
      </c>
      <c r="R32" s="34">
        <f t="shared" si="4"/>
        <v>0.133928571428571</v>
      </c>
    </row>
    <row r="33" spans="1:18">
      <c r="A33" s="15">
        <v>32</v>
      </c>
      <c r="B33" s="16">
        <v>5212242020439</v>
      </c>
      <c r="C33" s="17" t="s">
        <v>2867</v>
      </c>
      <c r="D33" s="15">
        <v>2022</v>
      </c>
      <c r="E33" s="64" t="s">
        <v>19</v>
      </c>
      <c r="F33" s="17" t="s">
        <v>2835</v>
      </c>
      <c r="G33" s="15">
        <v>84</v>
      </c>
      <c r="H33" s="18">
        <f t="shared" si="0"/>
        <v>83.8</v>
      </c>
      <c r="I33" s="15">
        <v>70</v>
      </c>
      <c r="J33" s="15">
        <v>60.5</v>
      </c>
      <c r="K33" s="15">
        <f t="shared" si="1"/>
        <v>81.285</v>
      </c>
      <c r="L33" s="32">
        <v>3.38</v>
      </c>
      <c r="M33" s="33">
        <v>0</v>
      </c>
      <c r="N33" s="15">
        <v>112</v>
      </c>
      <c r="O33" s="15">
        <f t="shared" si="5"/>
        <v>31</v>
      </c>
      <c r="P33" s="34">
        <f t="shared" si="2"/>
        <v>0.276785714285714</v>
      </c>
      <c r="Q33" s="15">
        <f t="shared" si="3"/>
        <v>39</v>
      </c>
      <c r="R33" s="34">
        <f t="shared" si="4"/>
        <v>0.348214285714286</v>
      </c>
    </row>
    <row r="34" spans="1:18">
      <c r="A34" s="15">
        <v>33</v>
      </c>
      <c r="B34" s="74">
        <v>5212243010245</v>
      </c>
      <c r="C34" s="64" t="s">
        <v>2868</v>
      </c>
      <c r="D34" s="15">
        <v>2022</v>
      </c>
      <c r="E34" s="64" t="s">
        <v>19</v>
      </c>
      <c r="F34" s="17" t="s">
        <v>2835</v>
      </c>
      <c r="G34" s="15">
        <v>84.5</v>
      </c>
      <c r="H34" s="18">
        <f t="shared" si="0"/>
        <v>83.7</v>
      </c>
      <c r="I34" s="15">
        <v>77.5</v>
      </c>
      <c r="J34" s="15">
        <v>60</v>
      </c>
      <c r="K34" s="15">
        <f t="shared" si="1"/>
        <v>82.015</v>
      </c>
      <c r="L34" s="32">
        <v>3.37</v>
      </c>
      <c r="M34" s="33">
        <v>0</v>
      </c>
      <c r="N34" s="15">
        <v>112</v>
      </c>
      <c r="O34" s="15">
        <f t="shared" si="5"/>
        <v>33</v>
      </c>
      <c r="P34" s="34">
        <f t="shared" si="2"/>
        <v>0.294642857142857</v>
      </c>
      <c r="Q34" s="15">
        <f t="shared" si="3"/>
        <v>29</v>
      </c>
      <c r="R34" s="34">
        <f t="shared" si="4"/>
        <v>0.258928571428571</v>
      </c>
    </row>
    <row r="35" spans="1:18">
      <c r="A35" s="15">
        <v>34</v>
      </c>
      <c r="B35" s="16">
        <v>5112243010102</v>
      </c>
      <c r="C35" s="17" t="s">
        <v>2869</v>
      </c>
      <c r="D35" s="15">
        <v>2022</v>
      </c>
      <c r="E35" s="64" t="s">
        <v>19</v>
      </c>
      <c r="F35" s="17" t="s">
        <v>2837</v>
      </c>
      <c r="G35" s="15">
        <v>85</v>
      </c>
      <c r="H35" s="18">
        <f t="shared" si="0"/>
        <v>83.7</v>
      </c>
      <c r="I35" s="15">
        <v>70</v>
      </c>
      <c r="J35" s="15">
        <v>60</v>
      </c>
      <c r="K35" s="15">
        <f t="shared" si="1"/>
        <v>81.34</v>
      </c>
      <c r="L35" s="32">
        <v>3.37</v>
      </c>
      <c r="M35" s="18">
        <v>0</v>
      </c>
      <c r="N35" s="15">
        <v>112</v>
      </c>
      <c r="O35" s="15">
        <f t="shared" ref="O35:O66" si="6">RANK(L35,$L$2:$L$113)</f>
        <v>33</v>
      </c>
      <c r="P35" s="34">
        <f t="shared" si="2"/>
        <v>0.294642857142857</v>
      </c>
      <c r="Q35" s="15">
        <f t="shared" si="3"/>
        <v>37</v>
      </c>
      <c r="R35" s="34">
        <f t="shared" si="4"/>
        <v>0.330357142857143</v>
      </c>
    </row>
    <row r="36" spans="1:18">
      <c r="A36" s="15">
        <v>35</v>
      </c>
      <c r="B36" s="16">
        <v>5212243010148</v>
      </c>
      <c r="C36" s="17" t="s">
        <v>2870</v>
      </c>
      <c r="D36" s="15">
        <v>2022</v>
      </c>
      <c r="E36" s="64" t="s">
        <v>19</v>
      </c>
      <c r="F36" s="17" t="s">
        <v>2837</v>
      </c>
      <c r="G36" s="15">
        <v>88</v>
      </c>
      <c r="H36" s="18">
        <f t="shared" si="0"/>
        <v>83.4</v>
      </c>
      <c r="I36" s="15">
        <v>74.5</v>
      </c>
      <c r="J36" s="15">
        <v>64.5</v>
      </c>
      <c r="K36" s="15">
        <f t="shared" si="1"/>
        <v>82.255</v>
      </c>
      <c r="L36" s="32">
        <v>3.34</v>
      </c>
      <c r="M36" s="18">
        <v>0</v>
      </c>
      <c r="N36" s="15">
        <v>112</v>
      </c>
      <c r="O36" s="15">
        <f t="shared" si="6"/>
        <v>35</v>
      </c>
      <c r="P36" s="34">
        <f t="shared" si="2"/>
        <v>0.3125</v>
      </c>
      <c r="Q36" s="15">
        <f t="shared" si="3"/>
        <v>27</v>
      </c>
      <c r="R36" s="34">
        <f t="shared" si="4"/>
        <v>0.241071428571429</v>
      </c>
    </row>
    <row r="37" spans="1:18">
      <c r="A37" s="15">
        <v>36</v>
      </c>
      <c r="B37" s="16">
        <v>5212242010430</v>
      </c>
      <c r="C37" s="17" t="s">
        <v>2871</v>
      </c>
      <c r="D37" s="15">
        <v>2022</v>
      </c>
      <c r="E37" s="64" t="s">
        <v>19</v>
      </c>
      <c r="F37" s="17" t="s">
        <v>2835</v>
      </c>
      <c r="G37" s="15">
        <v>80</v>
      </c>
      <c r="H37" s="18">
        <f t="shared" si="0"/>
        <v>83.2</v>
      </c>
      <c r="I37" s="15">
        <v>100</v>
      </c>
      <c r="J37" s="15">
        <v>60</v>
      </c>
      <c r="K37" s="15">
        <f t="shared" si="1"/>
        <v>83.24</v>
      </c>
      <c r="L37" s="32">
        <v>3.32</v>
      </c>
      <c r="M37" s="33">
        <v>0</v>
      </c>
      <c r="N37" s="15">
        <v>112</v>
      </c>
      <c r="O37" s="15">
        <f t="shared" si="6"/>
        <v>36</v>
      </c>
      <c r="P37" s="34">
        <f t="shared" si="2"/>
        <v>0.321428571428571</v>
      </c>
      <c r="Q37" s="15">
        <f t="shared" si="3"/>
        <v>22</v>
      </c>
      <c r="R37" s="34">
        <f t="shared" si="4"/>
        <v>0.196428571428571</v>
      </c>
    </row>
    <row r="38" spans="1:18">
      <c r="A38" s="15">
        <v>37</v>
      </c>
      <c r="B38" s="16">
        <v>5212243010230</v>
      </c>
      <c r="C38" s="17" t="s">
        <v>2872</v>
      </c>
      <c r="D38" s="15">
        <v>2022</v>
      </c>
      <c r="E38" s="64" t="s">
        <v>19</v>
      </c>
      <c r="F38" s="17" t="s">
        <v>2835</v>
      </c>
      <c r="G38" s="15">
        <v>80</v>
      </c>
      <c r="H38" s="18">
        <f t="shared" si="0"/>
        <v>83.2</v>
      </c>
      <c r="I38" s="15">
        <v>70</v>
      </c>
      <c r="J38" s="15">
        <v>60</v>
      </c>
      <c r="K38" s="15">
        <f t="shared" si="1"/>
        <v>80.24</v>
      </c>
      <c r="L38" s="32">
        <v>3.32</v>
      </c>
      <c r="M38" s="33">
        <v>0</v>
      </c>
      <c r="N38" s="15">
        <v>112</v>
      </c>
      <c r="O38" s="15">
        <f t="shared" si="6"/>
        <v>36</v>
      </c>
      <c r="P38" s="34">
        <f t="shared" si="2"/>
        <v>0.321428571428571</v>
      </c>
      <c r="Q38" s="15">
        <f t="shared" si="3"/>
        <v>47</v>
      </c>
      <c r="R38" s="34">
        <f t="shared" si="4"/>
        <v>0.419642857142857</v>
      </c>
    </row>
    <row r="39" spans="1:18">
      <c r="A39" s="15">
        <v>38</v>
      </c>
      <c r="B39" s="16">
        <v>5112243010118</v>
      </c>
      <c r="C39" s="17" t="s">
        <v>2873</v>
      </c>
      <c r="D39" s="15">
        <v>2022</v>
      </c>
      <c r="E39" s="64" t="s">
        <v>19</v>
      </c>
      <c r="F39" s="17" t="s">
        <v>2837</v>
      </c>
      <c r="G39" s="15">
        <v>80</v>
      </c>
      <c r="H39" s="18">
        <f t="shared" si="0"/>
        <v>83.2</v>
      </c>
      <c r="I39" s="15">
        <v>70</v>
      </c>
      <c r="J39" s="15">
        <v>60</v>
      </c>
      <c r="K39" s="15">
        <f t="shared" si="1"/>
        <v>80.24</v>
      </c>
      <c r="L39" s="32">
        <v>3.32</v>
      </c>
      <c r="M39" s="18">
        <v>0</v>
      </c>
      <c r="N39" s="15">
        <v>112</v>
      </c>
      <c r="O39" s="15">
        <f t="shared" si="6"/>
        <v>36</v>
      </c>
      <c r="P39" s="34">
        <f t="shared" si="2"/>
        <v>0.321428571428571</v>
      </c>
      <c r="Q39" s="15">
        <f t="shared" si="3"/>
        <v>47</v>
      </c>
      <c r="R39" s="34">
        <f t="shared" si="4"/>
        <v>0.419642857142857</v>
      </c>
    </row>
    <row r="40" spans="1:18">
      <c r="A40" s="15">
        <v>39</v>
      </c>
      <c r="B40" s="16">
        <v>5112243010106</v>
      </c>
      <c r="C40" s="17" t="s">
        <v>2874</v>
      </c>
      <c r="D40" s="15">
        <v>2022</v>
      </c>
      <c r="E40" s="64" t="s">
        <v>19</v>
      </c>
      <c r="F40" s="17" t="s">
        <v>2837</v>
      </c>
      <c r="G40" s="15">
        <v>80</v>
      </c>
      <c r="H40" s="18">
        <f t="shared" si="0"/>
        <v>83.2</v>
      </c>
      <c r="I40" s="15">
        <v>70</v>
      </c>
      <c r="J40" s="15">
        <v>60</v>
      </c>
      <c r="K40" s="15">
        <f t="shared" si="1"/>
        <v>80.24</v>
      </c>
      <c r="L40" s="32">
        <v>3.32</v>
      </c>
      <c r="M40" s="18">
        <v>0</v>
      </c>
      <c r="N40" s="15">
        <v>112</v>
      </c>
      <c r="O40" s="15">
        <f t="shared" si="6"/>
        <v>36</v>
      </c>
      <c r="P40" s="34">
        <f t="shared" si="2"/>
        <v>0.321428571428571</v>
      </c>
      <c r="Q40" s="15">
        <f t="shared" si="3"/>
        <v>47</v>
      </c>
      <c r="R40" s="34">
        <f t="shared" si="4"/>
        <v>0.419642857142857</v>
      </c>
    </row>
    <row r="41" spans="1:18">
      <c r="A41" s="15">
        <v>40</v>
      </c>
      <c r="B41" s="16">
        <v>5112243010108</v>
      </c>
      <c r="C41" s="17" t="s">
        <v>1424</v>
      </c>
      <c r="D41" s="15">
        <v>2022</v>
      </c>
      <c r="E41" s="64" t="s">
        <v>19</v>
      </c>
      <c r="F41" s="17" t="s">
        <v>2837</v>
      </c>
      <c r="G41" s="15">
        <v>82</v>
      </c>
      <c r="H41" s="18">
        <f t="shared" si="0"/>
        <v>83.1</v>
      </c>
      <c r="I41" s="15">
        <v>70</v>
      </c>
      <c r="J41" s="15">
        <v>60</v>
      </c>
      <c r="K41" s="15">
        <f t="shared" si="1"/>
        <v>80.47</v>
      </c>
      <c r="L41" s="32">
        <v>3.31</v>
      </c>
      <c r="M41" s="18">
        <v>0</v>
      </c>
      <c r="N41" s="15">
        <v>112</v>
      </c>
      <c r="O41" s="15">
        <f t="shared" si="6"/>
        <v>40</v>
      </c>
      <c r="P41" s="34">
        <f t="shared" si="2"/>
        <v>0.357142857142857</v>
      </c>
      <c r="Q41" s="15">
        <f t="shared" si="3"/>
        <v>43</v>
      </c>
      <c r="R41" s="34">
        <f t="shared" si="4"/>
        <v>0.383928571428571</v>
      </c>
    </row>
    <row r="42" spans="1:18">
      <c r="A42" s="15">
        <v>41</v>
      </c>
      <c r="B42" s="74">
        <v>5224280106862</v>
      </c>
      <c r="C42" s="64" t="s">
        <v>2875</v>
      </c>
      <c r="D42" s="15">
        <v>2022</v>
      </c>
      <c r="E42" s="64" t="s">
        <v>19</v>
      </c>
      <c r="F42" s="64" t="s">
        <v>2876</v>
      </c>
      <c r="G42" s="15">
        <v>91</v>
      </c>
      <c r="H42" s="15">
        <f t="shared" si="0"/>
        <v>83.1</v>
      </c>
      <c r="I42" s="15">
        <v>71</v>
      </c>
      <c r="J42" s="15">
        <v>60</v>
      </c>
      <c r="K42" s="15">
        <f t="shared" si="1"/>
        <v>81.92</v>
      </c>
      <c r="L42" s="32">
        <v>3.31</v>
      </c>
      <c r="M42" s="18">
        <v>0</v>
      </c>
      <c r="N42" s="15">
        <v>112</v>
      </c>
      <c r="O42" s="15">
        <f t="shared" si="6"/>
        <v>40</v>
      </c>
      <c r="P42" s="34">
        <f t="shared" si="2"/>
        <v>0.357142857142857</v>
      </c>
      <c r="Q42" s="15">
        <f t="shared" si="3"/>
        <v>32</v>
      </c>
      <c r="R42" s="34">
        <f t="shared" si="4"/>
        <v>0.285714285714286</v>
      </c>
    </row>
    <row r="43" spans="1:18">
      <c r="A43" s="15">
        <v>42</v>
      </c>
      <c r="B43" s="16">
        <v>5212243010134</v>
      </c>
      <c r="C43" s="17" t="s">
        <v>2877</v>
      </c>
      <c r="D43" s="15">
        <v>2022</v>
      </c>
      <c r="E43" s="64" t="s">
        <v>19</v>
      </c>
      <c r="F43" s="17" t="s">
        <v>2837</v>
      </c>
      <c r="G43" s="15">
        <v>92</v>
      </c>
      <c r="H43" s="18">
        <f t="shared" si="0"/>
        <v>82.8</v>
      </c>
      <c r="I43" s="15">
        <v>70.5</v>
      </c>
      <c r="J43" s="15">
        <v>62.5</v>
      </c>
      <c r="K43" s="15">
        <f t="shared" si="1"/>
        <v>81.935</v>
      </c>
      <c r="L43" s="32">
        <v>3.28</v>
      </c>
      <c r="M43" s="18">
        <v>0</v>
      </c>
      <c r="N43" s="15">
        <v>112</v>
      </c>
      <c r="O43" s="15">
        <f t="shared" si="6"/>
        <v>42</v>
      </c>
      <c r="P43" s="34">
        <f t="shared" si="2"/>
        <v>0.375</v>
      </c>
      <c r="Q43" s="15">
        <f t="shared" si="3"/>
        <v>31</v>
      </c>
      <c r="R43" s="34">
        <f t="shared" si="4"/>
        <v>0.276785714285714</v>
      </c>
    </row>
    <row r="44" spans="1:18">
      <c r="A44" s="15">
        <v>43</v>
      </c>
      <c r="B44" s="16">
        <v>5212243010137</v>
      </c>
      <c r="C44" s="17" t="s">
        <v>2878</v>
      </c>
      <c r="D44" s="15">
        <v>2022</v>
      </c>
      <c r="E44" s="64" t="s">
        <v>19</v>
      </c>
      <c r="F44" s="17" t="s">
        <v>2837</v>
      </c>
      <c r="G44" s="15">
        <v>82</v>
      </c>
      <c r="H44" s="18">
        <f t="shared" si="0"/>
        <v>82.8</v>
      </c>
      <c r="I44" s="15">
        <v>70</v>
      </c>
      <c r="J44" s="15">
        <v>61</v>
      </c>
      <c r="K44" s="15">
        <f t="shared" si="1"/>
        <v>80.31</v>
      </c>
      <c r="L44" s="32">
        <v>3.28</v>
      </c>
      <c r="M44" s="18">
        <v>0</v>
      </c>
      <c r="N44" s="15">
        <v>112</v>
      </c>
      <c r="O44" s="15">
        <f t="shared" si="6"/>
        <v>42</v>
      </c>
      <c r="P44" s="34">
        <f t="shared" si="2"/>
        <v>0.375</v>
      </c>
      <c r="Q44" s="15">
        <f t="shared" si="3"/>
        <v>0</v>
      </c>
      <c r="R44" s="34">
        <f t="shared" si="4"/>
        <v>0</v>
      </c>
    </row>
    <row r="45" spans="1:18">
      <c r="A45" s="15">
        <v>44</v>
      </c>
      <c r="B45" s="16">
        <v>5112243010113</v>
      </c>
      <c r="C45" s="17" t="s">
        <v>2879</v>
      </c>
      <c r="D45" s="15">
        <v>2022</v>
      </c>
      <c r="E45" s="64" t="s">
        <v>19</v>
      </c>
      <c r="F45" s="17" t="s">
        <v>2837</v>
      </c>
      <c r="G45" s="15">
        <v>81</v>
      </c>
      <c r="H45" s="18">
        <f t="shared" si="0"/>
        <v>82.6</v>
      </c>
      <c r="I45" s="15">
        <v>70</v>
      </c>
      <c r="J45" s="15">
        <v>60</v>
      </c>
      <c r="K45" s="15">
        <f t="shared" si="1"/>
        <v>79.97</v>
      </c>
      <c r="L45" s="32">
        <v>3.26</v>
      </c>
      <c r="M45" s="18">
        <v>0</v>
      </c>
      <c r="N45" s="15">
        <v>112</v>
      </c>
      <c r="O45" s="15">
        <f t="shared" si="6"/>
        <v>44</v>
      </c>
      <c r="P45" s="34">
        <f t="shared" si="2"/>
        <v>0.392857142857143</v>
      </c>
      <c r="Q45" s="15">
        <f t="shared" si="3"/>
        <v>54</v>
      </c>
      <c r="R45" s="34">
        <f t="shared" si="4"/>
        <v>0.482142857142857</v>
      </c>
    </row>
    <row r="46" spans="1:18">
      <c r="A46" s="15">
        <v>45</v>
      </c>
      <c r="B46" s="74">
        <v>5112243010206</v>
      </c>
      <c r="C46" s="64" t="s">
        <v>2880</v>
      </c>
      <c r="D46" s="15">
        <v>2022</v>
      </c>
      <c r="E46" s="64" t="s">
        <v>19</v>
      </c>
      <c r="F46" s="17" t="s">
        <v>2835</v>
      </c>
      <c r="G46" s="15">
        <v>82</v>
      </c>
      <c r="H46" s="18">
        <f t="shared" si="0"/>
        <v>82.5</v>
      </c>
      <c r="I46" s="15">
        <v>70</v>
      </c>
      <c r="J46" s="15">
        <v>60</v>
      </c>
      <c r="K46" s="15">
        <f t="shared" si="1"/>
        <v>80.05</v>
      </c>
      <c r="L46" s="32">
        <v>3.25</v>
      </c>
      <c r="M46" s="33">
        <v>0</v>
      </c>
      <c r="N46" s="15">
        <v>112</v>
      </c>
      <c r="O46" s="15">
        <f t="shared" si="6"/>
        <v>45</v>
      </c>
      <c r="P46" s="34">
        <f t="shared" si="2"/>
        <v>0.401785714285714</v>
      </c>
      <c r="Q46" s="15">
        <f t="shared" si="3"/>
        <v>53</v>
      </c>
      <c r="R46" s="34">
        <f t="shared" si="4"/>
        <v>0.473214285714286</v>
      </c>
    </row>
    <row r="47" spans="1:18">
      <c r="A47" s="15">
        <v>46</v>
      </c>
      <c r="B47" s="16">
        <v>5212242010120</v>
      </c>
      <c r="C47" s="17" t="s">
        <v>1129</v>
      </c>
      <c r="D47" s="15">
        <v>2022</v>
      </c>
      <c r="E47" s="64" t="s">
        <v>19</v>
      </c>
      <c r="F47" s="17" t="s">
        <v>2835</v>
      </c>
      <c r="G47" s="15">
        <v>80</v>
      </c>
      <c r="H47" s="18">
        <f t="shared" si="0"/>
        <v>82.3</v>
      </c>
      <c r="I47" s="15">
        <v>100</v>
      </c>
      <c r="J47" s="15">
        <v>60</v>
      </c>
      <c r="K47" s="15">
        <f t="shared" si="1"/>
        <v>82.61</v>
      </c>
      <c r="L47" s="32">
        <v>3.23</v>
      </c>
      <c r="M47" s="33">
        <v>0</v>
      </c>
      <c r="N47" s="15">
        <v>112</v>
      </c>
      <c r="O47" s="15">
        <f t="shared" si="6"/>
        <v>46</v>
      </c>
      <c r="P47" s="34">
        <f t="shared" si="2"/>
        <v>0.410714285714286</v>
      </c>
      <c r="Q47" s="15">
        <f t="shared" si="3"/>
        <v>25</v>
      </c>
      <c r="R47" s="34">
        <f t="shared" si="4"/>
        <v>0.223214285714286</v>
      </c>
    </row>
    <row r="48" spans="1:18">
      <c r="A48" s="15">
        <v>47</v>
      </c>
      <c r="B48" s="16">
        <v>5112243010210</v>
      </c>
      <c r="C48" s="17" t="s">
        <v>2881</v>
      </c>
      <c r="D48" s="15">
        <v>2022</v>
      </c>
      <c r="E48" s="64" t="s">
        <v>19</v>
      </c>
      <c r="F48" s="17" t="s">
        <v>2835</v>
      </c>
      <c r="G48" s="15">
        <v>80</v>
      </c>
      <c r="H48" s="18">
        <f t="shared" si="0"/>
        <v>82.3</v>
      </c>
      <c r="I48" s="15">
        <v>87</v>
      </c>
      <c r="J48" s="15">
        <v>72</v>
      </c>
      <c r="K48" s="15">
        <f t="shared" si="1"/>
        <v>81.91</v>
      </c>
      <c r="L48" s="32">
        <v>3.23</v>
      </c>
      <c r="M48" s="33">
        <v>0</v>
      </c>
      <c r="N48" s="15">
        <v>112</v>
      </c>
      <c r="O48" s="15">
        <f t="shared" si="6"/>
        <v>46</v>
      </c>
      <c r="P48" s="34">
        <f t="shared" si="2"/>
        <v>0.410714285714286</v>
      </c>
      <c r="Q48" s="15">
        <f t="shared" si="3"/>
        <v>33</v>
      </c>
      <c r="R48" s="34">
        <f t="shared" si="4"/>
        <v>0.294642857142857</v>
      </c>
    </row>
    <row r="49" spans="1:18">
      <c r="A49" s="15">
        <v>48</v>
      </c>
      <c r="B49" s="16">
        <v>5212243010219</v>
      </c>
      <c r="C49" s="17" t="s">
        <v>2882</v>
      </c>
      <c r="D49" s="15">
        <v>2022</v>
      </c>
      <c r="E49" s="64" t="s">
        <v>19</v>
      </c>
      <c r="F49" s="17" t="s">
        <v>2835</v>
      </c>
      <c r="G49" s="15">
        <v>80</v>
      </c>
      <c r="H49" s="18">
        <f t="shared" si="0"/>
        <v>82.3</v>
      </c>
      <c r="I49" s="15">
        <v>70</v>
      </c>
      <c r="J49" s="15">
        <v>60</v>
      </c>
      <c r="K49" s="15">
        <f t="shared" si="1"/>
        <v>79.61</v>
      </c>
      <c r="L49" s="32">
        <v>3.23</v>
      </c>
      <c r="M49" s="33">
        <v>0</v>
      </c>
      <c r="N49" s="15">
        <v>112</v>
      </c>
      <c r="O49" s="15">
        <f t="shared" si="6"/>
        <v>46</v>
      </c>
      <c r="P49" s="34">
        <f t="shared" si="2"/>
        <v>0.410714285714286</v>
      </c>
      <c r="Q49" s="15">
        <f t="shared" si="3"/>
        <v>57</v>
      </c>
      <c r="R49" s="34">
        <f t="shared" si="4"/>
        <v>0.508928571428571</v>
      </c>
    </row>
    <row r="50" spans="1:18">
      <c r="A50" s="15">
        <v>49</v>
      </c>
      <c r="B50" s="16">
        <v>5212243010223</v>
      </c>
      <c r="C50" s="17" t="s">
        <v>2883</v>
      </c>
      <c r="D50" s="15">
        <v>2022</v>
      </c>
      <c r="E50" s="64" t="s">
        <v>19</v>
      </c>
      <c r="F50" s="17" t="s">
        <v>2835</v>
      </c>
      <c r="G50" s="15">
        <v>86.5</v>
      </c>
      <c r="H50" s="18">
        <f t="shared" si="0"/>
        <v>82.2</v>
      </c>
      <c r="I50" s="15">
        <v>70</v>
      </c>
      <c r="J50" s="15">
        <v>60</v>
      </c>
      <c r="K50" s="15">
        <f t="shared" si="1"/>
        <v>80.515</v>
      </c>
      <c r="L50" s="32">
        <v>3.22</v>
      </c>
      <c r="M50" s="33">
        <v>0</v>
      </c>
      <c r="N50" s="15">
        <v>112</v>
      </c>
      <c r="O50" s="15">
        <f t="shared" si="6"/>
        <v>49</v>
      </c>
      <c r="P50" s="34">
        <f t="shared" si="2"/>
        <v>0.4375</v>
      </c>
      <c r="Q50" s="15">
        <f t="shared" si="3"/>
        <v>42</v>
      </c>
      <c r="R50" s="34">
        <f t="shared" si="4"/>
        <v>0.375</v>
      </c>
    </row>
    <row r="51" spans="1:18">
      <c r="A51" s="15">
        <v>50</v>
      </c>
      <c r="B51" s="16">
        <v>5112243010209</v>
      </c>
      <c r="C51" s="17" t="s">
        <v>2884</v>
      </c>
      <c r="D51" s="15">
        <v>2022</v>
      </c>
      <c r="E51" s="64" t="s">
        <v>19</v>
      </c>
      <c r="F51" s="17" t="s">
        <v>2835</v>
      </c>
      <c r="G51" s="15">
        <v>82</v>
      </c>
      <c r="H51" s="18">
        <f t="shared" si="0"/>
        <v>82.1</v>
      </c>
      <c r="I51" s="15">
        <v>70</v>
      </c>
      <c r="J51" s="15">
        <v>60</v>
      </c>
      <c r="K51" s="15">
        <f t="shared" si="1"/>
        <v>79.77</v>
      </c>
      <c r="L51" s="32">
        <v>3.21</v>
      </c>
      <c r="M51" s="33">
        <v>0</v>
      </c>
      <c r="N51" s="15">
        <v>112</v>
      </c>
      <c r="O51" s="15">
        <f t="shared" si="6"/>
        <v>50</v>
      </c>
      <c r="P51" s="34">
        <f t="shared" si="2"/>
        <v>0.446428571428571</v>
      </c>
      <c r="Q51" s="15">
        <f t="shared" si="3"/>
        <v>56</v>
      </c>
      <c r="R51" s="34">
        <f t="shared" si="4"/>
        <v>0.5</v>
      </c>
    </row>
    <row r="52" spans="1:18">
      <c r="A52" s="15">
        <v>51</v>
      </c>
      <c r="B52" s="16">
        <v>5212243010247</v>
      </c>
      <c r="C52" s="17" t="s">
        <v>2885</v>
      </c>
      <c r="D52" s="15">
        <v>2022</v>
      </c>
      <c r="E52" s="64" t="s">
        <v>19</v>
      </c>
      <c r="F52" s="17" t="s">
        <v>2835</v>
      </c>
      <c r="G52" s="15">
        <v>86</v>
      </c>
      <c r="H52" s="18">
        <f t="shared" si="0"/>
        <v>82</v>
      </c>
      <c r="I52" s="15">
        <v>71.5</v>
      </c>
      <c r="J52" s="15">
        <v>60</v>
      </c>
      <c r="K52" s="15">
        <f t="shared" si="1"/>
        <v>80.45</v>
      </c>
      <c r="L52" s="32">
        <v>3.2</v>
      </c>
      <c r="M52" s="33">
        <v>0</v>
      </c>
      <c r="N52" s="15">
        <v>112</v>
      </c>
      <c r="O52" s="15">
        <f t="shared" si="6"/>
        <v>51</v>
      </c>
      <c r="P52" s="34">
        <f t="shared" si="2"/>
        <v>0.455357142857143</v>
      </c>
      <c r="Q52" s="15">
        <f t="shared" si="3"/>
        <v>44</v>
      </c>
      <c r="R52" s="34">
        <f t="shared" si="4"/>
        <v>0.392857142857143</v>
      </c>
    </row>
    <row r="53" spans="1:18">
      <c r="A53" s="15">
        <v>52</v>
      </c>
      <c r="B53" s="16">
        <v>5212243010231</v>
      </c>
      <c r="C53" s="17" t="s">
        <v>2886</v>
      </c>
      <c r="D53" s="15">
        <v>2022</v>
      </c>
      <c r="E53" s="64" t="s">
        <v>19</v>
      </c>
      <c r="F53" s="17" t="s">
        <v>2835</v>
      </c>
      <c r="G53" s="15">
        <v>80</v>
      </c>
      <c r="H53" s="18">
        <f t="shared" si="0"/>
        <v>81.9</v>
      </c>
      <c r="I53" s="15">
        <v>70</v>
      </c>
      <c r="J53" s="15">
        <v>60</v>
      </c>
      <c r="K53" s="15">
        <f t="shared" si="1"/>
        <v>79.33</v>
      </c>
      <c r="L53" s="32">
        <v>3.19</v>
      </c>
      <c r="M53" s="33">
        <v>0</v>
      </c>
      <c r="N53" s="15">
        <v>112</v>
      </c>
      <c r="O53" s="15">
        <f t="shared" si="6"/>
        <v>52</v>
      </c>
      <c r="P53" s="34">
        <f t="shared" si="2"/>
        <v>0.464285714285714</v>
      </c>
      <c r="Q53" s="15">
        <f t="shared" si="3"/>
        <v>59</v>
      </c>
      <c r="R53" s="34">
        <f t="shared" si="4"/>
        <v>0.526785714285714</v>
      </c>
    </row>
    <row r="54" spans="1:18">
      <c r="A54" s="15">
        <v>53</v>
      </c>
      <c r="B54" s="16">
        <v>5212243010217</v>
      </c>
      <c r="C54" s="17" t="s">
        <v>2887</v>
      </c>
      <c r="D54" s="15">
        <v>2022</v>
      </c>
      <c r="E54" s="64" t="s">
        <v>19</v>
      </c>
      <c r="F54" s="17" t="s">
        <v>2835</v>
      </c>
      <c r="G54" s="15">
        <v>84</v>
      </c>
      <c r="H54" s="18">
        <f t="shared" si="0"/>
        <v>81.5</v>
      </c>
      <c r="I54" s="15">
        <v>74</v>
      </c>
      <c r="J54" s="15">
        <v>63</v>
      </c>
      <c r="K54" s="15">
        <f t="shared" si="1"/>
        <v>80.2</v>
      </c>
      <c r="L54" s="32">
        <v>3.15</v>
      </c>
      <c r="M54" s="33">
        <v>0</v>
      </c>
      <c r="N54" s="15">
        <v>112</v>
      </c>
      <c r="O54" s="15">
        <f t="shared" si="6"/>
        <v>53</v>
      </c>
      <c r="P54" s="34">
        <f t="shared" si="2"/>
        <v>0.473214285714286</v>
      </c>
      <c r="Q54" s="15">
        <f t="shared" si="3"/>
        <v>50</v>
      </c>
      <c r="R54" s="34">
        <f t="shared" si="4"/>
        <v>0.446428571428571</v>
      </c>
    </row>
    <row r="55" spans="1:18">
      <c r="A55" s="15">
        <v>54</v>
      </c>
      <c r="B55" s="16">
        <v>5212243010238</v>
      </c>
      <c r="C55" s="17" t="s">
        <v>2888</v>
      </c>
      <c r="D55" s="15">
        <v>2022</v>
      </c>
      <c r="E55" s="64" t="s">
        <v>19</v>
      </c>
      <c r="F55" s="17" t="s">
        <v>2835</v>
      </c>
      <c r="G55" s="15">
        <v>80</v>
      </c>
      <c r="H55" s="18">
        <f t="shared" si="0"/>
        <v>81.4</v>
      </c>
      <c r="I55" s="15">
        <v>70</v>
      </c>
      <c r="J55" s="15">
        <v>60</v>
      </c>
      <c r="K55" s="15">
        <f t="shared" si="1"/>
        <v>78.98</v>
      </c>
      <c r="L55" s="32">
        <v>3.14</v>
      </c>
      <c r="M55" s="33">
        <v>0</v>
      </c>
      <c r="N55" s="15">
        <v>112</v>
      </c>
      <c r="O55" s="15">
        <f t="shared" si="6"/>
        <v>54</v>
      </c>
      <c r="P55" s="34">
        <f t="shared" si="2"/>
        <v>0.482142857142857</v>
      </c>
      <c r="Q55" s="15">
        <f t="shared" si="3"/>
        <v>60</v>
      </c>
      <c r="R55" s="34">
        <f t="shared" si="4"/>
        <v>0.535714285714286</v>
      </c>
    </row>
    <row r="56" spans="1:18">
      <c r="A56" s="15">
        <v>55</v>
      </c>
      <c r="B56" s="16">
        <v>5212243010222</v>
      </c>
      <c r="C56" s="17" t="s">
        <v>2889</v>
      </c>
      <c r="D56" s="15">
        <v>2022</v>
      </c>
      <c r="E56" s="64" t="s">
        <v>19</v>
      </c>
      <c r="F56" s="17" t="s">
        <v>2835</v>
      </c>
      <c r="G56" s="15">
        <v>87.5</v>
      </c>
      <c r="H56" s="18">
        <f t="shared" si="0"/>
        <v>81.1</v>
      </c>
      <c r="I56" s="15">
        <v>72.5</v>
      </c>
      <c r="J56" s="15">
        <v>60</v>
      </c>
      <c r="K56" s="15">
        <f t="shared" si="1"/>
        <v>80.145</v>
      </c>
      <c r="L56" s="32">
        <v>3.11</v>
      </c>
      <c r="M56" s="33">
        <v>0</v>
      </c>
      <c r="N56" s="15">
        <v>112</v>
      </c>
      <c r="O56" s="15">
        <f t="shared" si="6"/>
        <v>55</v>
      </c>
      <c r="P56" s="34">
        <f t="shared" si="2"/>
        <v>0.491071428571429</v>
      </c>
      <c r="Q56" s="15">
        <f t="shared" si="3"/>
        <v>51</v>
      </c>
      <c r="R56" s="34">
        <f t="shared" si="4"/>
        <v>0.455357142857143</v>
      </c>
    </row>
    <row r="57" spans="1:18">
      <c r="A57" s="15">
        <v>56</v>
      </c>
      <c r="B57" s="16">
        <v>5212243010215</v>
      </c>
      <c r="C57" s="17" t="s">
        <v>2890</v>
      </c>
      <c r="D57" s="15">
        <v>2022</v>
      </c>
      <c r="E57" s="64" t="s">
        <v>19</v>
      </c>
      <c r="F57" s="17" t="s">
        <v>2835</v>
      </c>
      <c r="G57" s="15">
        <v>81</v>
      </c>
      <c r="H57" s="18">
        <f t="shared" si="0"/>
        <v>80.7</v>
      </c>
      <c r="I57" s="15">
        <v>70</v>
      </c>
      <c r="J57" s="15">
        <v>65</v>
      </c>
      <c r="K57" s="15">
        <f t="shared" si="1"/>
        <v>78.89</v>
      </c>
      <c r="L57" s="32">
        <v>3.07</v>
      </c>
      <c r="M57" s="33">
        <v>0</v>
      </c>
      <c r="N57" s="15">
        <v>112</v>
      </c>
      <c r="O57" s="15">
        <f t="shared" si="6"/>
        <v>56</v>
      </c>
      <c r="P57" s="34">
        <f t="shared" si="2"/>
        <v>0.5</v>
      </c>
      <c r="Q57" s="15">
        <f t="shared" si="3"/>
        <v>62</v>
      </c>
      <c r="R57" s="34">
        <f t="shared" si="4"/>
        <v>0.553571428571429</v>
      </c>
    </row>
    <row r="58" spans="1:18">
      <c r="A58" s="15">
        <v>57</v>
      </c>
      <c r="B58" s="74">
        <v>5212243010228</v>
      </c>
      <c r="C58" s="64" t="s">
        <v>2891</v>
      </c>
      <c r="D58" s="15">
        <v>2022</v>
      </c>
      <c r="E58" s="64" t="s">
        <v>19</v>
      </c>
      <c r="F58" s="17" t="s">
        <v>2835</v>
      </c>
      <c r="G58" s="15">
        <v>84</v>
      </c>
      <c r="H58" s="18">
        <f t="shared" si="0"/>
        <v>80.6</v>
      </c>
      <c r="I58" s="15">
        <v>80</v>
      </c>
      <c r="J58" s="15">
        <v>61</v>
      </c>
      <c r="K58" s="15">
        <f t="shared" si="1"/>
        <v>80.07</v>
      </c>
      <c r="L58" s="32">
        <v>3.06</v>
      </c>
      <c r="M58" s="33">
        <v>0</v>
      </c>
      <c r="N58" s="15">
        <v>112</v>
      </c>
      <c r="O58" s="15">
        <f t="shared" si="6"/>
        <v>57</v>
      </c>
      <c r="P58" s="34">
        <f t="shared" si="2"/>
        <v>0.508928571428571</v>
      </c>
      <c r="Q58" s="15">
        <f t="shared" si="3"/>
        <v>52</v>
      </c>
      <c r="R58" s="34">
        <f t="shared" si="4"/>
        <v>0.464285714285714</v>
      </c>
    </row>
    <row r="59" spans="1:18">
      <c r="A59" s="15">
        <v>58</v>
      </c>
      <c r="B59" s="16">
        <v>5112243010111</v>
      </c>
      <c r="C59" s="17" t="s">
        <v>2892</v>
      </c>
      <c r="D59" s="15">
        <v>2022</v>
      </c>
      <c r="E59" s="64" t="s">
        <v>19</v>
      </c>
      <c r="F59" s="17" t="s">
        <v>2837</v>
      </c>
      <c r="G59" s="15">
        <v>80</v>
      </c>
      <c r="H59" s="18">
        <f t="shared" si="0"/>
        <v>80.3</v>
      </c>
      <c r="I59" s="15">
        <v>70</v>
      </c>
      <c r="J59" s="15">
        <v>60</v>
      </c>
      <c r="K59" s="15">
        <f t="shared" si="1"/>
        <v>78.21</v>
      </c>
      <c r="L59" s="32">
        <v>3.03</v>
      </c>
      <c r="M59" s="18">
        <v>0</v>
      </c>
      <c r="N59" s="15">
        <v>112</v>
      </c>
      <c r="O59" s="15">
        <f t="shared" si="6"/>
        <v>58</v>
      </c>
      <c r="P59" s="34">
        <f t="shared" si="2"/>
        <v>0.517857142857143</v>
      </c>
      <c r="Q59" s="15">
        <f t="shared" si="3"/>
        <v>65</v>
      </c>
      <c r="R59" s="34">
        <f t="shared" si="4"/>
        <v>0.580357142857143</v>
      </c>
    </row>
    <row r="60" spans="1:18">
      <c r="A60" s="15">
        <v>59</v>
      </c>
      <c r="B60" s="16">
        <v>5212243010147</v>
      </c>
      <c r="C60" s="17" t="s">
        <v>2893</v>
      </c>
      <c r="D60" s="15">
        <v>2022</v>
      </c>
      <c r="E60" s="64" t="s">
        <v>19</v>
      </c>
      <c r="F60" s="17" t="s">
        <v>2837</v>
      </c>
      <c r="G60" s="15">
        <v>81</v>
      </c>
      <c r="H60" s="18">
        <f t="shared" si="0"/>
        <v>80</v>
      </c>
      <c r="I60" s="15">
        <v>78</v>
      </c>
      <c r="J60" s="15">
        <v>60</v>
      </c>
      <c r="K60" s="15">
        <f t="shared" si="1"/>
        <v>78.95</v>
      </c>
      <c r="L60" s="32">
        <v>3</v>
      </c>
      <c r="M60" s="18">
        <v>0</v>
      </c>
      <c r="N60" s="15">
        <v>112</v>
      </c>
      <c r="O60" s="15">
        <f t="shared" si="6"/>
        <v>59</v>
      </c>
      <c r="P60" s="34">
        <f t="shared" si="2"/>
        <v>0.526785714285714</v>
      </c>
      <c r="Q60" s="15">
        <f t="shared" si="3"/>
        <v>61</v>
      </c>
      <c r="R60" s="34">
        <f t="shared" si="4"/>
        <v>0.544642857142857</v>
      </c>
    </row>
    <row r="61" spans="1:18">
      <c r="A61" s="15">
        <v>60</v>
      </c>
      <c r="B61" s="74">
        <v>5112243010246</v>
      </c>
      <c r="C61" s="64" t="s">
        <v>2894</v>
      </c>
      <c r="D61" s="15">
        <v>2022</v>
      </c>
      <c r="E61" s="64" t="s">
        <v>19</v>
      </c>
      <c r="F61" s="17" t="s">
        <v>2835</v>
      </c>
      <c r="G61" s="15">
        <v>80</v>
      </c>
      <c r="H61" s="18">
        <f t="shared" si="0"/>
        <v>79.8</v>
      </c>
      <c r="I61" s="15">
        <v>70</v>
      </c>
      <c r="J61" s="15">
        <v>60</v>
      </c>
      <c r="K61" s="15">
        <f t="shared" si="1"/>
        <v>77.86</v>
      </c>
      <c r="L61" s="32">
        <v>2.98</v>
      </c>
      <c r="M61" s="33">
        <v>0</v>
      </c>
      <c r="N61" s="15">
        <v>112</v>
      </c>
      <c r="O61" s="15">
        <f t="shared" si="6"/>
        <v>60</v>
      </c>
      <c r="P61" s="34">
        <f t="shared" si="2"/>
        <v>0.535714285714286</v>
      </c>
      <c r="Q61" s="15">
        <f t="shared" si="3"/>
        <v>67</v>
      </c>
      <c r="R61" s="34">
        <f t="shared" si="4"/>
        <v>0.598214285714286</v>
      </c>
    </row>
    <row r="62" spans="1:18">
      <c r="A62" s="15">
        <v>61</v>
      </c>
      <c r="B62" s="16">
        <v>5112243010211</v>
      </c>
      <c r="C62" s="17" t="s">
        <v>2895</v>
      </c>
      <c r="D62" s="15">
        <v>2022</v>
      </c>
      <c r="E62" s="64" t="s">
        <v>19</v>
      </c>
      <c r="F62" s="17" t="s">
        <v>2835</v>
      </c>
      <c r="G62" s="15">
        <v>89.5</v>
      </c>
      <c r="H62" s="18">
        <f t="shared" si="0"/>
        <v>79.7</v>
      </c>
      <c r="I62" s="15">
        <v>100</v>
      </c>
      <c r="J62" s="15">
        <v>62.5</v>
      </c>
      <c r="K62" s="15">
        <f t="shared" si="1"/>
        <v>82.34</v>
      </c>
      <c r="L62" s="32">
        <v>2.97</v>
      </c>
      <c r="M62" s="33">
        <v>0</v>
      </c>
      <c r="N62" s="15">
        <v>112</v>
      </c>
      <c r="O62" s="15">
        <f t="shared" si="6"/>
        <v>61</v>
      </c>
      <c r="P62" s="34">
        <f t="shared" si="2"/>
        <v>0.544642857142857</v>
      </c>
      <c r="Q62" s="15">
        <f t="shared" si="3"/>
        <v>26</v>
      </c>
      <c r="R62" s="34">
        <f t="shared" si="4"/>
        <v>0.232142857142857</v>
      </c>
    </row>
    <row r="63" spans="1:18">
      <c r="A63" s="15">
        <v>62</v>
      </c>
      <c r="B63" s="16">
        <v>5112243010120</v>
      </c>
      <c r="C63" s="17" t="s">
        <v>2896</v>
      </c>
      <c r="D63" s="15">
        <v>2022</v>
      </c>
      <c r="E63" s="64" t="s">
        <v>19</v>
      </c>
      <c r="F63" s="17" t="s">
        <v>2837</v>
      </c>
      <c r="G63" s="15">
        <v>82</v>
      </c>
      <c r="H63" s="18">
        <f t="shared" si="0"/>
        <v>79.5</v>
      </c>
      <c r="I63" s="15">
        <v>70</v>
      </c>
      <c r="J63" s="15">
        <v>70</v>
      </c>
      <c r="K63" s="15">
        <f t="shared" si="1"/>
        <v>78.45</v>
      </c>
      <c r="L63" s="32">
        <v>2.95</v>
      </c>
      <c r="M63" s="18">
        <v>0</v>
      </c>
      <c r="N63" s="15">
        <v>112</v>
      </c>
      <c r="O63" s="15">
        <f t="shared" si="6"/>
        <v>62</v>
      </c>
      <c r="P63" s="34">
        <f t="shared" si="2"/>
        <v>0.553571428571429</v>
      </c>
      <c r="Q63" s="15">
        <f t="shared" si="3"/>
        <v>63</v>
      </c>
      <c r="R63" s="34">
        <f t="shared" si="4"/>
        <v>0.5625</v>
      </c>
    </row>
    <row r="64" spans="1:18">
      <c r="A64" s="15">
        <v>63</v>
      </c>
      <c r="B64" s="16">
        <v>5212243010143</v>
      </c>
      <c r="C64" s="17" t="s">
        <v>2897</v>
      </c>
      <c r="D64" s="15">
        <v>2022</v>
      </c>
      <c r="E64" s="64" t="s">
        <v>19</v>
      </c>
      <c r="F64" s="17" t="s">
        <v>2837</v>
      </c>
      <c r="G64" s="15">
        <v>97</v>
      </c>
      <c r="H64" s="18">
        <f t="shared" si="0"/>
        <v>79.4</v>
      </c>
      <c r="I64" s="15">
        <v>70</v>
      </c>
      <c r="J64" s="15">
        <v>62.5</v>
      </c>
      <c r="K64" s="15">
        <f t="shared" si="1"/>
        <v>80.255</v>
      </c>
      <c r="L64" s="32">
        <v>2.94</v>
      </c>
      <c r="M64" s="18">
        <v>0</v>
      </c>
      <c r="N64" s="15">
        <v>112</v>
      </c>
      <c r="O64" s="15">
        <f t="shared" si="6"/>
        <v>63</v>
      </c>
      <c r="P64" s="34">
        <f t="shared" si="2"/>
        <v>0.5625</v>
      </c>
      <c r="Q64" s="15">
        <f t="shared" si="3"/>
        <v>46</v>
      </c>
      <c r="R64" s="34">
        <f t="shared" si="4"/>
        <v>0.410714285714286</v>
      </c>
    </row>
    <row r="65" spans="1:18">
      <c r="A65" s="15">
        <v>64</v>
      </c>
      <c r="B65" s="16">
        <v>5112243010114</v>
      </c>
      <c r="C65" s="17" t="s">
        <v>2898</v>
      </c>
      <c r="D65" s="15">
        <v>2022</v>
      </c>
      <c r="E65" s="64" t="s">
        <v>19</v>
      </c>
      <c r="F65" s="17" t="s">
        <v>2837</v>
      </c>
      <c r="G65" s="15">
        <v>80</v>
      </c>
      <c r="H65" s="18">
        <f t="shared" si="0"/>
        <v>79.3</v>
      </c>
      <c r="I65" s="15">
        <v>70</v>
      </c>
      <c r="J65" s="15">
        <v>60</v>
      </c>
      <c r="K65" s="15">
        <f t="shared" si="1"/>
        <v>77.51</v>
      </c>
      <c r="L65" s="32">
        <v>2.93</v>
      </c>
      <c r="M65" s="18">
        <v>0</v>
      </c>
      <c r="N65" s="15">
        <v>112</v>
      </c>
      <c r="O65" s="15">
        <f t="shared" si="6"/>
        <v>64</v>
      </c>
      <c r="P65" s="34">
        <f t="shared" si="2"/>
        <v>0.571428571428571</v>
      </c>
      <c r="Q65" s="15">
        <f t="shared" si="3"/>
        <v>69</v>
      </c>
      <c r="R65" s="34">
        <f t="shared" si="4"/>
        <v>0.616071428571429</v>
      </c>
    </row>
    <row r="66" spans="1:18">
      <c r="A66" s="15">
        <v>65</v>
      </c>
      <c r="B66" s="74">
        <v>5212243010239</v>
      </c>
      <c r="C66" s="64" t="s">
        <v>28</v>
      </c>
      <c r="D66" s="15">
        <v>2022</v>
      </c>
      <c r="E66" s="64" t="s">
        <v>19</v>
      </c>
      <c r="F66" s="17" t="s">
        <v>2835</v>
      </c>
      <c r="G66" s="15">
        <v>86</v>
      </c>
      <c r="H66" s="18">
        <f t="shared" ref="H66:H118" si="7">L66*10+50</f>
        <v>79.1</v>
      </c>
      <c r="I66" s="15">
        <v>81</v>
      </c>
      <c r="J66" s="15">
        <v>61.5</v>
      </c>
      <c r="K66" s="15">
        <f t="shared" ref="K66:K118" si="8">G66*15%+H66*70%+I66*10%+J66*5%</f>
        <v>79.445</v>
      </c>
      <c r="L66" s="32">
        <v>2.91</v>
      </c>
      <c r="M66" s="33">
        <v>0</v>
      </c>
      <c r="N66" s="15">
        <v>112</v>
      </c>
      <c r="O66" s="15">
        <f t="shared" si="6"/>
        <v>65</v>
      </c>
      <c r="P66" s="34">
        <f t="shared" ref="P66:P118" si="9">O66/N66</f>
        <v>0.580357142857143</v>
      </c>
      <c r="Q66" s="15">
        <f t="shared" ref="Q66:Q113" si="10">RANK(K66,$K$2:$K$113)</f>
        <v>58</v>
      </c>
      <c r="R66" s="34">
        <f t="shared" ref="R66:R118" si="11">Q66/N66</f>
        <v>0.517857142857143</v>
      </c>
    </row>
    <row r="67" spans="1:18">
      <c r="A67" s="15">
        <v>66</v>
      </c>
      <c r="B67" s="74">
        <v>5212243010225</v>
      </c>
      <c r="C67" s="64" t="s">
        <v>2899</v>
      </c>
      <c r="D67" s="15">
        <v>2022</v>
      </c>
      <c r="E67" s="64" t="s">
        <v>19</v>
      </c>
      <c r="F67" s="17" t="s">
        <v>2835</v>
      </c>
      <c r="G67" s="15">
        <v>85</v>
      </c>
      <c r="H67" s="18">
        <f t="shared" si="7"/>
        <v>79.1</v>
      </c>
      <c r="I67" s="15">
        <v>70.5</v>
      </c>
      <c r="J67" s="15">
        <v>61.5</v>
      </c>
      <c r="K67" s="15">
        <f t="shared" si="8"/>
        <v>78.245</v>
      </c>
      <c r="L67" s="32">
        <v>2.91</v>
      </c>
      <c r="M67" s="35">
        <v>1</v>
      </c>
      <c r="N67" s="15">
        <v>112</v>
      </c>
      <c r="O67" s="15">
        <f t="shared" ref="O67:O113" si="12">RANK(L67,$L$2:$L$113)</f>
        <v>65</v>
      </c>
      <c r="P67" s="34">
        <f t="shared" si="9"/>
        <v>0.580357142857143</v>
      </c>
      <c r="Q67" s="15">
        <f t="shared" si="10"/>
        <v>64</v>
      </c>
      <c r="R67" s="34">
        <f t="shared" si="11"/>
        <v>0.571428571428571</v>
      </c>
    </row>
    <row r="68" spans="1:18">
      <c r="A68" s="15">
        <v>67</v>
      </c>
      <c r="B68" s="16">
        <v>5112243010213</v>
      </c>
      <c r="C68" s="17" t="s">
        <v>2900</v>
      </c>
      <c r="D68" s="15">
        <v>2022</v>
      </c>
      <c r="E68" s="64" t="s">
        <v>19</v>
      </c>
      <c r="F68" s="17" t="s">
        <v>2835</v>
      </c>
      <c r="G68" s="15">
        <v>85</v>
      </c>
      <c r="H68" s="18">
        <f t="shared" si="7"/>
        <v>78.8</v>
      </c>
      <c r="I68" s="15">
        <v>70</v>
      </c>
      <c r="J68" s="15">
        <v>60</v>
      </c>
      <c r="K68" s="15">
        <f t="shared" si="8"/>
        <v>77.91</v>
      </c>
      <c r="L68" s="32">
        <v>2.88</v>
      </c>
      <c r="M68" s="33">
        <v>0</v>
      </c>
      <c r="N68" s="15">
        <v>112</v>
      </c>
      <c r="O68" s="15">
        <f t="shared" si="12"/>
        <v>67</v>
      </c>
      <c r="P68" s="34">
        <f t="shared" si="9"/>
        <v>0.598214285714286</v>
      </c>
      <c r="Q68" s="15">
        <f t="shared" si="10"/>
        <v>66</v>
      </c>
      <c r="R68" s="34">
        <f t="shared" si="11"/>
        <v>0.589285714285714</v>
      </c>
    </row>
    <row r="69" spans="1:18">
      <c r="A69" s="15">
        <v>68</v>
      </c>
      <c r="B69" s="74">
        <v>5112242010206</v>
      </c>
      <c r="C69" s="64" t="s">
        <v>2901</v>
      </c>
      <c r="D69" s="15">
        <v>2022</v>
      </c>
      <c r="E69" s="64" t="s">
        <v>19</v>
      </c>
      <c r="F69" s="17" t="s">
        <v>2835</v>
      </c>
      <c r="G69" s="15">
        <v>82</v>
      </c>
      <c r="H69" s="18">
        <f t="shared" si="7"/>
        <v>78.7</v>
      </c>
      <c r="I69" s="15">
        <v>94</v>
      </c>
      <c r="J69" s="15">
        <v>61</v>
      </c>
      <c r="K69" s="15">
        <f t="shared" si="8"/>
        <v>79.84</v>
      </c>
      <c r="L69" s="32">
        <v>2.87</v>
      </c>
      <c r="M69" s="35">
        <v>1</v>
      </c>
      <c r="N69" s="15">
        <v>112</v>
      </c>
      <c r="O69" s="15">
        <f t="shared" si="12"/>
        <v>68</v>
      </c>
      <c r="P69" s="34">
        <f t="shared" si="9"/>
        <v>0.607142857142857</v>
      </c>
      <c r="Q69" s="15">
        <f t="shared" si="10"/>
        <v>55</v>
      </c>
      <c r="R69" s="34">
        <f t="shared" si="11"/>
        <v>0.491071428571429</v>
      </c>
    </row>
    <row r="70" spans="1:18">
      <c r="A70" s="15">
        <v>69</v>
      </c>
      <c r="B70" s="74">
        <v>5124280106861</v>
      </c>
      <c r="C70" s="64" t="s">
        <v>2902</v>
      </c>
      <c r="D70" s="15">
        <v>2022</v>
      </c>
      <c r="E70" s="64" t="s">
        <v>19</v>
      </c>
      <c r="F70" s="64" t="s">
        <v>2876</v>
      </c>
      <c r="G70" s="15">
        <v>83</v>
      </c>
      <c r="H70" s="15">
        <f t="shared" si="7"/>
        <v>78.6</v>
      </c>
      <c r="I70" s="15">
        <v>70</v>
      </c>
      <c r="J70" s="15">
        <v>60</v>
      </c>
      <c r="K70" s="15">
        <f t="shared" si="8"/>
        <v>77.47</v>
      </c>
      <c r="L70" s="32">
        <v>2.86</v>
      </c>
      <c r="M70" s="18">
        <v>0</v>
      </c>
      <c r="N70" s="15">
        <v>112</v>
      </c>
      <c r="O70" s="15">
        <f t="shared" si="12"/>
        <v>69</v>
      </c>
      <c r="P70" s="34">
        <f t="shared" si="9"/>
        <v>0.616071428571429</v>
      </c>
      <c r="Q70" s="15">
        <f t="shared" si="10"/>
        <v>70</v>
      </c>
      <c r="R70" s="34">
        <f t="shared" si="11"/>
        <v>0.625</v>
      </c>
    </row>
    <row r="71" spans="1:18">
      <c r="A71" s="15">
        <v>70</v>
      </c>
      <c r="B71" s="16">
        <v>5112243010208</v>
      </c>
      <c r="C71" s="17" t="s">
        <v>2903</v>
      </c>
      <c r="D71" s="15">
        <v>2022</v>
      </c>
      <c r="E71" s="64" t="s">
        <v>19</v>
      </c>
      <c r="F71" s="17" t="s">
        <v>2835</v>
      </c>
      <c r="G71" s="15">
        <v>80</v>
      </c>
      <c r="H71" s="18">
        <f t="shared" si="7"/>
        <v>78.4</v>
      </c>
      <c r="I71" s="15">
        <v>70</v>
      </c>
      <c r="J71" s="15">
        <v>60</v>
      </c>
      <c r="K71" s="15">
        <f t="shared" si="8"/>
        <v>76.88</v>
      </c>
      <c r="L71" s="32">
        <v>2.84</v>
      </c>
      <c r="M71" s="33">
        <v>0</v>
      </c>
      <c r="N71" s="15">
        <v>112</v>
      </c>
      <c r="O71" s="15">
        <f t="shared" si="12"/>
        <v>70</v>
      </c>
      <c r="P71" s="34">
        <f t="shared" si="9"/>
        <v>0.625</v>
      </c>
      <c r="Q71" s="15">
        <f t="shared" si="10"/>
        <v>72</v>
      </c>
      <c r="R71" s="34">
        <f t="shared" si="11"/>
        <v>0.642857142857143</v>
      </c>
    </row>
    <row r="72" spans="1:18">
      <c r="A72" s="15">
        <v>71</v>
      </c>
      <c r="B72" s="16">
        <v>5212243010242</v>
      </c>
      <c r="C72" s="17" t="s">
        <v>2904</v>
      </c>
      <c r="D72" s="15">
        <v>2022</v>
      </c>
      <c r="E72" s="64" t="s">
        <v>19</v>
      </c>
      <c r="F72" s="17" t="s">
        <v>2835</v>
      </c>
      <c r="G72" s="15">
        <v>80</v>
      </c>
      <c r="H72" s="18">
        <f t="shared" si="7"/>
        <v>78.3</v>
      </c>
      <c r="I72" s="15">
        <v>70</v>
      </c>
      <c r="J72" s="15">
        <v>60</v>
      </c>
      <c r="K72" s="15">
        <f t="shared" si="8"/>
        <v>76.81</v>
      </c>
      <c r="L72" s="32">
        <v>2.83</v>
      </c>
      <c r="M72" s="33">
        <v>0</v>
      </c>
      <c r="N72" s="15">
        <v>112</v>
      </c>
      <c r="O72" s="15">
        <f t="shared" si="12"/>
        <v>71</v>
      </c>
      <c r="P72" s="34">
        <f t="shared" si="9"/>
        <v>0.633928571428571</v>
      </c>
      <c r="Q72" s="15">
        <f t="shared" si="10"/>
        <v>73</v>
      </c>
      <c r="R72" s="34">
        <f t="shared" si="11"/>
        <v>0.651785714285714</v>
      </c>
    </row>
    <row r="73" spans="1:18">
      <c r="A73" s="15">
        <v>72</v>
      </c>
      <c r="B73" s="16">
        <v>5212243010139</v>
      </c>
      <c r="C73" s="17" t="s">
        <v>2905</v>
      </c>
      <c r="D73" s="15">
        <v>2022</v>
      </c>
      <c r="E73" s="64" t="s">
        <v>19</v>
      </c>
      <c r="F73" s="17" t="s">
        <v>2837</v>
      </c>
      <c r="G73" s="15">
        <v>83</v>
      </c>
      <c r="H73" s="18">
        <f t="shared" si="7"/>
        <v>78.1</v>
      </c>
      <c r="I73" s="15">
        <v>70</v>
      </c>
      <c r="J73" s="15">
        <v>62.5</v>
      </c>
      <c r="K73" s="15">
        <f t="shared" si="8"/>
        <v>77.245</v>
      </c>
      <c r="L73" s="32">
        <v>2.81</v>
      </c>
      <c r="M73" s="18">
        <v>0</v>
      </c>
      <c r="N73" s="15">
        <v>112</v>
      </c>
      <c r="O73" s="15">
        <f t="shared" si="12"/>
        <v>72</v>
      </c>
      <c r="P73" s="34">
        <f t="shared" si="9"/>
        <v>0.642857142857143</v>
      </c>
      <c r="Q73" s="15">
        <f t="shared" si="10"/>
        <v>71</v>
      </c>
      <c r="R73" s="34">
        <f t="shared" si="11"/>
        <v>0.633928571428571</v>
      </c>
    </row>
    <row r="74" spans="1:18">
      <c r="A74" s="15">
        <v>73</v>
      </c>
      <c r="B74" s="74">
        <v>5124280106860</v>
      </c>
      <c r="C74" s="64" t="s">
        <v>2906</v>
      </c>
      <c r="D74" s="15">
        <v>2022</v>
      </c>
      <c r="E74" s="64" t="s">
        <v>19</v>
      </c>
      <c r="F74" s="64" t="s">
        <v>2876</v>
      </c>
      <c r="G74" s="15">
        <v>89</v>
      </c>
      <c r="H74" s="15">
        <f t="shared" si="7"/>
        <v>77.6</v>
      </c>
      <c r="I74" s="15">
        <v>70</v>
      </c>
      <c r="J74" s="15">
        <v>60</v>
      </c>
      <c r="K74" s="15">
        <f t="shared" si="8"/>
        <v>77.67</v>
      </c>
      <c r="L74" s="32">
        <v>2.76</v>
      </c>
      <c r="M74" s="32">
        <v>1</v>
      </c>
      <c r="N74" s="15">
        <v>112</v>
      </c>
      <c r="O74" s="15">
        <f t="shared" si="12"/>
        <v>73</v>
      </c>
      <c r="P74" s="34">
        <f t="shared" si="9"/>
        <v>0.651785714285714</v>
      </c>
      <c r="Q74" s="15">
        <f t="shared" si="10"/>
        <v>68</v>
      </c>
      <c r="R74" s="34">
        <f t="shared" si="11"/>
        <v>0.607142857142857</v>
      </c>
    </row>
    <row r="75" spans="1:18">
      <c r="A75" s="15">
        <v>74</v>
      </c>
      <c r="B75" s="16">
        <v>5212243010132</v>
      </c>
      <c r="C75" s="17" t="s">
        <v>2907</v>
      </c>
      <c r="D75" s="15">
        <v>2022</v>
      </c>
      <c r="E75" s="64" t="s">
        <v>19</v>
      </c>
      <c r="F75" s="17" t="s">
        <v>2837</v>
      </c>
      <c r="G75" s="15">
        <v>82</v>
      </c>
      <c r="H75" s="18">
        <f t="shared" si="7"/>
        <v>77.2</v>
      </c>
      <c r="I75" s="15">
        <v>70</v>
      </c>
      <c r="J75" s="15">
        <v>60</v>
      </c>
      <c r="K75" s="15">
        <f t="shared" si="8"/>
        <v>76.34</v>
      </c>
      <c r="L75" s="32">
        <v>2.72</v>
      </c>
      <c r="M75" s="18">
        <v>0</v>
      </c>
      <c r="N75" s="15">
        <v>112</v>
      </c>
      <c r="O75" s="15">
        <f t="shared" si="12"/>
        <v>74</v>
      </c>
      <c r="P75" s="34">
        <f t="shared" si="9"/>
        <v>0.660714285714286</v>
      </c>
      <c r="Q75" s="15">
        <f t="shared" si="10"/>
        <v>74</v>
      </c>
      <c r="R75" s="34">
        <f t="shared" si="11"/>
        <v>0.660714285714286</v>
      </c>
    </row>
    <row r="76" spans="1:18">
      <c r="A76" s="15">
        <v>75</v>
      </c>
      <c r="B76" s="16">
        <v>5212243010244</v>
      </c>
      <c r="C76" s="17" t="s">
        <v>2908</v>
      </c>
      <c r="D76" s="15">
        <v>2022</v>
      </c>
      <c r="E76" s="64" t="s">
        <v>19</v>
      </c>
      <c r="F76" s="17" t="s">
        <v>2835</v>
      </c>
      <c r="G76" s="15">
        <v>80</v>
      </c>
      <c r="H76" s="18">
        <f t="shared" si="7"/>
        <v>77.2</v>
      </c>
      <c r="I76" s="15">
        <v>70</v>
      </c>
      <c r="J76" s="15">
        <v>60</v>
      </c>
      <c r="K76" s="15">
        <f t="shared" si="8"/>
        <v>76.04</v>
      </c>
      <c r="L76" s="32">
        <v>2.72</v>
      </c>
      <c r="M76" s="33">
        <v>0</v>
      </c>
      <c r="N76" s="15">
        <v>112</v>
      </c>
      <c r="O76" s="15">
        <f t="shared" si="12"/>
        <v>74</v>
      </c>
      <c r="P76" s="34">
        <f t="shared" si="9"/>
        <v>0.660714285714286</v>
      </c>
      <c r="Q76" s="15">
        <f t="shared" si="10"/>
        <v>76</v>
      </c>
      <c r="R76" s="34">
        <f t="shared" si="11"/>
        <v>0.678571428571429</v>
      </c>
    </row>
    <row r="77" spans="1:18">
      <c r="A77" s="15">
        <v>76</v>
      </c>
      <c r="B77" s="16">
        <v>5212243010133</v>
      </c>
      <c r="C77" s="17" t="s">
        <v>2909</v>
      </c>
      <c r="D77" s="15">
        <v>2022</v>
      </c>
      <c r="E77" s="64" t="s">
        <v>19</v>
      </c>
      <c r="F77" s="17" t="s">
        <v>2837</v>
      </c>
      <c r="G77" s="15">
        <v>82</v>
      </c>
      <c r="H77" s="18">
        <f t="shared" si="7"/>
        <v>76.8</v>
      </c>
      <c r="I77" s="15">
        <v>70</v>
      </c>
      <c r="J77" s="15">
        <v>60</v>
      </c>
      <c r="K77" s="15">
        <f t="shared" si="8"/>
        <v>76.06</v>
      </c>
      <c r="L77" s="32">
        <v>2.68</v>
      </c>
      <c r="M77" s="18">
        <v>0</v>
      </c>
      <c r="N77" s="15">
        <v>112</v>
      </c>
      <c r="O77" s="15">
        <f t="shared" si="12"/>
        <v>76</v>
      </c>
      <c r="P77" s="34">
        <f t="shared" si="9"/>
        <v>0.678571428571429</v>
      </c>
      <c r="Q77" s="15">
        <f t="shared" si="10"/>
        <v>75</v>
      </c>
      <c r="R77" s="34">
        <f t="shared" si="11"/>
        <v>0.669642857142857</v>
      </c>
    </row>
    <row r="78" spans="1:18">
      <c r="A78" s="15">
        <v>77</v>
      </c>
      <c r="B78" s="16">
        <v>5212243010234</v>
      </c>
      <c r="C78" s="17" t="s">
        <v>2910</v>
      </c>
      <c r="D78" s="15">
        <v>2022</v>
      </c>
      <c r="E78" s="64" t="s">
        <v>19</v>
      </c>
      <c r="F78" s="17" t="s">
        <v>2835</v>
      </c>
      <c r="G78" s="15">
        <v>80</v>
      </c>
      <c r="H78" s="18">
        <f t="shared" si="7"/>
        <v>76.6</v>
      </c>
      <c r="I78" s="15">
        <v>70</v>
      </c>
      <c r="J78" s="15">
        <v>60</v>
      </c>
      <c r="K78" s="15">
        <f t="shared" si="8"/>
        <v>75.62</v>
      </c>
      <c r="L78" s="32">
        <v>2.66</v>
      </c>
      <c r="M78" s="33">
        <v>0</v>
      </c>
      <c r="N78" s="15">
        <v>112</v>
      </c>
      <c r="O78" s="15">
        <f t="shared" si="12"/>
        <v>77</v>
      </c>
      <c r="P78" s="34">
        <f t="shared" si="9"/>
        <v>0.6875</v>
      </c>
      <c r="Q78" s="15">
        <f t="shared" si="10"/>
        <v>78</v>
      </c>
      <c r="R78" s="34">
        <f t="shared" si="11"/>
        <v>0.696428571428571</v>
      </c>
    </row>
    <row r="79" spans="1:18">
      <c r="A79" s="15">
        <v>78</v>
      </c>
      <c r="B79" s="16">
        <v>5112243010112</v>
      </c>
      <c r="C79" s="17" t="s">
        <v>2911</v>
      </c>
      <c r="D79" s="15">
        <v>2022</v>
      </c>
      <c r="E79" s="64" t="s">
        <v>19</v>
      </c>
      <c r="F79" s="17" t="s">
        <v>2837</v>
      </c>
      <c r="G79" s="15">
        <v>80</v>
      </c>
      <c r="H79" s="18">
        <f t="shared" si="7"/>
        <v>76.5</v>
      </c>
      <c r="I79" s="15">
        <v>70</v>
      </c>
      <c r="J79" s="15">
        <v>60</v>
      </c>
      <c r="K79" s="15">
        <f t="shared" si="8"/>
        <v>75.55</v>
      </c>
      <c r="L79" s="32">
        <v>2.65</v>
      </c>
      <c r="M79" s="18">
        <v>0</v>
      </c>
      <c r="N79" s="15">
        <v>112</v>
      </c>
      <c r="O79" s="15">
        <f t="shared" si="12"/>
        <v>78</v>
      </c>
      <c r="P79" s="34">
        <f t="shared" si="9"/>
        <v>0.696428571428571</v>
      </c>
      <c r="Q79" s="15">
        <f t="shared" si="10"/>
        <v>79</v>
      </c>
      <c r="R79" s="34">
        <f t="shared" si="11"/>
        <v>0.705357142857143</v>
      </c>
    </row>
    <row r="80" spans="1:18">
      <c r="A80" s="15">
        <v>79</v>
      </c>
      <c r="B80" s="16">
        <v>5112243010110</v>
      </c>
      <c r="C80" s="17" t="s">
        <v>2912</v>
      </c>
      <c r="D80" s="15">
        <v>2022</v>
      </c>
      <c r="E80" s="64" t="s">
        <v>19</v>
      </c>
      <c r="F80" s="17" t="s">
        <v>2837</v>
      </c>
      <c r="G80" s="15">
        <v>83</v>
      </c>
      <c r="H80" s="18">
        <f t="shared" si="7"/>
        <v>76.4</v>
      </c>
      <c r="I80" s="15">
        <v>70</v>
      </c>
      <c r="J80" s="15">
        <v>60</v>
      </c>
      <c r="K80" s="15">
        <f t="shared" si="8"/>
        <v>75.93</v>
      </c>
      <c r="L80" s="32">
        <v>2.64</v>
      </c>
      <c r="M80" s="18">
        <v>0</v>
      </c>
      <c r="N80" s="15">
        <v>112</v>
      </c>
      <c r="O80" s="15">
        <f t="shared" si="12"/>
        <v>79</v>
      </c>
      <c r="P80" s="34">
        <f t="shared" si="9"/>
        <v>0.705357142857143</v>
      </c>
      <c r="Q80" s="15">
        <f t="shared" si="10"/>
        <v>77</v>
      </c>
      <c r="R80" s="34">
        <f t="shared" si="11"/>
        <v>0.6875</v>
      </c>
    </row>
    <row r="81" spans="1:18">
      <c r="A81" s="15">
        <v>80</v>
      </c>
      <c r="B81" s="16">
        <v>5112243010105</v>
      </c>
      <c r="C81" s="17" t="s">
        <v>2913</v>
      </c>
      <c r="D81" s="15">
        <v>2022</v>
      </c>
      <c r="E81" s="64" t="s">
        <v>19</v>
      </c>
      <c r="F81" s="17" t="s">
        <v>2837</v>
      </c>
      <c r="G81" s="15">
        <v>80</v>
      </c>
      <c r="H81" s="18">
        <f t="shared" si="7"/>
        <v>76.2</v>
      </c>
      <c r="I81" s="15">
        <v>70</v>
      </c>
      <c r="J81" s="15">
        <v>60</v>
      </c>
      <c r="K81" s="15">
        <f t="shared" si="8"/>
        <v>75.34</v>
      </c>
      <c r="L81" s="32">
        <v>2.62</v>
      </c>
      <c r="M81" s="18">
        <v>0</v>
      </c>
      <c r="N81" s="15">
        <v>112</v>
      </c>
      <c r="O81" s="15">
        <f t="shared" si="12"/>
        <v>80</v>
      </c>
      <c r="P81" s="34">
        <f t="shared" si="9"/>
        <v>0.714285714285714</v>
      </c>
      <c r="Q81" s="15">
        <f t="shared" si="10"/>
        <v>81</v>
      </c>
      <c r="R81" s="34">
        <f t="shared" si="11"/>
        <v>0.723214285714286</v>
      </c>
    </row>
    <row r="82" spans="1:18">
      <c r="A82" s="15">
        <v>81</v>
      </c>
      <c r="B82" s="16">
        <v>5112243010103</v>
      </c>
      <c r="C82" s="17" t="s">
        <v>2914</v>
      </c>
      <c r="D82" s="15">
        <v>2022</v>
      </c>
      <c r="E82" s="64" t="s">
        <v>19</v>
      </c>
      <c r="F82" s="17" t="s">
        <v>2837</v>
      </c>
      <c r="G82" s="15">
        <v>80</v>
      </c>
      <c r="H82" s="18">
        <f t="shared" si="7"/>
        <v>76</v>
      </c>
      <c r="I82" s="15">
        <v>70</v>
      </c>
      <c r="J82" s="15">
        <v>60</v>
      </c>
      <c r="K82" s="15">
        <f t="shared" si="8"/>
        <v>75.2</v>
      </c>
      <c r="L82" s="32">
        <v>2.6</v>
      </c>
      <c r="M82" s="18">
        <v>0</v>
      </c>
      <c r="N82" s="15">
        <v>112</v>
      </c>
      <c r="O82" s="15">
        <f t="shared" si="12"/>
        <v>81</v>
      </c>
      <c r="P82" s="34">
        <f t="shared" si="9"/>
        <v>0.723214285714286</v>
      </c>
      <c r="Q82" s="15">
        <f t="shared" si="10"/>
        <v>82</v>
      </c>
      <c r="R82" s="34">
        <f t="shared" si="11"/>
        <v>0.732142857142857</v>
      </c>
    </row>
    <row r="83" spans="1:18">
      <c r="A83" s="15">
        <v>82</v>
      </c>
      <c r="B83" s="74">
        <v>5124280106858</v>
      </c>
      <c r="C83" s="64" t="s">
        <v>2915</v>
      </c>
      <c r="D83" s="15">
        <v>2022</v>
      </c>
      <c r="E83" s="64" t="s">
        <v>19</v>
      </c>
      <c r="F83" s="64" t="s">
        <v>2876</v>
      </c>
      <c r="G83" s="15">
        <v>82</v>
      </c>
      <c r="H83" s="15">
        <f t="shared" si="7"/>
        <v>75.9</v>
      </c>
      <c r="I83" s="15">
        <v>70</v>
      </c>
      <c r="J83" s="15">
        <v>60</v>
      </c>
      <c r="K83" s="15">
        <f t="shared" si="8"/>
        <v>75.43</v>
      </c>
      <c r="L83" s="32">
        <v>2.59</v>
      </c>
      <c r="M83" s="18">
        <v>0</v>
      </c>
      <c r="N83" s="15">
        <v>112</v>
      </c>
      <c r="O83" s="15">
        <f t="shared" si="12"/>
        <v>82</v>
      </c>
      <c r="P83" s="34">
        <f t="shared" si="9"/>
        <v>0.732142857142857</v>
      </c>
      <c r="Q83" s="15">
        <f t="shared" si="10"/>
        <v>80</v>
      </c>
      <c r="R83" s="34">
        <f t="shared" si="11"/>
        <v>0.714285714285714</v>
      </c>
    </row>
    <row r="84" spans="1:18">
      <c r="A84" s="15">
        <v>83</v>
      </c>
      <c r="B84" s="16">
        <v>5212242020222</v>
      </c>
      <c r="C84" s="17" t="s">
        <v>2916</v>
      </c>
      <c r="D84" s="15">
        <v>2022</v>
      </c>
      <c r="E84" s="64" t="s">
        <v>19</v>
      </c>
      <c r="F84" s="17" t="s">
        <v>2837</v>
      </c>
      <c r="G84" s="15">
        <v>80</v>
      </c>
      <c r="H84" s="18">
        <f t="shared" si="7"/>
        <v>75.7</v>
      </c>
      <c r="I84" s="15">
        <v>72</v>
      </c>
      <c r="J84" s="15">
        <v>60</v>
      </c>
      <c r="K84" s="15">
        <f t="shared" si="8"/>
        <v>75.19</v>
      </c>
      <c r="L84" s="32">
        <v>2.57</v>
      </c>
      <c r="M84" s="32">
        <v>1</v>
      </c>
      <c r="N84" s="15">
        <v>112</v>
      </c>
      <c r="O84" s="15">
        <f t="shared" si="12"/>
        <v>83</v>
      </c>
      <c r="P84" s="34">
        <f t="shared" si="9"/>
        <v>0.741071428571429</v>
      </c>
      <c r="Q84" s="15">
        <f t="shared" si="10"/>
        <v>83</v>
      </c>
      <c r="R84" s="34">
        <f t="shared" si="11"/>
        <v>0.741071428571429</v>
      </c>
    </row>
    <row r="85" spans="1:18">
      <c r="A85" s="15">
        <v>84</v>
      </c>
      <c r="B85" s="16">
        <v>5112243010123</v>
      </c>
      <c r="C85" s="17" t="s">
        <v>2917</v>
      </c>
      <c r="D85" s="15">
        <v>2022</v>
      </c>
      <c r="E85" s="64" t="s">
        <v>19</v>
      </c>
      <c r="F85" s="17" t="s">
        <v>2837</v>
      </c>
      <c r="G85" s="15">
        <v>80</v>
      </c>
      <c r="H85" s="18">
        <f t="shared" si="7"/>
        <v>75.7</v>
      </c>
      <c r="I85" s="15">
        <v>71</v>
      </c>
      <c r="J85" s="15">
        <v>60</v>
      </c>
      <c r="K85" s="15">
        <f t="shared" si="8"/>
        <v>75.09</v>
      </c>
      <c r="L85" s="32">
        <v>2.57</v>
      </c>
      <c r="M85" s="18">
        <v>0</v>
      </c>
      <c r="N85" s="15">
        <v>112</v>
      </c>
      <c r="O85" s="15">
        <f t="shared" si="12"/>
        <v>83</v>
      </c>
      <c r="P85" s="34">
        <f t="shared" si="9"/>
        <v>0.741071428571429</v>
      </c>
      <c r="Q85" s="15">
        <f t="shared" si="10"/>
        <v>0</v>
      </c>
      <c r="R85" s="34">
        <f t="shared" si="11"/>
        <v>0</v>
      </c>
    </row>
    <row r="86" spans="1:18">
      <c r="A86" s="15">
        <v>85</v>
      </c>
      <c r="B86" s="74">
        <v>5212243010220</v>
      </c>
      <c r="C86" s="64" t="s">
        <v>2918</v>
      </c>
      <c r="D86" s="15">
        <v>2022</v>
      </c>
      <c r="E86" s="64" t="s">
        <v>19</v>
      </c>
      <c r="F86" s="17" t="s">
        <v>2835</v>
      </c>
      <c r="G86" s="15">
        <v>80</v>
      </c>
      <c r="H86" s="18">
        <f t="shared" si="7"/>
        <v>75.6</v>
      </c>
      <c r="I86" s="15">
        <v>70</v>
      </c>
      <c r="J86" s="15">
        <v>60</v>
      </c>
      <c r="K86" s="15">
        <f t="shared" si="8"/>
        <v>74.92</v>
      </c>
      <c r="L86" s="32">
        <v>2.56</v>
      </c>
      <c r="M86" s="33">
        <v>0</v>
      </c>
      <c r="N86" s="15">
        <v>112</v>
      </c>
      <c r="O86" s="15">
        <f t="shared" si="12"/>
        <v>85</v>
      </c>
      <c r="P86" s="34">
        <f t="shared" si="9"/>
        <v>0.758928571428571</v>
      </c>
      <c r="Q86" s="15">
        <f t="shared" si="10"/>
        <v>85</v>
      </c>
      <c r="R86" s="34">
        <f t="shared" si="11"/>
        <v>0.758928571428571</v>
      </c>
    </row>
    <row r="87" spans="1:18">
      <c r="A87" s="15">
        <v>86</v>
      </c>
      <c r="B87" s="16">
        <v>5112243010119</v>
      </c>
      <c r="C87" s="17" t="s">
        <v>2919</v>
      </c>
      <c r="D87" s="15">
        <v>2022</v>
      </c>
      <c r="E87" s="64" t="s">
        <v>19</v>
      </c>
      <c r="F87" s="17" t="s">
        <v>2837</v>
      </c>
      <c r="G87" s="15">
        <v>80</v>
      </c>
      <c r="H87" s="18">
        <f t="shared" si="7"/>
        <v>75.6</v>
      </c>
      <c r="I87" s="15">
        <v>70</v>
      </c>
      <c r="J87" s="15">
        <v>60</v>
      </c>
      <c r="K87" s="15">
        <f t="shared" si="8"/>
        <v>74.92</v>
      </c>
      <c r="L87" s="32">
        <v>2.56</v>
      </c>
      <c r="M87" s="18">
        <v>0</v>
      </c>
      <c r="N87" s="15">
        <v>112</v>
      </c>
      <c r="O87" s="15">
        <f t="shared" si="12"/>
        <v>85</v>
      </c>
      <c r="P87" s="34">
        <f t="shared" si="9"/>
        <v>0.758928571428571</v>
      </c>
      <c r="Q87" s="15">
        <f t="shared" si="10"/>
        <v>85</v>
      </c>
      <c r="R87" s="34">
        <f t="shared" si="11"/>
        <v>0.758928571428571</v>
      </c>
    </row>
    <row r="88" spans="1:18">
      <c r="A88" s="15">
        <v>87</v>
      </c>
      <c r="B88" s="16">
        <v>5112243010124</v>
      </c>
      <c r="C88" s="17" t="s">
        <v>2920</v>
      </c>
      <c r="D88" s="15">
        <v>2022</v>
      </c>
      <c r="E88" s="64" t="s">
        <v>19</v>
      </c>
      <c r="F88" s="17" t="s">
        <v>2837</v>
      </c>
      <c r="G88" s="15">
        <v>80</v>
      </c>
      <c r="H88" s="18">
        <f t="shared" si="7"/>
        <v>75.5</v>
      </c>
      <c r="I88" s="15">
        <v>70</v>
      </c>
      <c r="J88" s="15">
        <v>60</v>
      </c>
      <c r="K88" s="15">
        <f t="shared" si="8"/>
        <v>74.85</v>
      </c>
      <c r="L88" s="32">
        <v>2.55</v>
      </c>
      <c r="M88" s="18">
        <v>0</v>
      </c>
      <c r="N88" s="15">
        <v>112</v>
      </c>
      <c r="O88" s="15">
        <f t="shared" si="12"/>
        <v>87</v>
      </c>
      <c r="P88" s="34">
        <f t="shared" si="9"/>
        <v>0.776785714285714</v>
      </c>
      <c r="Q88" s="15">
        <f t="shared" si="10"/>
        <v>87</v>
      </c>
      <c r="R88" s="34">
        <f t="shared" si="11"/>
        <v>0.776785714285714</v>
      </c>
    </row>
    <row r="89" spans="1:18">
      <c r="A89" s="15">
        <v>88</v>
      </c>
      <c r="B89" s="74">
        <v>5112243010202</v>
      </c>
      <c r="C89" s="64" t="s">
        <v>2921</v>
      </c>
      <c r="D89" s="15">
        <v>2022</v>
      </c>
      <c r="E89" s="64" t="s">
        <v>19</v>
      </c>
      <c r="F89" s="17" t="s">
        <v>2835</v>
      </c>
      <c r="G89" s="15">
        <v>80</v>
      </c>
      <c r="H89" s="18">
        <f t="shared" si="7"/>
        <v>75.3</v>
      </c>
      <c r="I89" s="15">
        <v>70</v>
      </c>
      <c r="J89" s="15">
        <v>60</v>
      </c>
      <c r="K89" s="15">
        <f t="shared" si="8"/>
        <v>74.71</v>
      </c>
      <c r="L89" s="32">
        <v>2.53</v>
      </c>
      <c r="M89" s="33">
        <v>0</v>
      </c>
      <c r="N89" s="15">
        <v>112</v>
      </c>
      <c r="O89" s="15">
        <f t="shared" si="12"/>
        <v>88</v>
      </c>
      <c r="P89" s="34">
        <f t="shared" si="9"/>
        <v>0.785714285714286</v>
      </c>
      <c r="Q89" s="15">
        <f t="shared" si="10"/>
        <v>88</v>
      </c>
      <c r="R89" s="34">
        <f t="shared" si="11"/>
        <v>0.785714285714286</v>
      </c>
    </row>
    <row r="90" spans="1:18">
      <c r="A90" s="15">
        <v>89</v>
      </c>
      <c r="B90" s="16">
        <v>5212243010218</v>
      </c>
      <c r="C90" s="17" t="s">
        <v>2922</v>
      </c>
      <c r="D90" s="15">
        <v>2022</v>
      </c>
      <c r="E90" s="64" t="s">
        <v>19</v>
      </c>
      <c r="F90" s="17" t="s">
        <v>2835</v>
      </c>
      <c r="G90" s="15">
        <v>80</v>
      </c>
      <c r="H90" s="18">
        <f t="shared" si="7"/>
        <v>74.3</v>
      </c>
      <c r="I90" s="15">
        <v>70</v>
      </c>
      <c r="J90" s="15">
        <v>60</v>
      </c>
      <c r="K90" s="15">
        <f t="shared" si="8"/>
        <v>74.01</v>
      </c>
      <c r="L90" s="32">
        <v>2.43</v>
      </c>
      <c r="M90" s="35">
        <v>1</v>
      </c>
      <c r="N90" s="15">
        <v>112</v>
      </c>
      <c r="O90" s="15">
        <f t="shared" si="12"/>
        <v>89</v>
      </c>
      <c r="P90" s="34">
        <f t="shared" si="9"/>
        <v>0.794642857142857</v>
      </c>
      <c r="Q90" s="15">
        <f t="shared" si="10"/>
        <v>89</v>
      </c>
      <c r="R90" s="34">
        <f t="shared" si="11"/>
        <v>0.794642857142857</v>
      </c>
    </row>
    <row r="91" spans="1:18">
      <c r="A91" s="15">
        <v>90</v>
      </c>
      <c r="B91" s="74">
        <v>5112243010201</v>
      </c>
      <c r="C91" s="64" t="s">
        <v>2923</v>
      </c>
      <c r="D91" s="15">
        <v>2022</v>
      </c>
      <c r="E91" s="64" t="s">
        <v>19</v>
      </c>
      <c r="F91" s="17" t="s">
        <v>2835</v>
      </c>
      <c r="G91" s="15">
        <v>80</v>
      </c>
      <c r="H91" s="18">
        <f t="shared" si="7"/>
        <v>74.2</v>
      </c>
      <c r="I91" s="15">
        <v>70</v>
      </c>
      <c r="J91" s="15">
        <v>60</v>
      </c>
      <c r="K91" s="15">
        <f t="shared" si="8"/>
        <v>73.94</v>
      </c>
      <c r="L91" s="32">
        <v>2.42</v>
      </c>
      <c r="M91" s="33">
        <v>0</v>
      </c>
      <c r="N91" s="15">
        <v>112</v>
      </c>
      <c r="O91" s="15">
        <f t="shared" si="12"/>
        <v>90</v>
      </c>
      <c r="P91" s="34">
        <f t="shared" si="9"/>
        <v>0.803571428571429</v>
      </c>
      <c r="Q91" s="15">
        <f t="shared" si="10"/>
        <v>90</v>
      </c>
      <c r="R91" s="34">
        <f t="shared" si="11"/>
        <v>0.803571428571429</v>
      </c>
    </row>
    <row r="92" spans="1:18">
      <c r="A92" s="15">
        <v>91</v>
      </c>
      <c r="B92" s="16">
        <v>5112243010207</v>
      </c>
      <c r="C92" s="17" t="s">
        <v>2924</v>
      </c>
      <c r="D92" s="15">
        <v>2022</v>
      </c>
      <c r="E92" s="64" t="s">
        <v>19</v>
      </c>
      <c r="F92" s="17" t="s">
        <v>2835</v>
      </c>
      <c r="G92" s="15">
        <v>80</v>
      </c>
      <c r="H92" s="18">
        <f t="shared" si="7"/>
        <v>73.8</v>
      </c>
      <c r="I92" s="15">
        <v>70</v>
      </c>
      <c r="J92" s="15">
        <v>60</v>
      </c>
      <c r="K92" s="15">
        <f t="shared" si="8"/>
        <v>73.66</v>
      </c>
      <c r="L92" s="32">
        <v>2.38</v>
      </c>
      <c r="M92" s="35">
        <v>1</v>
      </c>
      <c r="N92" s="15">
        <v>112</v>
      </c>
      <c r="O92" s="15">
        <f t="shared" si="12"/>
        <v>91</v>
      </c>
      <c r="P92" s="34">
        <f t="shared" si="9"/>
        <v>0.8125</v>
      </c>
      <c r="Q92" s="15">
        <f t="shared" si="10"/>
        <v>92</v>
      </c>
      <c r="R92" s="34">
        <f t="shared" si="11"/>
        <v>0.821428571428571</v>
      </c>
    </row>
    <row r="93" spans="1:18">
      <c r="A93" s="15">
        <v>92</v>
      </c>
      <c r="B93" s="16">
        <v>5212243010229</v>
      </c>
      <c r="C93" s="17" t="s">
        <v>2925</v>
      </c>
      <c r="D93" s="15">
        <v>2022</v>
      </c>
      <c r="E93" s="64" t="s">
        <v>19</v>
      </c>
      <c r="F93" s="17" t="s">
        <v>2835</v>
      </c>
      <c r="G93" s="15">
        <v>80</v>
      </c>
      <c r="H93" s="18">
        <f t="shared" si="7"/>
        <v>73.5</v>
      </c>
      <c r="I93" s="15">
        <v>70</v>
      </c>
      <c r="J93" s="15">
        <v>60</v>
      </c>
      <c r="K93" s="15">
        <f t="shared" si="8"/>
        <v>73.45</v>
      </c>
      <c r="L93" s="32">
        <v>2.35</v>
      </c>
      <c r="M93" s="35">
        <v>1</v>
      </c>
      <c r="N93" s="15">
        <v>112</v>
      </c>
      <c r="O93" s="15">
        <f t="shared" si="12"/>
        <v>92</v>
      </c>
      <c r="P93" s="34">
        <f t="shared" si="9"/>
        <v>0.821428571428571</v>
      </c>
      <c r="Q93" s="15">
        <f t="shared" si="10"/>
        <v>93</v>
      </c>
      <c r="R93" s="34">
        <f t="shared" si="11"/>
        <v>0.830357142857143</v>
      </c>
    </row>
    <row r="94" spans="1:18">
      <c r="A94" s="15">
        <v>93</v>
      </c>
      <c r="B94" s="16">
        <v>5212243010232</v>
      </c>
      <c r="C94" s="17" t="s">
        <v>2926</v>
      </c>
      <c r="D94" s="15">
        <v>2022</v>
      </c>
      <c r="E94" s="64" t="s">
        <v>19</v>
      </c>
      <c r="F94" s="17" t="s">
        <v>2835</v>
      </c>
      <c r="G94" s="15">
        <v>80</v>
      </c>
      <c r="H94" s="18">
        <f t="shared" si="7"/>
        <v>73.4</v>
      </c>
      <c r="I94" s="15">
        <v>70</v>
      </c>
      <c r="J94" s="15">
        <v>60</v>
      </c>
      <c r="K94" s="15">
        <f t="shared" si="8"/>
        <v>73.38</v>
      </c>
      <c r="L94" s="32">
        <v>2.34</v>
      </c>
      <c r="M94" s="35">
        <v>1</v>
      </c>
      <c r="N94" s="15">
        <v>112</v>
      </c>
      <c r="O94" s="15">
        <f t="shared" si="12"/>
        <v>93</v>
      </c>
      <c r="P94" s="34">
        <f t="shared" si="9"/>
        <v>0.830357142857143</v>
      </c>
      <c r="Q94" s="15">
        <f t="shared" si="10"/>
        <v>94</v>
      </c>
      <c r="R94" s="34">
        <f t="shared" si="11"/>
        <v>0.839285714285714</v>
      </c>
    </row>
    <row r="95" spans="1:18">
      <c r="A95" s="15">
        <v>94</v>
      </c>
      <c r="B95" s="16">
        <v>5112243010104</v>
      </c>
      <c r="C95" s="17" t="s">
        <v>2927</v>
      </c>
      <c r="D95" s="15">
        <v>2022</v>
      </c>
      <c r="E95" s="64" t="s">
        <v>19</v>
      </c>
      <c r="F95" s="17" t="s">
        <v>2837</v>
      </c>
      <c r="G95" s="15">
        <v>80</v>
      </c>
      <c r="H95" s="18">
        <f t="shared" si="7"/>
        <v>73.4</v>
      </c>
      <c r="I95" s="15">
        <v>70</v>
      </c>
      <c r="J95" s="15">
        <v>60</v>
      </c>
      <c r="K95" s="15">
        <f t="shared" si="8"/>
        <v>73.38</v>
      </c>
      <c r="L95" s="32">
        <v>2.34</v>
      </c>
      <c r="M95" s="18">
        <v>0</v>
      </c>
      <c r="N95" s="15">
        <v>112</v>
      </c>
      <c r="O95" s="15">
        <f t="shared" si="12"/>
        <v>93</v>
      </c>
      <c r="P95" s="34">
        <f t="shared" si="9"/>
        <v>0.830357142857143</v>
      </c>
      <c r="Q95" s="15">
        <f t="shared" si="10"/>
        <v>94</v>
      </c>
      <c r="R95" s="34">
        <f t="shared" si="11"/>
        <v>0.839285714285714</v>
      </c>
    </row>
    <row r="96" spans="1:18">
      <c r="A96" s="15">
        <v>95</v>
      </c>
      <c r="B96" s="74">
        <v>5224280106859</v>
      </c>
      <c r="C96" s="64" t="s">
        <v>2928</v>
      </c>
      <c r="D96" s="15">
        <v>2022</v>
      </c>
      <c r="E96" s="64" t="s">
        <v>19</v>
      </c>
      <c r="F96" s="64" t="s">
        <v>2876</v>
      </c>
      <c r="G96" s="15">
        <v>83</v>
      </c>
      <c r="H96" s="15">
        <f t="shared" si="7"/>
        <v>73.3</v>
      </c>
      <c r="I96" s="15">
        <v>70</v>
      </c>
      <c r="J96" s="15">
        <v>60</v>
      </c>
      <c r="K96" s="15">
        <f t="shared" si="8"/>
        <v>73.76</v>
      </c>
      <c r="L96" s="32">
        <v>2.33</v>
      </c>
      <c r="M96" s="18">
        <v>2</v>
      </c>
      <c r="N96" s="15">
        <v>112</v>
      </c>
      <c r="O96" s="15">
        <f t="shared" si="12"/>
        <v>95</v>
      </c>
      <c r="P96" s="34">
        <f t="shared" si="9"/>
        <v>0.848214285714286</v>
      </c>
      <c r="Q96" s="15">
        <f t="shared" si="10"/>
        <v>91</v>
      </c>
      <c r="R96" s="34">
        <f t="shared" si="11"/>
        <v>0.8125</v>
      </c>
    </row>
    <row r="97" spans="1:18">
      <c r="A97" s="15">
        <v>96</v>
      </c>
      <c r="B97" s="16">
        <v>5112242020204</v>
      </c>
      <c r="C97" s="17" t="s">
        <v>2929</v>
      </c>
      <c r="D97" s="15">
        <v>2022</v>
      </c>
      <c r="E97" s="64" t="s">
        <v>19</v>
      </c>
      <c r="F97" s="17" t="s">
        <v>2837</v>
      </c>
      <c r="G97" s="15">
        <v>81</v>
      </c>
      <c r="H97" s="18">
        <f t="shared" si="7"/>
        <v>72.8</v>
      </c>
      <c r="I97" s="15">
        <v>70</v>
      </c>
      <c r="J97" s="15">
        <v>60</v>
      </c>
      <c r="K97" s="15">
        <f t="shared" si="8"/>
        <v>73.11</v>
      </c>
      <c r="L97" s="32">
        <v>2.28</v>
      </c>
      <c r="M97" s="32">
        <v>2</v>
      </c>
      <c r="N97" s="15">
        <v>112</v>
      </c>
      <c r="O97" s="15">
        <f t="shared" si="12"/>
        <v>96</v>
      </c>
      <c r="P97" s="34">
        <f t="shared" si="9"/>
        <v>0.857142857142857</v>
      </c>
      <c r="Q97" s="15">
        <f t="shared" si="10"/>
        <v>97</v>
      </c>
      <c r="R97" s="34">
        <f t="shared" si="11"/>
        <v>0.866071428571429</v>
      </c>
    </row>
    <row r="98" spans="1:18">
      <c r="A98" s="15">
        <v>97</v>
      </c>
      <c r="B98" s="74">
        <v>5112242020208</v>
      </c>
      <c r="C98" s="64" t="s">
        <v>2930</v>
      </c>
      <c r="D98" s="15">
        <v>2022</v>
      </c>
      <c r="E98" s="64" t="s">
        <v>19</v>
      </c>
      <c r="F98" s="17" t="s">
        <v>2835</v>
      </c>
      <c r="G98" s="15">
        <v>82</v>
      </c>
      <c r="H98" s="18">
        <f t="shared" si="7"/>
        <v>72.6</v>
      </c>
      <c r="I98" s="15">
        <v>70</v>
      </c>
      <c r="J98" s="15">
        <v>60</v>
      </c>
      <c r="K98" s="15">
        <f t="shared" si="8"/>
        <v>73.12</v>
      </c>
      <c r="L98" s="32">
        <v>2.26</v>
      </c>
      <c r="M98" s="35">
        <v>2</v>
      </c>
      <c r="N98" s="15">
        <v>112</v>
      </c>
      <c r="O98" s="15">
        <f t="shared" si="12"/>
        <v>97</v>
      </c>
      <c r="P98" s="34">
        <f t="shared" si="9"/>
        <v>0.866071428571429</v>
      </c>
      <c r="Q98" s="15">
        <f t="shared" si="10"/>
        <v>96</v>
      </c>
      <c r="R98" s="34">
        <f t="shared" si="11"/>
        <v>0.857142857142857</v>
      </c>
    </row>
    <row r="99" spans="1:18">
      <c r="A99" s="15">
        <v>98</v>
      </c>
      <c r="B99" s="16">
        <v>5112242020202</v>
      </c>
      <c r="C99" s="17" t="s">
        <v>2931</v>
      </c>
      <c r="D99" s="15">
        <v>2022</v>
      </c>
      <c r="E99" s="64" t="s">
        <v>19</v>
      </c>
      <c r="F99" s="17" t="s">
        <v>2837</v>
      </c>
      <c r="G99" s="15">
        <v>80</v>
      </c>
      <c r="H99" s="18">
        <f t="shared" si="7"/>
        <v>71.9</v>
      </c>
      <c r="I99" s="15">
        <v>70</v>
      </c>
      <c r="J99" s="15">
        <v>60</v>
      </c>
      <c r="K99" s="15">
        <f t="shared" si="8"/>
        <v>72.33</v>
      </c>
      <c r="L99" s="32">
        <v>2.19</v>
      </c>
      <c r="M99" s="32">
        <v>2</v>
      </c>
      <c r="N99" s="15">
        <v>112</v>
      </c>
      <c r="O99" s="15">
        <f t="shared" si="12"/>
        <v>98</v>
      </c>
      <c r="P99" s="34">
        <f t="shared" si="9"/>
        <v>0.875</v>
      </c>
      <c r="Q99" s="15">
        <f t="shared" si="10"/>
        <v>100</v>
      </c>
      <c r="R99" s="34">
        <f t="shared" si="11"/>
        <v>0.892857142857143</v>
      </c>
    </row>
    <row r="100" spans="1:18">
      <c r="A100" s="15">
        <v>99</v>
      </c>
      <c r="B100" s="16">
        <v>5212243010243</v>
      </c>
      <c r="C100" s="17" t="s">
        <v>2932</v>
      </c>
      <c r="D100" s="15">
        <v>2022</v>
      </c>
      <c r="E100" s="64" t="s">
        <v>19</v>
      </c>
      <c r="F100" s="17" t="s">
        <v>2835</v>
      </c>
      <c r="G100" s="15">
        <v>80</v>
      </c>
      <c r="H100" s="18">
        <f t="shared" si="7"/>
        <v>71.8</v>
      </c>
      <c r="I100" s="15">
        <v>70</v>
      </c>
      <c r="J100" s="15">
        <v>60</v>
      </c>
      <c r="K100" s="15">
        <f t="shared" si="8"/>
        <v>72.26</v>
      </c>
      <c r="L100" s="32">
        <v>2.18</v>
      </c>
      <c r="M100" s="35">
        <v>1</v>
      </c>
      <c r="N100" s="15">
        <v>112</v>
      </c>
      <c r="O100" s="15">
        <f t="shared" si="12"/>
        <v>99</v>
      </c>
      <c r="P100" s="34">
        <f t="shared" si="9"/>
        <v>0.883928571428571</v>
      </c>
      <c r="Q100" s="15">
        <f t="shared" si="10"/>
        <v>101</v>
      </c>
      <c r="R100" s="34">
        <f t="shared" si="11"/>
        <v>0.901785714285714</v>
      </c>
    </row>
    <row r="101" spans="1:18">
      <c r="A101" s="15">
        <v>100</v>
      </c>
      <c r="B101" s="16">
        <v>5112243010126</v>
      </c>
      <c r="C101" s="17" t="s">
        <v>2933</v>
      </c>
      <c r="D101" s="15">
        <v>2022</v>
      </c>
      <c r="E101" s="64" t="s">
        <v>19</v>
      </c>
      <c r="F101" s="17" t="s">
        <v>2837</v>
      </c>
      <c r="G101" s="15">
        <v>85</v>
      </c>
      <c r="H101" s="18">
        <f t="shared" si="7"/>
        <v>71.7</v>
      </c>
      <c r="I101" s="15">
        <v>70</v>
      </c>
      <c r="J101" s="15">
        <v>60</v>
      </c>
      <c r="K101" s="15">
        <f t="shared" si="8"/>
        <v>72.94</v>
      </c>
      <c r="L101" s="32">
        <v>2.17</v>
      </c>
      <c r="M101" s="32">
        <v>1</v>
      </c>
      <c r="N101" s="15">
        <v>112</v>
      </c>
      <c r="O101" s="15">
        <f t="shared" si="12"/>
        <v>100</v>
      </c>
      <c r="P101" s="34">
        <f t="shared" si="9"/>
        <v>0.892857142857143</v>
      </c>
      <c r="Q101" s="15">
        <f t="shared" si="10"/>
        <v>98</v>
      </c>
      <c r="R101" s="34">
        <f t="shared" si="11"/>
        <v>0.875</v>
      </c>
    </row>
    <row r="102" spans="1:18">
      <c r="A102" s="15">
        <v>101</v>
      </c>
      <c r="B102" s="16">
        <v>5112243010205</v>
      </c>
      <c r="C102" s="17" t="s">
        <v>2934</v>
      </c>
      <c r="D102" s="15">
        <v>2022</v>
      </c>
      <c r="E102" s="64" t="s">
        <v>19</v>
      </c>
      <c r="F102" s="17" t="s">
        <v>2835</v>
      </c>
      <c r="G102" s="15">
        <v>80</v>
      </c>
      <c r="H102" s="18">
        <f t="shared" si="7"/>
        <v>71.6</v>
      </c>
      <c r="I102" s="15">
        <v>70</v>
      </c>
      <c r="J102" s="15">
        <v>60</v>
      </c>
      <c r="K102" s="15">
        <f t="shared" si="8"/>
        <v>72.12</v>
      </c>
      <c r="L102" s="32">
        <v>2.16</v>
      </c>
      <c r="M102" s="35">
        <v>1</v>
      </c>
      <c r="N102" s="15">
        <v>112</v>
      </c>
      <c r="O102" s="15">
        <f t="shared" si="12"/>
        <v>101</v>
      </c>
      <c r="P102" s="34">
        <f t="shared" si="9"/>
        <v>0.901785714285714</v>
      </c>
      <c r="Q102" s="15">
        <f t="shared" si="10"/>
        <v>102</v>
      </c>
      <c r="R102" s="34">
        <f t="shared" si="11"/>
        <v>0.910714285714286</v>
      </c>
    </row>
    <row r="103" spans="1:18">
      <c r="A103" s="15">
        <v>102</v>
      </c>
      <c r="B103" s="16">
        <v>5112242020201</v>
      </c>
      <c r="C103" s="17" t="s">
        <v>2935</v>
      </c>
      <c r="D103" s="15">
        <v>2022</v>
      </c>
      <c r="E103" s="64" t="s">
        <v>19</v>
      </c>
      <c r="F103" s="17" t="s">
        <v>2837</v>
      </c>
      <c r="G103" s="15">
        <v>80</v>
      </c>
      <c r="H103" s="18">
        <f t="shared" si="7"/>
        <v>71.3</v>
      </c>
      <c r="I103" s="15">
        <v>70</v>
      </c>
      <c r="J103" s="15">
        <v>60</v>
      </c>
      <c r="K103" s="15">
        <f t="shared" si="8"/>
        <v>71.91</v>
      </c>
      <c r="L103" s="32">
        <v>2.13</v>
      </c>
      <c r="M103" s="32">
        <v>2</v>
      </c>
      <c r="N103" s="15">
        <v>112</v>
      </c>
      <c r="O103" s="15">
        <f t="shared" si="12"/>
        <v>102</v>
      </c>
      <c r="P103" s="34">
        <f t="shared" si="9"/>
        <v>0.910714285714286</v>
      </c>
      <c r="Q103" s="15">
        <f t="shared" si="10"/>
        <v>103</v>
      </c>
      <c r="R103" s="34">
        <f t="shared" si="11"/>
        <v>0.919642857142857</v>
      </c>
    </row>
    <row r="104" spans="1:18">
      <c r="A104" s="15">
        <v>103</v>
      </c>
      <c r="B104" s="16">
        <v>5112243010127</v>
      </c>
      <c r="C104" s="17" t="s">
        <v>2936</v>
      </c>
      <c r="D104" s="15">
        <v>2022</v>
      </c>
      <c r="E104" s="64" t="s">
        <v>19</v>
      </c>
      <c r="F104" s="17" t="s">
        <v>2837</v>
      </c>
      <c r="G104" s="15">
        <v>80</v>
      </c>
      <c r="H104" s="18">
        <f t="shared" si="7"/>
        <v>71.1</v>
      </c>
      <c r="I104" s="15">
        <v>70</v>
      </c>
      <c r="J104" s="15">
        <v>60</v>
      </c>
      <c r="K104" s="15">
        <f t="shared" si="8"/>
        <v>71.77</v>
      </c>
      <c r="L104" s="32">
        <v>2.11</v>
      </c>
      <c r="M104" s="32">
        <v>2</v>
      </c>
      <c r="N104" s="15">
        <v>112</v>
      </c>
      <c r="O104" s="15">
        <f t="shared" si="12"/>
        <v>103</v>
      </c>
      <c r="P104" s="34">
        <f t="shared" si="9"/>
        <v>0.919642857142857</v>
      </c>
      <c r="Q104" s="15">
        <f t="shared" si="10"/>
        <v>104</v>
      </c>
      <c r="R104" s="34">
        <f t="shared" si="11"/>
        <v>0.928571428571429</v>
      </c>
    </row>
    <row r="105" spans="1:18">
      <c r="A105" s="15">
        <v>104</v>
      </c>
      <c r="B105" s="16">
        <v>5112243010149</v>
      </c>
      <c r="C105" s="17" t="s">
        <v>2937</v>
      </c>
      <c r="D105" s="15">
        <v>2022</v>
      </c>
      <c r="E105" s="64" t="s">
        <v>19</v>
      </c>
      <c r="F105" s="17" t="s">
        <v>2837</v>
      </c>
      <c r="G105" s="15">
        <v>80</v>
      </c>
      <c r="H105" s="18">
        <f t="shared" si="7"/>
        <v>71.1</v>
      </c>
      <c r="I105" s="15">
        <v>70</v>
      </c>
      <c r="J105" s="15">
        <v>60</v>
      </c>
      <c r="K105" s="15">
        <f t="shared" si="8"/>
        <v>71.77</v>
      </c>
      <c r="L105" s="32">
        <v>2.11</v>
      </c>
      <c r="M105" s="32">
        <v>3</v>
      </c>
      <c r="N105" s="15">
        <v>112</v>
      </c>
      <c r="O105" s="15">
        <f t="shared" si="12"/>
        <v>103</v>
      </c>
      <c r="P105" s="34">
        <f t="shared" si="9"/>
        <v>0.919642857142857</v>
      </c>
      <c r="Q105" s="15">
        <f t="shared" si="10"/>
        <v>104</v>
      </c>
      <c r="R105" s="34">
        <f t="shared" si="11"/>
        <v>0.928571428571429</v>
      </c>
    </row>
    <row r="106" spans="1:18">
      <c r="A106" s="15">
        <v>105</v>
      </c>
      <c r="B106" s="16">
        <v>5112242010201</v>
      </c>
      <c r="C106" s="17" t="s">
        <v>2938</v>
      </c>
      <c r="D106" s="15">
        <v>2022</v>
      </c>
      <c r="E106" s="64" t="s">
        <v>19</v>
      </c>
      <c r="F106" s="17" t="s">
        <v>2835</v>
      </c>
      <c r="G106" s="15">
        <v>80</v>
      </c>
      <c r="H106" s="18">
        <f t="shared" si="7"/>
        <v>71</v>
      </c>
      <c r="I106" s="15">
        <v>70</v>
      </c>
      <c r="J106" s="15">
        <v>60</v>
      </c>
      <c r="K106" s="15">
        <f t="shared" si="8"/>
        <v>71.7</v>
      </c>
      <c r="L106" s="32">
        <v>2.1</v>
      </c>
      <c r="M106" s="35">
        <v>2</v>
      </c>
      <c r="N106" s="15">
        <v>112</v>
      </c>
      <c r="O106" s="15">
        <f t="shared" si="12"/>
        <v>105</v>
      </c>
      <c r="P106" s="34">
        <f t="shared" si="9"/>
        <v>0.9375</v>
      </c>
      <c r="Q106" s="15">
        <f t="shared" si="10"/>
        <v>106</v>
      </c>
      <c r="R106" s="34">
        <f t="shared" si="11"/>
        <v>0.946428571428571</v>
      </c>
    </row>
    <row r="107" spans="1:18">
      <c r="A107" s="15">
        <v>106</v>
      </c>
      <c r="B107" s="16">
        <v>5112243010115</v>
      </c>
      <c r="C107" s="17" t="s">
        <v>2939</v>
      </c>
      <c r="D107" s="15">
        <v>2022</v>
      </c>
      <c r="E107" s="64" t="s">
        <v>19</v>
      </c>
      <c r="F107" s="17" t="s">
        <v>2837</v>
      </c>
      <c r="G107" s="15">
        <v>80</v>
      </c>
      <c r="H107" s="18">
        <f t="shared" si="7"/>
        <v>70.7</v>
      </c>
      <c r="I107" s="15">
        <v>70</v>
      </c>
      <c r="J107" s="15">
        <v>60</v>
      </c>
      <c r="K107" s="15">
        <f t="shared" si="8"/>
        <v>71.49</v>
      </c>
      <c r="L107" s="32">
        <v>2.07</v>
      </c>
      <c r="M107" s="32">
        <v>3</v>
      </c>
      <c r="N107" s="15">
        <v>112</v>
      </c>
      <c r="O107" s="15">
        <f t="shared" si="12"/>
        <v>106</v>
      </c>
      <c r="P107" s="34">
        <f t="shared" si="9"/>
        <v>0.946428571428571</v>
      </c>
      <c r="Q107" s="15">
        <f t="shared" si="10"/>
        <v>107</v>
      </c>
      <c r="R107" s="34">
        <f t="shared" si="11"/>
        <v>0.955357142857143</v>
      </c>
    </row>
    <row r="108" spans="1:18">
      <c r="A108" s="15">
        <v>107</v>
      </c>
      <c r="B108" s="74">
        <v>5212243010235</v>
      </c>
      <c r="C108" s="64" t="s">
        <v>2940</v>
      </c>
      <c r="D108" s="15">
        <v>2022</v>
      </c>
      <c r="E108" s="64" t="s">
        <v>19</v>
      </c>
      <c r="F108" s="17" t="s">
        <v>2835</v>
      </c>
      <c r="G108" s="15">
        <v>83</v>
      </c>
      <c r="H108" s="18">
        <f t="shared" si="7"/>
        <v>70.3</v>
      </c>
      <c r="I108" s="15">
        <v>80</v>
      </c>
      <c r="J108" s="15">
        <v>61.5</v>
      </c>
      <c r="K108" s="15">
        <f t="shared" si="8"/>
        <v>72.735</v>
      </c>
      <c r="L108" s="32">
        <v>2.03</v>
      </c>
      <c r="M108" s="35">
        <v>3</v>
      </c>
      <c r="N108" s="15">
        <v>112</v>
      </c>
      <c r="O108" s="15">
        <f t="shared" si="12"/>
        <v>107</v>
      </c>
      <c r="P108" s="34">
        <f t="shared" si="9"/>
        <v>0.955357142857143</v>
      </c>
      <c r="Q108" s="15">
        <f t="shared" si="10"/>
        <v>99</v>
      </c>
      <c r="R108" s="34">
        <f t="shared" si="11"/>
        <v>0.883928571428571</v>
      </c>
    </row>
    <row r="109" spans="1:18">
      <c r="A109" s="15">
        <v>108</v>
      </c>
      <c r="B109" s="74">
        <v>5112243010204</v>
      </c>
      <c r="C109" s="64" t="s">
        <v>2941</v>
      </c>
      <c r="D109" s="15">
        <v>2022</v>
      </c>
      <c r="E109" s="64" t="s">
        <v>19</v>
      </c>
      <c r="F109" s="17" t="s">
        <v>2835</v>
      </c>
      <c r="G109" s="15">
        <v>80</v>
      </c>
      <c r="H109" s="18">
        <f t="shared" si="7"/>
        <v>70</v>
      </c>
      <c r="I109" s="15">
        <v>70</v>
      </c>
      <c r="J109" s="15">
        <v>60</v>
      </c>
      <c r="K109" s="15">
        <f t="shared" si="8"/>
        <v>71</v>
      </c>
      <c r="L109" s="32">
        <v>2</v>
      </c>
      <c r="M109" s="33">
        <v>0</v>
      </c>
      <c r="N109" s="15">
        <v>112</v>
      </c>
      <c r="O109" s="15">
        <f t="shared" si="12"/>
        <v>108</v>
      </c>
      <c r="P109" s="34">
        <f t="shared" si="9"/>
        <v>0.964285714285714</v>
      </c>
      <c r="Q109" s="15">
        <f t="shared" si="10"/>
        <v>108</v>
      </c>
      <c r="R109" s="34">
        <f t="shared" si="11"/>
        <v>0.964285714285714</v>
      </c>
    </row>
    <row r="110" spans="1:18">
      <c r="A110" s="15">
        <v>109</v>
      </c>
      <c r="B110" s="16">
        <v>5112243010125</v>
      </c>
      <c r="C110" s="17" t="s">
        <v>2942</v>
      </c>
      <c r="D110" s="15">
        <v>2022</v>
      </c>
      <c r="E110" s="64" t="s">
        <v>19</v>
      </c>
      <c r="F110" s="17" t="s">
        <v>2837</v>
      </c>
      <c r="G110" s="15">
        <v>80</v>
      </c>
      <c r="H110" s="18">
        <f t="shared" si="7"/>
        <v>69</v>
      </c>
      <c r="I110" s="15">
        <v>70</v>
      </c>
      <c r="J110" s="15">
        <v>60</v>
      </c>
      <c r="K110" s="15">
        <f t="shared" si="8"/>
        <v>70.3</v>
      </c>
      <c r="L110" s="32">
        <v>1.9</v>
      </c>
      <c r="M110" s="32">
        <v>1</v>
      </c>
      <c r="N110" s="15">
        <v>112</v>
      </c>
      <c r="O110" s="15">
        <f t="shared" si="12"/>
        <v>109</v>
      </c>
      <c r="P110" s="34">
        <f t="shared" si="9"/>
        <v>0.973214285714286</v>
      </c>
      <c r="Q110" s="15">
        <f t="shared" si="10"/>
        <v>109</v>
      </c>
      <c r="R110" s="34">
        <f t="shared" si="11"/>
        <v>0.973214285714286</v>
      </c>
    </row>
    <row r="111" spans="1:18">
      <c r="A111" s="15">
        <v>110</v>
      </c>
      <c r="B111" s="16">
        <v>5112243010214</v>
      </c>
      <c r="C111" s="17" t="s">
        <v>2943</v>
      </c>
      <c r="D111" s="15">
        <v>2022</v>
      </c>
      <c r="E111" s="64" t="s">
        <v>19</v>
      </c>
      <c r="F111" s="17" t="s">
        <v>2835</v>
      </c>
      <c r="G111" s="15">
        <v>84</v>
      </c>
      <c r="H111" s="18">
        <f t="shared" si="7"/>
        <v>67.3</v>
      </c>
      <c r="I111" s="15">
        <v>70</v>
      </c>
      <c r="J111" s="15">
        <v>60.5</v>
      </c>
      <c r="K111" s="15">
        <f t="shared" si="8"/>
        <v>69.735</v>
      </c>
      <c r="L111" s="32">
        <v>1.73</v>
      </c>
      <c r="M111" s="35">
        <v>1</v>
      </c>
      <c r="N111" s="15">
        <v>112</v>
      </c>
      <c r="O111" s="15">
        <f t="shared" si="12"/>
        <v>110</v>
      </c>
      <c r="P111" s="34">
        <f t="shared" si="9"/>
        <v>0.982142857142857</v>
      </c>
      <c r="Q111" s="15">
        <f t="shared" si="10"/>
        <v>110</v>
      </c>
      <c r="R111" s="34">
        <f t="shared" si="11"/>
        <v>0.982142857142857</v>
      </c>
    </row>
    <row r="112" spans="1:18">
      <c r="A112" s="15">
        <v>111</v>
      </c>
      <c r="B112" s="16">
        <v>5122143014234</v>
      </c>
      <c r="C112" s="17" t="s">
        <v>2944</v>
      </c>
      <c r="D112" s="15">
        <v>2022</v>
      </c>
      <c r="E112" s="64" t="s">
        <v>19</v>
      </c>
      <c r="F112" s="17" t="s">
        <v>2835</v>
      </c>
      <c r="G112" s="15">
        <v>80</v>
      </c>
      <c r="H112" s="18">
        <f t="shared" si="7"/>
        <v>65.5</v>
      </c>
      <c r="I112" s="15">
        <v>70</v>
      </c>
      <c r="J112" s="15">
        <v>60</v>
      </c>
      <c r="K112" s="15">
        <f t="shared" si="8"/>
        <v>67.85</v>
      </c>
      <c r="L112" s="32">
        <v>1.55</v>
      </c>
      <c r="M112" s="33">
        <v>6</v>
      </c>
      <c r="N112" s="15">
        <v>112</v>
      </c>
      <c r="O112" s="15">
        <f t="shared" si="12"/>
        <v>111</v>
      </c>
      <c r="P112" s="34">
        <f t="shared" si="9"/>
        <v>0.991071428571429</v>
      </c>
      <c r="Q112" s="15">
        <f t="shared" si="10"/>
        <v>111</v>
      </c>
      <c r="R112" s="34">
        <f t="shared" si="11"/>
        <v>0.991071428571429</v>
      </c>
    </row>
    <row r="113" spans="1:18">
      <c r="A113" s="15">
        <v>112</v>
      </c>
      <c r="B113" s="16">
        <v>5112243010128</v>
      </c>
      <c r="C113" s="17" t="s">
        <v>2945</v>
      </c>
      <c r="D113" s="15">
        <v>2022</v>
      </c>
      <c r="E113" s="64" t="s">
        <v>19</v>
      </c>
      <c r="F113" s="17" t="s">
        <v>2837</v>
      </c>
      <c r="G113" s="15">
        <v>80</v>
      </c>
      <c r="H113" s="18">
        <f t="shared" si="7"/>
        <v>64.3</v>
      </c>
      <c r="I113" s="15">
        <v>70</v>
      </c>
      <c r="J113" s="15">
        <v>60</v>
      </c>
      <c r="K113" s="15">
        <f t="shared" si="8"/>
        <v>67.01</v>
      </c>
      <c r="L113" s="32">
        <v>1.43</v>
      </c>
      <c r="M113" s="32">
        <v>5</v>
      </c>
      <c r="N113" s="15">
        <v>112</v>
      </c>
      <c r="O113" s="15">
        <f t="shared" si="12"/>
        <v>112</v>
      </c>
      <c r="P113" s="34">
        <f t="shared" si="9"/>
        <v>1</v>
      </c>
      <c r="Q113" s="15">
        <f t="shared" si="10"/>
        <v>112</v>
      </c>
      <c r="R113" s="34">
        <f t="shared" si="11"/>
        <v>1</v>
      </c>
    </row>
  </sheetData>
  <autoFilter xmlns:etc="http://www.wps.cn/officeDocument/2017/etCustomData" ref="A1:R113" etc:filterBottomFollowUsedRange="0">
    <extLst/>
  </autoFilter>
  <conditionalFormatting sqref="B$1:C$1048576">
    <cfRule type="duplicateValues" dxfId="0" priority="1"/>
    <cfRule type="duplicateValues" dxfId="0" priority="2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R249"/>
  <sheetViews>
    <sheetView workbookViewId="0">
      <selection activeCell="D273" sqref="D273"/>
    </sheetView>
  </sheetViews>
  <sheetFormatPr defaultColWidth="9" defaultRowHeight="14.25"/>
  <cols>
    <col min="1" max="1" width="4.4" customWidth="1"/>
    <col min="2" max="2" width="13.625" style="163" customWidth="1"/>
    <col min="3" max="3" width="7.1" customWidth="1"/>
    <col min="4" max="4" width="5.5" customWidth="1"/>
    <col min="5" max="6" width="8.6"/>
    <col min="7" max="8" width="7.5" customWidth="1"/>
    <col min="9" max="9" width="7.9" customWidth="1"/>
    <col min="10" max="10" width="8.5" customWidth="1"/>
    <col min="11" max="11" width="7.1" style="164" customWidth="1"/>
    <col min="12" max="12" width="8" customWidth="1"/>
    <col min="13" max="13" width="8.4" customWidth="1"/>
    <col min="14" max="14" width="5.2" customWidth="1"/>
    <col min="15" max="15" width="5.1" customWidth="1"/>
    <col min="16" max="16" width="8.1" customWidth="1"/>
    <col min="17" max="17" width="6.6" customWidth="1"/>
    <col min="18" max="18" width="8.2" customWidth="1"/>
  </cols>
  <sheetData>
    <row r="1" ht="37.5" customHeight="1" spans="1:18">
      <c r="A1" s="87" t="s">
        <v>0</v>
      </c>
      <c r="B1" s="165" t="s">
        <v>1</v>
      </c>
      <c r="C1" s="87" t="s">
        <v>2</v>
      </c>
      <c r="D1" s="87" t="s">
        <v>3</v>
      </c>
      <c r="E1" s="87" t="s">
        <v>4</v>
      </c>
      <c r="F1" s="87" t="s">
        <v>5</v>
      </c>
      <c r="G1" s="87" t="s">
        <v>6</v>
      </c>
      <c r="H1" s="87" t="s">
        <v>7</v>
      </c>
      <c r="I1" s="87" t="s">
        <v>8</v>
      </c>
      <c r="J1" s="87" t="s">
        <v>9</v>
      </c>
      <c r="K1" s="77" t="s">
        <v>10</v>
      </c>
      <c r="L1" s="87" t="s">
        <v>11</v>
      </c>
      <c r="M1" s="87" t="s">
        <v>12</v>
      </c>
      <c r="N1" s="87" t="s">
        <v>13</v>
      </c>
      <c r="O1" s="77" t="s">
        <v>14</v>
      </c>
      <c r="P1" s="77" t="s">
        <v>15</v>
      </c>
      <c r="Q1" s="77" t="s">
        <v>16</v>
      </c>
      <c r="R1" s="77" t="s">
        <v>17</v>
      </c>
    </row>
    <row r="2" spans="1:18">
      <c r="A2" s="94">
        <v>1</v>
      </c>
      <c r="B2" s="159" t="s">
        <v>134</v>
      </c>
      <c r="C2" s="94" t="s">
        <v>135</v>
      </c>
      <c r="D2" s="94">
        <v>2024</v>
      </c>
      <c r="E2" s="94" t="s">
        <v>136</v>
      </c>
      <c r="F2" s="94" t="s">
        <v>137</v>
      </c>
      <c r="G2" s="94">
        <v>85</v>
      </c>
      <c r="H2" s="94">
        <v>79.6</v>
      </c>
      <c r="I2" s="94">
        <v>71</v>
      </c>
      <c r="J2" s="94">
        <v>62.5</v>
      </c>
      <c r="K2" s="94">
        <f t="shared" ref="K2:K65" si="0">G2*15%+H2*70%+I2*10%+J2*5%</f>
        <v>78.695</v>
      </c>
      <c r="L2" s="94">
        <v>2.96</v>
      </c>
      <c r="M2" s="94">
        <v>0</v>
      </c>
      <c r="N2" s="94">
        <v>248</v>
      </c>
      <c r="O2" s="94">
        <f t="shared" ref="O2:O65" si="1">RANK(L2,$L$2:$L$249)</f>
        <v>81</v>
      </c>
      <c r="P2" s="97">
        <f t="shared" ref="P2:P65" si="2">O2/N2</f>
        <v>0.326612903225806</v>
      </c>
      <c r="Q2" s="94">
        <f t="shared" ref="Q2:Q65" si="3">RANK(K2,$K$2:$K$249)</f>
        <v>83</v>
      </c>
      <c r="R2" s="98">
        <f t="shared" ref="R2:R65" si="4">Q2/N2</f>
        <v>0.334677419354839</v>
      </c>
    </row>
    <row r="3" spans="1:18">
      <c r="A3" s="94">
        <v>2</v>
      </c>
      <c r="B3" s="159" t="s">
        <v>138</v>
      </c>
      <c r="C3" s="94" t="s">
        <v>139</v>
      </c>
      <c r="D3" s="94">
        <v>2024</v>
      </c>
      <c r="E3" s="94" t="s">
        <v>136</v>
      </c>
      <c r="F3" s="94" t="s">
        <v>137</v>
      </c>
      <c r="G3" s="94">
        <v>80</v>
      </c>
      <c r="H3" s="94">
        <v>73.7</v>
      </c>
      <c r="I3" s="94">
        <v>70</v>
      </c>
      <c r="J3" s="94">
        <v>60</v>
      </c>
      <c r="K3" s="94">
        <f t="shared" si="0"/>
        <v>73.59</v>
      </c>
      <c r="L3" s="94">
        <v>2.37</v>
      </c>
      <c r="M3" s="94">
        <v>2</v>
      </c>
      <c r="N3" s="94">
        <v>248</v>
      </c>
      <c r="O3" s="94">
        <f t="shared" si="1"/>
        <v>160</v>
      </c>
      <c r="P3" s="97">
        <f t="shared" si="2"/>
        <v>0.645161290322581</v>
      </c>
      <c r="Q3" s="94">
        <f t="shared" si="3"/>
        <v>177</v>
      </c>
      <c r="R3" s="98">
        <f t="shared" si="4"/>
        <v>0.713709677419355</v>
      </c>
    </row>
    <row r="4" spans="1:18">
      <c r="A4" s="94">
        <v>3</v>
      </c>
      <c r="B4" s="159" t="s">
        <v>140</v>
      </c>
      <c r="C4" s="94" t="s">
        <v>141</v>
      </c>
      <c r="D4" s="94">
        <v>2024</v>
      </c>
      <c r="E4" s="94" t="s">
        <v>136</v>
      </c>
      <c r="F4" s="94" t="s">
        <v>137</v>
      </c>
      <c r="G4" s="94">
        <v>84</v>
      </c>
      <c r="H4" s="94">
        <v>75.1</v>
      </c>
      <c r="I4" s="94">
        <v>70.5</v>
      </c>
      <c r="J4" s="94">
        <v>61.5</v>
      </c>
      <c r="K4" s="94">
        <f t="shared" si="0"/>
        <v>75.295</v>
      </c>
      <c r="L4" s="94">
        <v>2.51</v>
      </c>
      <c r="M4" s="94">
        <v>0</v>
      </c>
      <c r="N4" s="94">
        <v>248</v>
      </c>
      <c r="O4" s="94">
        <f t="shared" si="1"/>
        <v>142</v>
      </c>
      <c r="P4" s="97">
        <f t="shared" si="2"/>
        <v>0.57258064516129</v>
      </c>
      <c r="Q4" s="94">
        <f t="shared" si="3"/>
        <v>144</v>
      </c>
      <c r="R4" s="98">
        <f t="shared" si="4"/>
        <v>0.580645161290323</v>
      </c>
    </row>
    <row r="5" spans="1:18">
      <c r="A5" s="94">
        <v>4</v>
      </c>
      <c r="B5" s="159" t="s">
        <v>142</v>
      </c>
      <c r="C5" s="94" t="s">
        <v>143</v>
      </c>
      <c r="D5" s="94">
        <v>2024</v>
      </c>
      <c r="E5" s="94" t="s">
        <v>136</v>
      </c>
      <c r="F5" s="94" t="s">
        <v>137</v>
      </c>
      <c r="G5" s="94">
        <v>86.5</v>
      </c>
      <c r="H5" s="94">
        <v>70.9</v>
      </c>
      <c r="I5" s="94">
        <v>70.5</v>
      </c>
      <c r="J5" s="94">
        <v>62</v>
      </c>
      <c r="K5" s="94">
        <f t="shared" si="0"/>
        <v>72.755</v>
      </c>
      <c r="L5" s="94">
        <v>2.09</v>
      </c>
      <c r="M5" s="94">
        <v>3</v>
      </c>
      <c r="N5" s="94">
        <v>248</v>
      </c>
      <c r="O5" s="94">
        <f t="shared" si="1"/>
        <v>205</v>
      </c>
      <c r="P5" s="97">
        <f t="shared" si="2"/>
        <v>0.826612903225806</v>
      </c>
      <c r="Q5" s="94">
        <f t="shared" si="3"/>
        <v>189</v>
      </c>
      <c r="R5" s="98">
        <f t="shared" si="4"/>
        <v>0.762096774193548</v>
      </c>
    </row>
    <row r="6" spans="1:18">
      <c r="A6" s="94">
        <v>5</v>
      </c>
      <c r="B6" s="159" t="s">
        <v>144</v>
      </c>
      <c r="C6" s="94" t="s">
        <v>145</v>
      </c>
      <c r="D6" s="94">
        <v>2024</v>
      </c>
      <c r="E6" s="94" t="s">
        <v>136</v>
      </c>
      <c r="F6" s="94" t="s">
        <v>137</v>
      </c>
      <c r="G6" s="94">
        <v>82</v>
      </c>
      <c r="H6" s="94">
        <v>82.4</v>
      </c>
      <c r="I6" s="94">
        <v>70</v>
      </c>
      <c r="J6" s="94">
        <v>62.5</v>
      </c>
      <c r="K6" s="94">
        <f t="shared" si="0"/>
        <v>80.105</v>
      </c>
      <c r="L6" s="94">
        <v>3.24</v>
      </c>
      <c r="M6" s="94">
        <v>1</v>
      </c>
      <c r="N6" s="94">
        <v>248</v>
      </c>
      <c r="O6" s="94">
        <f t="shared" si="1"/>
        <v>40</v>
      </c>
      <c r="P6" s="97">
        <f t="shared" si="2"/>
        <v>0.161290322580645</v>
      </c>
      <c r="Q6" s="94">
        <f t="shared" si="3"/>
        <v>60</v>
      </c>
      <c r="R6" s="98">
        <f t="shared" si="4"/>
        <v>0.241935483870968</v>
      </c>
    </row>
    <row r="7" spans="1:18">
      <c r="A7" s="94">
        <v>6</v>
      </c>
      <c r="B7" s="159" t="s">
        <v>146</v>
      </c>
      <c r="C7" s="94" t="s">
        <v>147</v>
      </c>
      <c r="D7" s="94">
        <v>2024</v>
      </c>
      <c r="E7" s="94" t="s">
        <v>136</v>
      </c>
      <c r="F7" s="94" t="s">
        <v>137</v>
      </c>
      <c r="G7" s="94">
        <v>80</v>
      </c>
      <c r="H7" s="94">
        <v>72.1</v>
      </c>
      <c r="I7" s="94">
        <v>72</v>
      </c>
      <c r="J7" s="94">
        <v>60</v>
      </c>
      <c r="K7" s="94">
        <f t="shared" si="0"/>
        <v>72.67</v>
      </c>
      <c r="L7" s="94">
        <v>2.21</v>
      </c>
      <c r="M7" s="94">
        <v>2</v>
      </c>
      <c r="N7" s="94">
        <v>248</v>
      </c>
      <c r="O7" s="94">
        <f t="shared" si="1"/>
        <v>187</v>
      </c>
      <c r="P7" s="97">
        <f t="shared" si="2"/>
        <v>0.754032258064516</v>
      </c>
      <c r="Q7" s="94">
        <f t="shared" si="3"/>
        <v>190</v>
      </c>
      <c r="R7" s="98">
        <f t="shared" si="4"/>
        <v>0.766129032258065</v>
      </c>
    </row>
    <row r="8" spans="1:18">
      <c r="A8" s="94">
        <v>7</v>
      </c>
      <c r="B8" s="159" t="s">
        <v>148</v>
      </c>
      <c r="C8" s="94" t="s">
        <v>149</v>
      </c>
      <c r="D8" s="94">
        <v>2024</v>
      </c>
      <c r="E8" s="94" t="s">
        <v>136</v>
      </c>
      <c r="F8" s="94" t="s">
        <v>137</v>
      </c>
      <c r="G8" s="94">
        <v>80</v>
      </c>
      <c r="H8" s="94">
        <v>77.8</v>
      </c>
      <c r="I8" s="94">
        <v>71.5</v>
      </c>
      <c r="J8" s="94">
        <v>60</v>
      </c>
      <c r="K8" s="94">
        <f t="shared" si="0"/>
        <v>76.61</v>
      </c>
      <c r="L8" s="94">
        <v>2.78</v>
      </c>
      <c r="M8" s="94">
        <v>0</v>
      </c>
      <c r="N8" s="94">
        <v>248</v>
      </c>
      <c r="O8" s="94">
        <f t="shared" si="1"/>
        <v>106</v>
      </c>
      <c r="P8" s="97">
        <f t="shared" si="2"/>
        <v>0.42741935483871</v>
      </c>
      <c r="Q8" s="94">
        <f t="shared" si="3"/>
        <v>121</v>
      </c>
      <c r="R8" s="98">
        <f t="shared" si="4"/>
        <v>0.487903225806452</v>
      </c>
    </row>
    <row r="9" spans="1:18">
      <c r="A9" s="94">
        <v>8</v>
      </c>
      <c r="B9" s="159" t="s">
        <v>150</v>
      </c>
      <c r="C9" s="94" t="s">
        <v>151</v>
      </c>
      <c r="D9" s="94">
        <v>2024</v>
      </c>
      <c r="E9" s="94" t="s">
        <v>136</v>
      </c>
      <c r="F9" s="94" t="s">
        <v>137</v>
      </c>
      <c r="G9" s="94">
        <v>91</v>
      </c>
      <c r="H9" s="94">
        <v>71.2</v>
      </c>
      <c r="I9" s="94">
        <v>70</v>
      </c>
      <c r="J9" s="94">
        <v>72.5</v>
      </c>
      <c r="K9" s="94">
        <f t="shared" si="0"/>
        <v>74.115</v>
      </c>
      <c r="L9" s="94">
        <v>2.12</v>
      </c>
      <c r="M9" s="94">
        <v>2</v>
      </c>
      <c r="N9" s="94">
        <v>248</v>
      </c>
      <c r="O9" s="94">
        <f t="shared" si="1"/>
        <v>199</v>
      </c>
      <c r="P9" s="97">
        <f t="shared" si="2"/>
        <v>0.80241935483871</v>
      </c>
      <c r="Q9" s="94">
        <f t="shared" si="3"/>
        <v>167</v>
      </c>
      <c r="R9" s="98">
        <f t="shared" si="4"/>
        <v>0.673387096774194</v>
      </c>
    </row>
    <row r="10" spans="1:18">
      <c r="A10" s="94">
        <v>9</v>
      </c>
      <c r="B10" s="159" t="s">
        <v>152</v>
      </c>
      <c r="C10" s="94" t="s">
        <v>153</v>
      </c>
      <c r="D10" s="94">
        <v>2024</v>
      </c>
      <c r="E10" s="94" t="s">
        <v>136</v>
      </c>
      <c r="F10" s="94" t="s">
        <v>137</v>
      </c>
      <c r="G10" s="94">
        <v>80</v>
      </c>
      <c r="H10" s="94">
        <v>75.8</v>
      </c>
      <c r="I10" s="94">
        <v>70</v>
      </c>
      <c r="J10" s="94">
        <v>60</v>
      </c>
      <c r="K10" s="94">
        <f t="shared" si="0"/>
        <v>75.06</v>
      </c>
      <c r="L10" s="94">
        <v>2.58</v>
      </c>
      <c r="M10" s="94">
        <v>3</v>
      </c>
      <c r="N10" s="94">
        <v>248</v>
      </c>
      <c r="O10" s="94">
        <f t="shared" si="1"/>
        <v>133</v>
      </c>
      <c r="P10" s="97">
        <f t="shared" si="2"/>
        <v>0.536290322580645</v>
      </c>
      <c r="Q10" s="94">
        <f t="shared" si="3"/>
        <v>148</v>
      </c>
      <c r="R10" s="98">
        <f t="shared" si="4"/>
        <v>0.596774193548387</v>
      </c>
    </row>
    <row r="11" spans="1:18">
      <c r="A11" s="94">
        <v>10</v>
      </c>
      <c r="B11" s="159" t="s">
        <v>154</v>
      </c>
      <c r="C11" s="94" t="s">
        <v>155</v>
      </c>
      <c r="D11" s="94">
        <v>2024</v>
      </c>
      <c r="E11" s="166" t="s">
        <v>136</v>
      </c>
      <c r="F11" s="94" t="s">
        <v>137</v>
      </c>
      <c r="G11" s="94">
        <v>80</v>
      </c>
      <c r="H11" s="94">
        <v>86.4</v>
      </c>
      <c r="I11" s="94">
        <v>70</v>
      </c>
      <c r="J11" s="94">
        <v>60.5</v>
      </c>
      <c r="K11" s="94">
        <f t="shared" si="0"/>
        <v>82.505</v>
      </c>
      <c r="L11" s="94">
        <v>3.64</v>
      </c>
      <c r="M11" s="94">
        <v>0</v>
      </c>
      <c r="N11" s="94">
        <v>248</v>
      </c>
      <c r="O11" s="94">
        <f t="shared" si="1"/>
        <v>13</v>
      </c>
      <c r="P11" s="97">
        <f t="shared" si="2"/>
        <v>0.0524193548387097</v>
      </c>
      <c r="Q11" s="94">
        <f t="shared" si="3"/>
        <v>30</v>
      </c>
      <c r="R11" s="98">
        <f t="shared" si="4"/>
        <v>0.120967741935484</v>
      </c>
    </row>
    <row r="12" spans="1:18">
      <c r="A12" s="94">
        <v>11</v>
      </c>
      <c r="B12" s="180" t="s">
        <v>156</v>
      </c>
      <c r="C12" s="94" t="s">
        <v>157</v>
      </c>
      <c r="D12" s="94">
        <v>2024</v>
      </c>
      <c r="E12" s="94" t="s">
        <v>136</v>
      </c>
      <c r="F12" s="94" t="s">
        <v>137</v>
      </c>
      <c r="G12" s="94">
        <v>80</v>
      </c>
      <c r="H12" s="94">
        <v>75.3</v>
      </c>
      <c r="I12" s="94">
        <v>70</v>
      </c>
      <c r="J12" s="94">
        <v>60</v>
      </c>
      <c r="K12" s="94">
        <f t="shared" si="0"/>
        <v>74.71</v>
      </c>
      <c r="L12" s="94">
        <v>2.53</v>
      </c>
      <c r="M12" s="94">
        <v>0</v>
      </c>
      <c r="N12" s="94">
        <v>248</v>
      </c>
      <c r="O12" s="94">
        <f t="shared" si="1"/>
        <v>137</v>
      </c>
      <c r="P12" s="97">
        <f t="shared" si="2"/>
        <v>0.55241935483871</v>
      </c>
      <c r="Q12" s="94">
        <f t="shared" si="3"/>
        <v>156</v>
      </c>
      <c r="R12" s="98">
        <f t="shared" si="4"/>
        <v>0.629032258064516</v>
      </c>
    </row>
    <row r="13" spans="1:18">
      <c r="A13" s="94">
        <v>12</v>
      </c>
      <c r="B13" s="159" t="s">
        <v>158</v>
      </c>
      <c r="C13" s="94" t="s">
        <v>159</v>
      </c>
      <c r="D13" s="94">
        <v>2024</v>
      </c>
      <c r="E13" s="94" t="s">
        <v>136</v>
      </c>
      <c r="F13" s="94" t="s">
        <v>137</v>
      </c>
      <c r="G13" s="94">
        <v>80</v>
      </c>
      <c r="H13" s="94">
        <v>68.6</v>
      </c>
      <c r="I13" s="94">
        <v>70</v>
      </c>
      <c r="J13" s="94">
        <v>60</v>
      </c>
      <c r="K13" s="94">
        <f t="shared" si="0"/>
        <v>70.02</v>
      </c>
      <c r="L13" s="94">
        <v>1.86</v>
      </c>
      <c r="M13" s="94">
        <v>5</v>
      </c>
      <c r="N13" s="94">
        <v>248</v>
      </c>
      <c r="O13" s="94">
        <f t="shared" si="1"/>
        <v>226</v>
      </c>
      <c r="P13" s="97">
        <f t="shared" si="2"/>
        <v>0.911290322580645</v>
      </c>
      <c r="Q13" s="94">
        <f t="shared" si="3"/>
        <v>232</v>
      </c>
      <c r="R13" s="98">
        <f t="shared" si="4"/>
        <v>0.935483870967742</v>
      </c>
    </row>
    <row r="14" spans="1:18">
      <c r="A14" s="94">
        <v>13</v>
      </c>
      <c r="B14" s="159" t="s">
        <v>160</v>
      </c>
      <c r="C14" s="94" t="s">
        <v>161</v>
      </c>
      <c r="D14" s="94">
        <v>2024</v>
      </c>
      <c r="E14" s="94" t="s">
        <v>136</v>
      </c>
      <c r="F14" s="94" t="s">
        <v>137</v>
      </c>
      <c r="G14" s="94">
        <v>84</v>
      </c>
      <c r="H14" s="94">
        <v>73.9</v>
      </c>
      <c r="I14" s="94">
        <v>70</v>
      </c>
      <c r="J14" s="94">
        <v>65</v>
      </c>
      <c r="K14" s="94">
        <f t="shared" si="0"/>
        <v>74.58</v>
      </c>
      <c r="L14" s="94">
        <v>2.39</v>
      </c>
      <c r="M14" s="94">
        <v>2</v>
      </c>
      <c r="N14" s="94">
        <v>248</v>
      </c>
      <c r="O14" s="94">
        <f t="shared" si="1"/>
        <v>156</v>
      </c>
      <c r="P14" s="97">
        <f t="shared" si="2"/>
        <v>0.629032258064516</v>
      </c>
      <c r="Q14" s="94">
        <f t="shared" si="3"/>
        <v>157</v>
      </c>
      <c r="R14" s="98">
        <f t="shared" si="4"/>
        <v>0.633064516129032</v>
      </c>
    </row>
    <row r="15" spans="1:18">
      <c r="A15" s="94">
        <v>14</v>
      </c>
      <c r="B15" s="159" t="s">
        <v>162</v>
      </c>
      <c r="C15" s="94" t="s">
        <v>163</v>
      </c>
      <c r="D15" s="94">
        <v>2024</v>
      </c>
      <c r="E15" s="94" t="s">
        <v>136</v>
      </c>
      <c r="F15" s="94" t="s">
        <v>137</v>
      </c>
      <c r="G15" s="94">
        <v>84</v>
      </c>
      <c r="H15" s="94">
        <v>77.9</v>
      </c>
      <c r="I15" s="94">
        <v>71.5</v>
      </c>
      <c r="J15" s="94">
        <v>62.5</v>
      </c>
      <c r="K15" s="94">
        <f t="shared" si="0"/>
        <v>77.405</v>
      </c>
      <c r="L15" s="94">
        <v>2.79</v>
      </c>
      <c r="M15" s="94">
        <v>0</v>
      </c>
      <c r="N15" s="94">
        <v>248</v>
      </c>
      <c r="O15" s="94">
        <f t="shared" si="1"/>
        <v>103</v>
      </c>
      <c r="P15" s="97">
        <f t="shared" si="2"/>
        <v>0.415322580645161</v>
      </c>
      <c r="Q15" s="94">
        <f t="shared" si="3"/>
        <v>104</v>
      </c>
      <c r="R15" s="98">
        <f t="shared" si="4"/>
        <v>0.419354838709677</v>
      </c>
    </row>
    <row r="16" spans="1:18">
      <c r="A16" s="94">
        <v>15</v>
      </c>
      <c r="B16" s="159" t="s">
        <v>164</v>
      </c>
      <c r="C16" s="94" t="s">
        <v>165</v>
      </c>
      <c r="D16" s="94">
        <v>2024</v>
      </c>
      <c r="E16" s="94" t="s">
        <v>136</v>
      </c>
      <c r="F16" s="94" t="s">
        <v>137</v>
      </c>
      <c r="G16" s="94">
        <v>82</v>
      </c>
      <c r="H16" s="94">
        <v>80.2</v>
      </c>
      <c r="I16" s="94">
        <v>72</v>
      </c>
      <c r="J16" s="94">
        <v>61</v>
      </c>
      <c r="K16" s="94">
        <f t="shared" si="0"/>
        <v>78.69</v>
      </c>
      <c r="L16" s="94">
        <v>3.02</v>
      </c>
      <c r="M16" s="94">
        <v>0</v>
      </c>
      <c r="N16" s="94">
        <v>248</v>
      </c>
      <c r="O16" s="94">
        <f t="shared" si="1"/>
        <v>72</v>
      </c>
      <c r="P16" s="97">
        <f t="shared" si="2"/>
        <v>0.290322580645161</v>
      </c>
      <c r="Q16" s="94">
        <f t="shared" si="3"/>
        <v>84</v>
      </c>
      <c r="R16" s="98">
        <f t="shared" si="4"/>
        <v>0.338709677419355</v>
      </c>
    </row>
    <row r="17" spans="1:18">
      <c r="A17" s="94">
        <v>16</v>
      </c>
      <c r="B17" s="159" t="s">
        <v>166</v>
      </c>
      <c r="C17" s="94" t="s">
        <v>167</v>
      </c>
      <c r="D17" s="94">
        <v>2024</v>
      </c>
      <c r="E17" s="94" t="s">
        <v>136</v>
      </c>
      <c r="F17" s="94" t="s">
        <v>137</v>
      </c>
      <c r="G17" s="94">
        <v>84</v>
      </c>
      <c r="H17" s="94">
        <v>72.4</v>
      </c>
      <c r="I17" s="94">
        <v>70</v>
      </c>
      <c r="J17" s="94">
        <v>62.5</v>
      </c>
      <c r="K17" s="94">
        <f t="shared" si="0"/>
        <v>73.405</v>
      </c>
      <c r="L17" s="94">
        <v>2.24</v>
      </c>
      <c r="M17" s="94">
        <v>3</v>
      </c>
      <c r="N17" s="94">
        <v>248</v>
      </c>
      <c r="O17" s="94">
        <f t="shared" si="1"/>
        <v>182</v>
      </c>
      <c r="P17" s="97">
        <f t="shared" si="2"/>
        <v>0.733870967741935</v>
      </c>
      <c r="Q17" s="94">
        <f t="shared" si="3"/>
        <v>184</v>
      </c>
      <c r="R17" s="98">
        <f t="shared" si="4"/>
        <v>0.741935483870968</v>
      </c>
    </row>
    <row r="18" spans="1:18">
      <c r="A18" s="94">
        <v>17</v>
      </c>
      <c r="B18" s="159" t="s">
        <v>168</v>
      </c>
      <c r="C18" s="94" t="s">
        <v>169</v>
      </c>
      <c r="D18" s="94">
        <v>2024</v>
      </c>
      <c r="E18" s="94" t="s">
        <v>136</v>
      </c>
      <c r="F18" s="94" t="s">
        <v>137</v>
      </c>
      <c r="G18" s="94">
        <v>86</v>
      </c>
      <c r="H18" s="94">
        <v>76.3</v>
      </c>
      <c r="I18" s="94">
        <v>71</v>
      </c>
      <c r="J18" s="94">
        <v>62.5</v>
      </c>
      <c r="K18" s="94">
        <f t="shared" si="0"/>
        <v>76.535</v>
      </c>
      <c r="L18" s="94">
        <v>2.63</v>
      </c>
      <c r="M18" s="94">
        <v>1</v>
      </c>
      <c r="N18" s="94">
        <v>248</v>
      </c>
      <c r="O18" s="94">
        <f t="shared" si="1"/>
        <v>124</v>
      </c>
      <c r="P18" s="97">
        <f t="shared" si="2"/>
        <v>0.5</v>
      </c>
      <c r="Q18" s="94">
        <f t="shared" si="3"/>
        <v>124</v>
      </c>
      <c r="R18" s="98">
        <f t="shared" si="4"/>
        <v>0.5</v>
      </c>
    </row>
    <row r="19" spans="1:18">
      <c r="A19" s="94">
        <v>18</v>
      </c>
      <c r="B19" s="159" t="s">
        <v>170</v>
      </c>
      <c r="C19" s="94" t="s">
        <v>171</v>
      </c>
      <c r="D19" s="94">
        <v>2024</v>
      </c>
      <c r="E19" s="94" t="s">
        <v>136</v>
      </c>
      <c r="F19" s="94" t="s">
        <v>137</v>
      </c>
      <c r="G19" s="94">
        <v>93</v>
      </c>
      <c r="H19" s="94">
        <v>80.4</v>
      </c>
      <c r="I19" s="94">
        <v>71.5</v>
      </c>
      <c r="J19" s="94">
        <v>65</v>
      </c>
      <c r="K19" s="94">
        <f t="shared" si="0"/>
        <v>80.63</v>
      </c>
      <c r="L19" s="94">
        <v>3.04</v>
      </c>
      <c r="M19" s="94">
        <v>1</v>
      </c>
      <c r="N19" s="94">
        <v>248</v>
      </c>
      <c r="O19" s="94">
        <f t="shared" si="1"/>
        <v>67</v>
      </c>
      <c r="P19" s="97">
        <f t="shared" si="2"/>
        <v>0.270161290322581</v>
      </c>
      <c r="Q19" s="94">
        <f t="shared" si="3"/>
        <v>52</v>
      </c>
      <c r="R19" s="98">
        <f t="shared" si="4"/>
        <v>0.209677419354839</v>
      </c>
    </row>
    <row r="20" spans="1:18">
      <c r="A20" s="94">
        <v>19</v>
      </c>
      <c r="B20" s="159" t="s">
        <v>172</v>
      </c>
      <c r="C20" s="94" t="s">
        <v>173</v>
      </c>
      <c r="D20" s="94">
        <v>2024</v>
      </c>
      <c r="E20" s="94" t="s">
        <v>136</v>
      </c>
      <c r="F20" s="94" t="s">
        <v>137</v>
      </c>
      <c r="G20" s="94">
        <v>92</v>
      </c>
      <c r="H20" s="94">
        <v>87.2</v>
      </c>
      <c r="I20" s="94">
        <v>72</v>
      </c>
      <c r="J20" s="94">
        <v>90.5</v>
      </c>
      <c r="K20" s="94">
        <f t="shared" si="0"/>
        <v>86.565</v>
      </c>
      <c r="L20" s="94">
        <v>3.72</v>
      </c>
      <c r="M20" s="94">
        <v>0</v>
      </c>
      <c r="N20" s="94">
        <v>248</v>
      </c>
      <c r="O20" s="94">
        <f t="shared" si="1"/>
        <v>9</v>
      </c>
      <c r="P20" s="97">
        <f t="shared" si="2"/>
        <v>0.0362903225806452</v>
      </c>
      <c r="Q20" s="94">
        <f t="shared" si="3"/>
        <v>8</v>
      </c>
      <c r="R20" s="98">
        <f t="shared" si="4"/>
        <v>0.032258064516129</v>
      </c>
    </row>
    <row r="21" spans="1:18">
      <c r="A21" s="94">
        <v>20</v>
      </c>
      <c r="B21" s="159" t="s">
        <v>174</v>
      </c>
      <c r="C21" s="94" t="s">
        <v>175</v>
      </c>
      <c r="D21" s="94">
        <v>2024</v>
      </c>
      <c r="E21" s="94" t="s">
        <v>136</v>
      </c>
      <c r="F21" s="94" t="s">
        <v>137</v>
      </c>
      <c r="G21" s="94">
        <v>84</v>
      </c>
      <c r="H21" s="94">
        <v>71.2</v>
      </c>
      <c r="I21" s="94">
        <v>71</v>
      </c>
      <c r="J21" s="94">
        <v>61</v>
      </c>
      <c r="K21" s="94">
        <f t="shared" si="0"/>
        <v>72.59</v>
      </c>
      <c r="L21" s="94">
        <v>2.12</v>
      </c>
      <c r="M21" s="94">
        <v>4</v>
      </c>
      <c r="N21" s="94">
        <v>248</v>
      </c>
      <c r="O21" s="94">
        <f t="shared" si="1"/>
        <v>199</v>
      </c>
      <c r="P21" s="97">
        <f t="shared" si="2"/>
        <v>0.80241935483871</v>
      </c>
      <c r="Q21" s="94">
        <f t="shared" si="3"/>
        <v>193</v>
      </c>
      <c r="R21" s="98">
        <f t="shared" si="4"/>
        <v>0.778225806451613</v>
      </c>
    </row>
    <row r="22" spans="1:18">
      <c r="A22" s="94">
        <v>21</v>
      </c>
      <c r="B22" s="159" t="s">
        <v>176</v>
      </c>
      <c r="C22" s="94" t="s">
        <v>177</v>
      </c>
      <c r="D22" s="94">
        <v>2024</v>
      </c>
      <c r="E22" s="94" t="s">
        <v>136</v>
      </c>
      <c r="F22" s="94" t="s">
        <v>137</v>
      </c>
      <c r="G22" s="94">
        <v>83</v>
      </c>
      <c r="H22" s="94">
        <v>78.3</v>
      </c>
      <c r="I22" s="94">
        <v>72</v>
      </c>
      <c r="J22" s="94">
        <v>61</v>
      </c>
      <c r="K22" s="94">
        <f t="shared" si="0"/>
        <v>77.51</v>
      </c>
      <c r="L22" s="94">
        <v>2.83</v>
      </c>
      <c r="M22" s="94">
        <v>1</v>
      </c>
      <c r="N22" s="94">
        <v>248</v>
      </c>
      <c r="O22" s="94">
        <f t="shared" si="1"/>
        <v>96</v>
      </c>
      <c r="P22" s="97">
        <f t="shared" si="2"/>
        <v>0.387096774193548</v>
      </c>
      <c r="Q22" s="94">
        <f t="shared" si="3"/>
        <v>103</v>
      </c>
      <c r="R22" s="98">
        <f t="shared" si="4"/>
        <v>0.415322580645161</v>
      </c>
    </row>
    <row r="23" spans="1:18">
      <c r="A23" s="94">
        <v>22</v>
      </c>
      <c r="B23" s="159" t="s">
        <v>178</v>
      </c>
      <c r="C23" s="94" t="s">
        <v>179</v>
      </c>
      <c r="D23" s="94">
        <v>2024</v>
      </c>
      <c r="E23" s="94" t="s">
        <v>136</v>
      </c>
      <c r="F23" s="94" t="s">
        <v>137</v>
      </c>
      <c r="G23" s="94">
        <v>87</v>
      </c>
      <c r="H23" s="94">
        <v>75.3</v>
      </c>
      <c r="I23" s="94">
        <v>80</v>
      </c>
      <c r="J23" s="94">
        <v>64.5</v>
      </c>
      <c r="K23" s="94">
        <f t="shared" si="0"/>
        <v>76.985</v>
      </c>
      <c r="L23" s="94">
        <v>2.53</v>
      </c>
      <c r="M23" s="94">
        <v>3</v>
      </c>
      <c r="N23" s="94">
        <v>248</v>
      </c>
      <c r="O23" s="94">
        <f t="shared" si="1"/>
        <v>137</v>
      </c>
      <c r="P23" s="97">
        <f t="shared" si="2"/>
        <v>0.55241935483871</v>
      </c>
      <c r="Q23" s="94">
        <f t="shared" si="3"/>
        <v>114</v>
      </c>
      <c r="R23" s="98">
        <f t="shared" si="4"/>
        <v>0.459677419354839</v>
      </c>
    </row>
    <row r="24" spans="1:18">
      <c r="A24" s="94">
        <v>23</v>
      </c>
      <c r="B24" s="159" t="s">
        <v>180</v>
      </c>
      <c r="C24" s="94" t="s">
        <v>181</v>
      </c>
      <c r="D24" s="94">
        <v>2024</v>
      </c>
      <c r="E24" s="94" t="s">
        <v>136</v>
      </c>
      <c r="F24" s="94" t="s">
        <v>137</v>
      </c>
      <c r="G24" s="94">
        <v>83</v>
      </c>
      <c r="H24" s="94">
        <v>74.2</v>
      </c>
      <c r="I24" s="94">
        <v>70.5</v>
      </c>
      <c r="J24" s="94">
        <v>61.5</v>
      </c>
      <c r="K24" s="94">
        <f t="shared" si="0"/>
        <v>74.515</v>
      </c>
      <c r="L24" s="94">
        <v>2.42</v>
      </c>
      <c r="M24" s="94">
        <v>3</v>
      </c>
      <c r="N24" s="94">
        <v>248</v>
      </c>
      <c r="O24" s="94">
        <f t="shared" si="1"/>
        <v>154</v>
      </c>
      <c r="P24" s="97">
        <f t="shared" si="2"/>
        <v>0.620967741935484</v>
      </c>
      <c r="Q24" s="94">
        <f t="shared" si="3"/>
        <v>159</v>
      </c>
      <c r="R24" s="98">
        <f t="shared" si="4"/>
        <v>0.641129032258065</v>
      </c>
    </row>
    <row r="25" spans="1:18">
      <c r="A25" s="94">
        <v>24</v>
      </c>
      <c r="B25" s="159" t="s">
        <v>182</v>
      </c>
      <c r="C25" s="94" t="s">
        <v>183</v>
      </c>
      <c r="D25" s="94">
        <v>2024</v>
      </c>
      <c r="E25" s="94" t="s">
        <v>136</v>
      </c>
      <c r="F25" s="94" t="s">
        <v>137</v>
      </c>
      <c r="G25" s="94">
        <v>93.5</v>
      </c>
      <c r="H25" s="94">
        <v>80.5</v>
      </c>
      <c r="I25" s="94">
        <v>71</v>
      </c>
      <c r="J25" s="94">
        <v>63.5</v>
      </c>
      <c r="K25" s="94">
        <f t="shared" si="0"/>
        <v>80.65</v>
      </c>
      <c r="L25" s="94">
        <v>3.05</v>
      </c>
      <c r="M25" s="94">
        <v>0</v>
      </c>
      <c r="N25" s="94">
        <v>248</v>
      </c>
      <c r="O25" s="94">
        <f t="shared" si="1"/>
        <v>66</v>
      </c>
      <c r="P25" s="97">
        <f t="shared" si="2"/>
        <v>0.266129032258065</v>
      </c>
      <c r="Q25" s="94">
        <f t="shared" si="3"/>
        <v>51</v>
      </c>
      <c r="R25" s="98">
        <f t="shared" si="4"/>
        <v>0.205645161290323</v>
      </c>
    </row>
    <row r="26" spans="1:18">
      <c r="A26" s="94">
        <v>25</v>
      </c>
      <c r="B26" s="159" t="s">
        <v>184</v>
      </c>
      <c r="C26" s="94" t="s">
        <v>185</v>
      </c>
      <c r="D26" s="94">
        <v>2024</v>
      </c>
      <c r="E26" s="94" t="s">
        <v>136</v>
      </c>
      <c r="F26" s="94" t="s">
        <v>137</v>
      </c>
      <c r="G26" s="94">
        <v>85</v>
      </c>
      <c r="H26" s="94">
        <v>69.3</v>
      </c>
      <c r="I26" s="94">
        <v>71</v>
      </c>
      <c r="J26" s="94">
        <v>65</v>
      </c>
      <c r="K26" s="94">
        <f t="shared" si="0"/>
        <v>71.61</v>
      </c>
      <c r="L26" s="94">
        <v>1.93</v>
      </c>
      <c r="M26" s="94">
        <v>4</v>
      </c>
      <c r="N26" s="94">
        <v>248</v>
      </c>
      <c r="O26" s="94">
        <f t="shared" si="1"/>
        <v>218</v>
      </c>
      <c r="P26" s="97">
        <f t="shared" si="2"/>
        <v>0.879032258064516</v>
      </c>
      <c r="Q26" s="94">
        <f t="shared" si="3"/>
        <v>212</v>
      </c>
      <c r="R26" s="98">
        <f t="shared" si="4"/>
        <v>0.854838709677419</v>
      </c>
    </row>
    <row r="27" spans="1:18">
      <c r="A27" s="94">
        <v>26</v>
      </c>
      <c r="B27" s="159" t="s">
        <v>186</v>
      </c>
      <c r="C27" s="94" t="s">
        <v>187</v>
      </c>
      <c r="D27" s="94">
        <v>2024</v>
      </c>
      <c r="E27" s="94" t="s">
        <v>136</v>
      </c>
      <c r="F27" s="94" t="s">
        <v>137</v>
      </c>
      <c r="G27" s="94">
        <v>82</v>
      </c>
      <c r="H27" s="94">
        <v>78.3</v>
      </c>
      <c r="I27" s="94">
        <v>72</v>
      </c>
      <c r="J27" s="94">
        <v>61</v>
      </c>
      <c r="K27" s="94">
        <f t="shared" si="0"/>
        <v>77.36</v>
      </c>
      <c r="L27" s="94">
        <v>2.83</v>
      </c>
      <c r="M27" s="94">
        <v>0</v>
      </c>
      <c r="N27" s="94">
        <v>248</v>
      </c>
      <c r="O27" s="94">
        <f t="shared" si="1"/>
        <v>96</v>
      </c>
      <c r="P27" s="97">
        <f t="shared" si="2"/>
        <v>0.387096774193548</v>
      </c>
      <c r="Q27" s="94">
        <f t="shared" si="3"/>
        <v>106</v>
      </c>
      <c r="R27" s="98">
        <f t="shared" si="4"/>
        <v>0.42741935483871</v>
      </c>
    </row>
    <row r="28" spans="1:18">
      <c r="A28" s="94">
        <v>27</v>
      </c>
      <c r="B28" s="159" t="s">
        <v>188</v>
      </c>
      <c r="C28" s="94" t="s">
        <v>189</v>
      </c>
      <c r="D28" s="94">
        <v>2024</v>
      </c>
      <c r="E28" s="94" t="s">
        <v>136</v>
      </c>
      <c r="F28" s="94" t="s">
        <v>137</v>
      </c>
      <c r="G28" s="94">
        <v>85</v>
      </c>
      <c r="H28" s="94">
        <v>76</v>
      </c>
      <c r="I28" s="94">
        <v>79</v>
      </c>
      <c r="J28" s="94">
        <v>62.5</v>
      </c>
      <c r="K28" s="94">
        <f t="shared" si="0"/>
        <v>76.975</v>
      </c>
      <c r="L28" s="94">
        <v>2.6</v>
      </c>
      <c r="M28" s="94">
        <v>1</v>
      </c>
      <c r="N28" s="94">
        <v>248</v>
      </c>
      <c r="O28" s="94">
        <f t="shared" si="1"/>
        <v>130</v>
      </c>
      <c r="P28" s="97">
        <f t="shared" si="2"/>
        <v>0.524193548387097</v>
      </c>
      <c r="Q28" s="94">
        <f t="shared" si="3"/>
        <v>116</v>
      </c>
      <c r="R28" s="98">
        <f t="shared" si="4"/>
        <v>0.467741935483871</v>
      </c>
    </row>
    <row r="29" spans="1:18">
      <c r="A29" s="94">
        <v>28</v>
      </c>
      <c r="B29" s="159" t="s">
        <v>190</v>
      </c>
      <c r="C29" s="94" t="s">
        <v>191</v>
      </c>
      <c r="D29" s="94">
        <v>2024</v>
      </c>
      <c r="E29" s="94" t="s">
        <v>136</v>
      </c>
      <c r="F29" s="94" t="s">
        <v>137</v>
      </c>
      <c r="G29" s="94">
        <v>82.5</v>
      </c>
      <c r="H29" s="94">
        <v>72.3</v>
      </c>
      <c r="I29" s="94">
        <v>72</v>
      </c>
      <c r="J29" s="94">
        <v>60</v>
      </c>
      <c r="K29" s="94">
        <f t="shared" si="0"/>
        <v>73.185</v>
      </c>
      <c r="L29" s="94">
        <v>2.23</v>
      </c>
      <c r="M29" s="94">
        <v>0</v>
      </c>
      <c r="N29" s="94">
        <v>248</v>
      </c>
      <c r="O29" s="94">
        <f t="shared" si="1"/>
        <v>183</v>
      </c>
      <c r="P29" s="97">
        <f t="shared" si="2"/>
        <v>0.737903225806452</v>
      </c>
      <c r="Q29" s="94">
        <f t="shared" si="3"/>
        <v>185</v>
      </c>
      <c r="R29" s="98">
        <f t="shared" si="4"/>
        <v>0.745967741935484</v>
      </c>
    </row>
    <row r="30" spans="1:18">
      <c r="A30" s="94">
        <v>29</v>
      </c>
      <c r="B30" s="159" t="s">
        <v>192</v>
      </c>
      <c r="C30" s="94" t="s">
        <v>193</v>
      </c>
      <c r="D30" s="94">
        <v>2024</v>
      </c>
      <c r="E30" s="94" t="s">
        <v>136</v>
      </c>
      <c r="F30" s="94" t="s">
        <v>137</v>
      </c>
      <c r="G30" s="94">
        <v>85</v>
      </c>
      <c r="H30" s="94">
        <v>83.8</v>
      </c>
      <c r="I30" s="94">
        <v>78.5</v>
      </c>
      <c r="J30" s="94">
        <v>64.5</v>
      </c>
      <c r="K30" s="94">
        <f t="shared" si="0"/>
        <v>82.485</v>
      </c>
      <c r="L30" s="94">
        <v>3.38</v>
      </c>
      <c r="M30" s="94">
        <v>0</v>
      </c>
      <c r="N30" s="94">
        <v>248</v>
      </c>
      <c r="O30" s="94">
        <f t="shared" si="1"/>
        <v>28</v>
      </c>
      <c r="P30" s="97">
        <f t="shared" si="2"/>
        <v>0.112903225806452</v>
      </c>
      <c r="Q30" s="94">
        <f t="shared" si="3"/>
        <v>31</v>
      </c>
      <c r="R30" s="98">
        <f t="shared" si="4"/>
        <v>0.125</v>
      </c>
    </row>
    <row r="31" spans="1:18">
      <c r="A31" s="94">
        <v>30</v>
      </c>
      <c r="B31" s="167" t="s">
        <v>194</v>
      </c>
      <c r="C31" s="168" t="s">
        <v>195</v>
      </c>
      <c r="D31" s="168">
        <v>2024</v>
      </c>
      <c r="E31" s="168" t="s">
        <v>136</v>
      </c>
      <c r="F31" s="168" t="s">
        <v>137</v>
      </c>
      <c r="G31" s="168">
        <v>89</v>
      </c>
      <c r="H31" s="168">
        <v>75.3</v>
      </c>
      <c r="I31" s="168">
        <v>71</v>
      </c>
      <c r="J31" s="168">
        <v>72.5</v>
      </c>
      <c r="K31" s="94">
        <f t="shared" si="0"/>
        <v>76.785</v>
      </c>
      <c r="L31" s="168">
        <v>2.53</v>
      </c>
      <c r="M31" s="168">
        <v>1</v>
      </c>
      <c r="N31" s="94">
        <v>248</v>
      </c>
      <c r="O31" s="94">
        <f t="shared" si="1"/>
        <v>137</v>
      </c>
      <c r="P31" s="97">
        <f t="shared" si="2"/>
        <v>0.55241935483871</v>
      </c>
      <c r="Q31" s="94">
        <f t="shared" si="3"/>
        <v>119</v>
      </c>
      <c r="R31" s="98">
        <f t="shared" si="4"/>
        <v>0.479838709677419</v>
      </c>
    </row>
    <row r="32" spans="1:18">
      <c r="A32" s="94">
        <v>31</v>
      </c>
      <c r="B32" s="167" t="s">
        <v>196</v>
      </c>
      <c r="C32" s="168" t="s">
        <v>197</v>
      </c>
      <c r="D32" s="168">
        <v>2024</v>
      </c>
      <c r="E32" s="168" t="s">
        <v>136</v>
      </c>
      <c r="F32" s="168" t="s">
        <v>137</v>
      </c>
      <c r="G32" s="168">
        <v>82</v>
      </c>
      <c r="H32" s="168">
        <v>69.7</v>
      </c>
      <c r="I32" s="168">
        <v>70</v>
      </c>
      <c r="J32" s="168">
        <v>60</v>
      </c>
      <c r="K32" s="94">
        <f t="shared" si="0"/>
        <v>71.09</v>
      </c>
      <c r="L32" s="168">
        <v>1.97</v>
      </c>
      <c r="M32" s="168">
        <v>5</v>
      </c>
      <c r="N32" s="94">
        <v>248</v>
      </c>
      <c r="O32" s="94">
        <f t="shared" si="1"/>
        <v>216</v>
      </c>
      <c r="P32" s="97">
        <f t="shared" si="2"/>
        <v>0.870967741935484</v>
      </c>
      <c r="Q32" s="94">
        <f t="shared" si="3"/>
        <v>220</v>
      </c>
      <c r="R32" s="98">
        <f t="shared" si="4"/>
        <v>0.887096774193548</v>
      </c>
    </row>
    <row r="33" spans="1:18">
      <c r="A33" s="94">
        <v>32</v>
      </c>
      <c r="B33" s="167" t="s">
        <v>198</v>
      </c>
      <c r="C33" s="168" t="s">
        <v>199</v>
      </c>
      <c r="D33" s="168">
        <v>2024</v>
      </c>
      <c r="E33" s="168" t="s">
        <v>136</v>
      </c>
      <c r="F33" s="168" t="s">
        <v>137</v>
      </c>
      <c r="G33" s="168">
        <v>85</v>
      </c>
      <c r="H33" s="168">
        <v>70.8</v>
      </c>
      <c r="I33" s="168">
        <v>70</v>
      </c>
      <c r="J33" s="168">
        <v>60</v>
      </c>
      <c r="K33" s="94">
        <f t="shared" si="0"/>
        <v>72.31</v>
      </c>
      <c r="L33" s="168">
        <v>2.08</v>
      </c>
      <c r="M33" s="168">
        <v>2</v>
      </c>
      <c r="N33" s="94">
        <v>248</v>
      </c>
      <c r="O33" s="94">
        <f t="shared" si="1"/>
        <v>206</v>
      </c>
      <c r="P33" s="97">
        <f t="shared" si="2"/>
        <v>0.830645161290323</v>
      </c>
      <c r="Q33" s="94">
        <f t="shared" si="3"/>
        <v>203</v>
      </c>
      <c r="R33" s="98">
        <f t="shared" si="4"/>
        <v>0.818548387096774</v>
      </c>
    </row>
    <row r="34" spans="1:18">
      <c r="A34" s="94">
        <v>33</v>
      </c>
      <c r="B34" s="167" t="s">
        <v>200</v>
      </c>
      <c r="C34" s="168" t="s">
        <v>201</v>
      </c>
      <c r="D34" s="168">
        <v>2024</v>
      </c>
      <c r="E34" s="168" t="s">
        <v>136</v>
      </c>
      <c r="F34" s="168" t="s">
        <v>137</v>
      </c>
      <c r="G34" s="168">
        <v>82</v>
      </c>
      <c r="H34" s="168">
        <v>80</v>
      </c>
      <c r="I34" s="168">
        <v>70</v>
      </c>
      <c r="J34" s="168">
        <v>63.5</v>
      </c>
      <c r="K34" s="94">
        <f t="shared" si="0"/>
        <v>78.475</v>
      </c>
      <c r="L34" s="168">
        <v>3</v>
      </c>
      <c r="M34" s="168">
        <v>1</v>
      </c>
      <c r="N34" s="94">
        <v>248</v>
      </c>
      <c r="O34" s="94">
        <f t="shared" si="1"/>
        <v>75</v>
      </c>
      <c r="P34" s="97">
        <f t="shared" si="2"/>
        <v>0.30241935483871</v>
      </c>
      <c r="Q34" s="94">
        <f t="shared" si="3"/>
        <v>87</v>
      </c>
      <c r="R34" s="98">
        <f t="shared" si="4"/>
        <v>0.350806451612903</v>
      </c>
    </row>
    <row r="35" spans="1:18">
      <c r="A35" s="94">
        <v>34</v>
      </c>
      <c r="B35" s="167" t="s">
        <v>202</v>
      </c>
      <c r="C35" s="168" t="s">
        <v>203</v>
      </c>
      <c r="D35" s="168">
        <v>2024</v>
      </c>
      <c r="E35" s="168" t="s">
        <v>136</v>
      </c>
      <c r="F35" s="168" t="s">
        <v>137</v>
      </c>
      <c r="G35" s="168">
        <v>80.5</v>
      </c>
      <c r="H35" s="168">
        <v>77.3</v>
      </c>
      <c r="I35" s="168">
        <v>70</v>
      </c>
      <c r="J35" s="168">
        <v>60</v>
      </c>
      <c r="K35" s="94">
        <f t="shared" si="0"/>
        <v>76.185</v>
      </c>
      <c r="L35" s="168">
        <v>2.73</v>
      </c>
      <c r="M35" s="168">
        <v>0</v>
      </c>
      <c r="N35" s="94">
        <v>248</v>
      </c>
      <c r="O35" s="94">
        <f t="shared" si="1"/>
        <v>109</v>
      </c>
      <c r="P35" s="97">
        <f t="shared" si="2"/>
        <v>0.439516129032258</v>
      </c>
      <c r="Q35" s="94">
        <f t="shared" si="3"/>
        <v>132</v>
      </c>
      <c r="R35" s="98">
        <f t="shared" si="4"/>
        <v>0.532258064516129</v>
      </c>
    </row>
    <row r="36" spans="1:18">
      <c r="A36" s="94">
        <v>35</v>
      </c>
      <c r="B36" s="159" t="s">
        <v>204</v>
      </c>
      <c r="C36" s="94" t="s">
        <v>205</v>
      </c>
      <c r="D36" s="94">
        <v>2024</v>
      </c>
      <c r="E36" s="94" t="s">
        <v>136</v>
      </c>
      <c r="F36" s="94" t="s">
        <v>137</v>
      </c>
      <c r="G36" s="94">
        <v>84</v>
      </c>
      <c r="H36" s="94">
        <v>74.8</v>
      </c>
      <c r="I36" s="94">
        <v>70</v>
      </c>
      <c r="J36" s="94">
        <v>60</v>
      </c>
      <c r="K36" s="94">
        <f t="shared" si="0"/>
        <v>74.96</v>
      </c>
      <c r="L36" s="94">
        <v>2.48</v>
      </c>
      <c r="M36" s="94">
        <v>2</v>
      </c>
      <c r="N36" s="94">
        <v>248</v>
      </c>
      <c r="O36" s="94">
        <f t="shared" si="1"/>
        <v>149</v>
      </c>
      <c r="P36" s="97">
        <f t="shared" si="2"/>
        <v>0.600806451612903</v>
      </c>
      <c r="Q36" s="94">
        <f t="shared" si="3"/>
        <v>151</v>
      </c>
      <c r="R36" s="98">
        <f t="shared" si="4"/>
        <v>0.608870967741935</v>
      </c>
    </row>
    <row r="37" spans="1:18">
      <c r="A37" s="94">
        <v>36</v>
      </c>
      <c r="B37" s="159" t="s">
        <v>206</v>
      </c>
      <c r="C37" s="94" t="s">
        <v>207</v>
      </c>
      <c r="D37" s="94">
        <v>2024</v>
      </c>
      <c r="E37" s="94" t="s">
        <v>136</v>
      </c>
      <c r="F37" s="94" t="s">
        <v>137</v>
      </c>
      <c r="G37" s="94">
        <v>89</v>
      </c>
      <c r="H37" s="94">
        <v>81.9</v>
      </c>
      <c r="I37" s="94">
        <v>71</v>
      </c>
      <c r="J37" s="94">
        <v>63</v>
      </c>
      <c r="K37" s="94">
        <f t="shared" si="0"/>
        <v>80.93</v>
      </c>
      <c r="L37" s="94">
        <v>3.19</v>
      </c>
      <c r="M37" s="94">
        <v>0</v>
      </c>
      <c r="N37" s="94">
        <v>248</v>
      </c>
      <c r="O37" s="94">
        <f t="shared" si="1"/>
        <v>48</v>
      </c>
      <c r="P37" s="97">
        <f t="shared" si="2"/>
        <v>0.193548387096774</v>
      </c>
      <c r="Q37" s="94">
        <f t="shared" si="3"/>
        <v>49</v>
      </c>
      <c r="R37" s="98">
        <f t="shared" si="4"/>
        <v>0.19758064516129</v>
      </c>
    </row>
    <row r="38" spans="1:18">
      <c r="A38" s="94">
        <v>37</v>
      </c>
      <c r="B38" s="159" t="s">
        <v>208</v>
      </c>
      <c r="C38" s="94" t="s">
        <v>209</v>
      </c>
      <c r="D38" s="94">
        <v>2024</v>
      </c>
      <c r="E38" s="94" t="s">
        <v>136</v>
      </c>
      <c r="F38" s="94" t="s">
        <v>137</v>
      </c>
      <c r="G38" s="94">
        <v>85</v>
      </c>
      <c r="H38" s="94">
        <v>81.9</v>
      </c>
      <c r="I38" s="94">
        <v>70</v>
      </c>
      <c r="J38" s="94">
        <v>60</v>
      </c>
      <c r="K38" s="94">
        <f t="shared" si="0"/>
        <v>80.08</v>
      </c>
      <c r="L38" s="94">
        <v>3.19</v>
      </c>
      <c r="M38" s="94">
        <v>0</v>
      </c>
      <c r="N38" s="94">
        <v>248</v>
      </c>
      <c r="O38" s="94">
        <f t="shared" si="1"/>
        <v>48</v>
      </c>
      <c r="P38" s="97">
        <f t="shared" si="2"/>
        <v>0.193548387096774</v>
      </c>
      <c r="Q38" s="94">
        <f t="shared" si="3"/>
        <v>61</v>
      </c>
      <c r="R38" s="98">
        <f t="shared" si="4"/>
        <v>0.245967741935484</v>
      </c>
    </row>
    <row r="39" spans="1:18">
      <c r="A39" s="94">
        <v>38</v>
      </c>
      <c r="B39" s="159" t="s">
        <v>210</v>
      </c>
      <c r="C39" s="94" t="s">
        <v>211</v>
      </c>
      <c r="D39" s="94">
        <v>2024</v>
      </c>
      <c r="E39" s="94" t="s">
        <v>136</v>
      </c>
      <c r="F39" s="94" t="s">
        <v>137</v>
      </c>
      <c r="G39" s="94">
        <v>80</v>
      </c>
      <c r="H39" s="94">
        <v>76</v>
      </c>
      <c r="I39" s="94">
        <v>70</v>
      </c>
      <c r="J39" s="94">
        <v>60</v>
      </c>
      <c r="K39" s="94">
        <f t="shared" si="0"/>
        <v>75.2</v>
      </c>
      <c r="L39" s="94">
        <v>2.6</v>
      </c>
      <c r="M39" s="94">
        <v>1</v>
      </c>
      <c r="N39" s="94">
        <v>248</v>
      </c>
      <c r="O39" s="94">
        <f t="shared" si="1"/>
        <v>130</v>
      </c>
      <c r="P39" s="97">
        <f t="shared" si="2"/>
        <v>0.524193548387097</v>
      </c>
      <c r="Q39" s="94">
        <f t="shared" si="3"/>
        <v>146</v>
      </c>
      <c r="R39" s="98">
        <f t="shared" si="4"/>
        <v>0.588709677419355</v>
      </c>
    </row>
    <row r="40" spans="1:18">
      <c r="A40" s="94">
        <v>39</v>
      </c>
      <c r="B40" s="159" t="s">
        <v>212</v>
      </c>
      <c r="C40" s="94" t="s">
        <v>213</v>
      </c>
      <c r="D40" s="94">
        <v>2024</v>
      </c>
      <c r="E40" s="94" t="s">
        <v>136</v>
      </c>
      <c r="F40" s="94" t="s">
        <v>137</v>
      </c>
      <c r="G40" s="94">
        <v>85</v>
      </c>
      <c r="H40" s="94">
        <v>70.3</v>
      </c>
      <c r="I40" s="94">
        <v>71</v>
      </c>
      <c r="J40" s="94">
        <v>61.5</v>
      </c>
      <c r="K40" s="94">
        <f t="shared" si="0"/>
        <v>72.135</v>
      </c>
      <c r="L40" s="94">
        <v>2.03</v>
      </c>
      <c r="M40" s="94">
        <v>3</v>
      </c>
      <c r="N40" s="94">
        <v>248</v>
      </c>
      <c r="O40" s="94">
        <f t="shared" si="1"/>
        <v>211</v>
      </c>
      <c r="P40" s="97">
        <f t="shared" si="2"/>
        <v>0.850806451612903</v>
      </c>
      <c r="Q40" s="94">
        <f t="shared" si="3"/>
        <v>204</v>
      </c>
      <c r="R40" s="98">
        <f t="shared" si="4"/>
        <v>0.82258064516129</v>
      </c>
    </row>
    <row r="41" spans="1:18">
      <c r="A41" s="94">
        <v>40</v>
      </c>
      <c r="B41" s="159" t="s">
        <v>214</v>
      </c>
      <c r="C41" s="94" t="s">
        <v>215</v>
      </c>
      <c r="D41" s="94">
        <v>2024</v>
      </c>
      <c r="E41" s="94" t="s">
        <v>136</v>
      </c>
      <c r="F41" s="94" t="s">
        <v>137</v>
      </c>
      <c r="G41" s="94">
        <v>85</v>
      </c>
      <c r="H41" s="94">
        <v>76.7</v>
      </c>
      <c r="I41" s="94">
        <v>70</v>
      </c>
      <c r="J41" s="94">
        <v>60</v>
      </c>
      <c r="K41" s="94">
        <f t="shared" si="0"/>
        <v>76.44</v>
      </c>
      <c r="L41" s="94">
        <v>2.67</v>
      </c>
      <c r="M41" s="94">
        <v>1</v>
      </c>
      <c r="N41" s="94">
        <v>248</v>
      </c>
      <c r="O41" s="94">
        <f t="shared" si="1"/>
        <v>118</v>
      </c>
      <c r="P41" s="97">
        <f t="shared" si="2"/>
        <v>0.475806451612903</v>
      </c>
      <c r="Q41" s="94">
        <f t="shared" si="3"/>
        <v>127</v>
      </c>
      <c r="R41" s="98">
        <f t="shared" si="4"/>
        <v>0.512096774193548</v>
      </c>
    </row>
    <row r="42" spans="1:18">
      <c r="A42" s="94">
        <v>41</v>
      </c>
      <c r="B42" s="169" t="s">
        <v>216</v>
      </c>
      <c r="C42" s="94" t="s">
        <v>217</v>
      </c>
      <c r="D42" s="94">
        <v>2024</v>
      </c>
      <c r="E42" s="94" t="s">
        <v>136</v>
      </c>
      <c r="F42" s="94" t="s">
        <v>137</v>
      </c>
      <c r="G42" s="94">
        <v>88</v>
      </c>
      <c r="H42" s="94">
        <v>73.6</v>
      </c>
      <c r="I42" s="94">
        <v>70</v>
      </c>
      <c r="J42" s="94">
        <v>60</v>
      </c>
      <c r="K42" s="94">
        <f t="shared" si="0"/>
        <v>74.72</v>
      </c>
      <c r="L42" s="94">
        <v>2.36</v>
      </c>
      <c r="M42" s="94">
        <v>3</v>
      </c>
      <c r="N42" s="94">
        <v>248</v>
      </c>
      <c r="O42" s="94">
        <f t="shared" si="1"/>
        <v>163</v>
      </c>
      <c r="P42" s="97">
        <f t="shared" si="2"/>
        <v>0.657258064516129</v>
      </c>
      <c r="Q42" s="94">
        <f t="shared" si="3"/>
        <v>155</v>
      </c>
      <c r="R42" s="98">
        <f t="shared" si="4"/>
        <v>0.625</v>
      </c>
    </row>
    <row r="43" spans="1:18">
      <c r="A43" s="94">
        <v>42</v>
      </c>
      <c r="B43" s="159" t="s">
        <v>218</v>
      </c>
      <c r="C43" s="94" t="s">
        <v>219</v>
      </c>
      <c r="D43" s="94">
        <v>2024</v>
      </c>
      <c r="E43" s="94" t="s">
        <v>136</v>
      </c>
      <c r="F43" s="94" t="s">
        <v>137</v>
      </c>
      <c r="G43" s="94">
        <v>88</v>
      </c>
      <c r="H43" s="94">
        <v>82.1</v>
      </c>
      <c r="I43" s="94">
        <v>72.1</v>
      </c>
      <c r="J43" s="94">
        <v>62.5</v>
      </c>
      <c r="K43" s="94">
        <f t="shared" si="0"/>
        <v>81.005</v>
      </c>
      <c r="L43" s="94">
        <v>3.21</v>
      </c>
      <c r="M43" s="94">
        <v>1</v>
      </c>
      <c r="N43" s="94">
        <v>248</v>
      </c>
      <c r="O43" s="94">
        <f t="shared" si="1"/>
        <v>43</v>
      </c>
      <c r="P43" s="97">
        <f t="shared" si="2"/>
        <v>0.173387096774194</v>
      </c>
      <c r="Q43" s="94">
        <f t="shared" si="3"/>
        <v>47</v>
      </c>
      <c r="R43" s="98">
        <f t="shared" si="4"/>
        <v>0.189516129032258</v>
      </c>
    </row>
    <row r="44" spans="1:18">
      <c r="A44" s="94">
        <v>43</v>
      </c>
      <c r="B44" s="159" t="s">
        <v>220</v>
      </c>
      <c r="C44" s="94" t="s">
        <v>221</v>
      </c>
      <c r="D44" s="94">
        <v>2024</v>
      </c>
      <c r="E44" s="94" t="s">
        <v>136</v>
      </c>
      <c r="F44" s="94" t="s">
        <v>222</v>
      </c>
      <c r="G44" s="94">
        <v>87</v>
      </c>
      <c r="H44" s="94">
        <f>L44*10+50</f>
        <v>80.4</v>
      </c>
      <c r="I44" s="94">
        <v>72.5</v>
      </c>
      <c r="J44" s="94">
        <v>69</v>
      </c>
      <c r="K44" s="94">
        <f t="shared" si="0"/>
        <v>80.03</v>
      </c>
      <c r="L44" s="170">
        <v>3.04</v>
      </c>
      <c r="M44" s="94">
        <v>0</v>
      </c>
      <c r="N44" s="94">
        <v>248</v>
      </c>
      <c r="O44" s="94">
        <f t="shared" si="1"/>
        <v>67</v>
      </c>
      <c r="P44" s="97">
        <f t="shared" si="2"/>
        <v>0.270161290322581</v>
      </c>
      <c r="Q44" s="94">
        <f t="shared" si="3"/>
        <v>63</v>
      </c>
      <c r="R44" s="98">
        <f t="shared" si="4"/>
        <v>0.254032258064516</v>
      </c>
    </row>
    <row r="45" spans="1:18">
      <c r="A45" s="94">
        <v>44</v>
      </c>
      <c r="B45" s="159" t="s">
        <v>223</v>
      </c>
      <c r="C45" s="94" t="s">
        <v>224</v>
      </c>
      <c r="D45" s="94">
        <v>2024</v>
      </c>
      <c r="E45" s="94" t="s">
        <v>136</v>
      </c>
      <c r="F45" s="94" t="s">
        <v>222</v>
      </c>
      <c r="G45" s="94">
        <v>81.2</v>
      </c>
      <c r="H45" s="94">
        <f>L45*10+50</f>
        <v>81.2</v>
      </c>
      <c r="I45" s="94">
        <v>70</v>
      </c>
      <c r="J45" s="94">
        <v>60</v>
      </c>
      <c r="K45" s="94">
        <f t="shared" si="0"/>
        <v>79.02</v>
      </c>
      <c r="L45" s="170">
        <v>3.12</v>
      </c>
      <c r="M45" s="94">
        <v>0</v>
      </c>
      <c r="N45" s="94">
        <v>248</v>
      </c>
      <c r="O45" s="94">
        <f t="shared" si="1"/>
        <v>57</v>
      </c>
      <c r="P45" s="97">
        <f t="shared" si="2"/>
        <v>0.229838709677419</v>
      </c>
      <c r="Q45" s="94">
        <f t="shared" si="3"/>
        <v>77</v>
      </c>
      <c r="R45" s="98">
        <f t="shared" si="4"/>
        <v>0.310483870967742</v>
      </c>
    </row>
    <row r="46" spans="1:18">
      <c r="A46" s="94">
        <v>45</v>
      </c>
      <c r="B46" s="159" t="s">
        <v>225</v>
      </c>
      <c r="C46" s="94" t="s">
        <v>226</v>
      </c>
      <c r="D46" s="94">
        <v>2024</v>
      </c>
      <c r="E46" s="94" t="s">
        <v>136</v>
      </c>
      <c r="F46" s="94" t="s">
        <v>222</v>
      </c>
      <c r="G46" s="94">
        <v>84</v>
      </c>
      <c r="H46" s="94">
        <v>78</v>
      </c>
      <c r="I46" s="94">
        <v>72</v>
      </c>
      <c r="J46" s="94">
        <v>60</v>
      </c>
      <c r="K46" s="94">
        <f t="shared" si="0"/>
        <v>77.4</v>
      </c>
      <c r="L46" s="170">
        <v>2.8</v>
      </c>
      <c r="M46" s="94">
        <v>0</v>
      </c>
      <c r="N46" s="94">
        <v>248</v>
      </c>
      <c r="O46" s="94">
        <f t="shared" si="1"/>
        <v>101</v>
      </c>
      <c r="P46" s="97">
        <f t="shared" si="2"/>
        <v>0.407258064516129</v>
      </c>
      <c r="Q46" s="94">
        <f t="shared" si="3"/>
        <v>105</v>
      </c>
      <c r="R46" s="98">
        <f t="shared" si="4"/>
        <v>0.423387096774194</v>
      </c>
    </row>
    <row r="47" spans="1:18">
      <c r="A47" s="94">
        <v>46</v>
      </c>
      <c r="B47" s="159" t="s">
        <v>227</v>
      </c>
      <c r="C47" s="94" t="s">
        <v>228</v>
      </c>
      <c r="D47" s="94">
        <v>2024</v>
      </c>
      <c r="E47" s="94" t="s">
        <v>136</v>
      </c>
      <c r="F47" s="94" t="s">
        <v>222</v>
      </c>
      <c r="G47" s="94">
        <v>86.5</v>
      </c>
      <c r="H47" s="94">
        <f>L47*10+50</f>
        <v>76.8</v>
      </c>
      <c r="I47" s="94">
        <v>70</v>
      </c>
      <c r="J47" s="94">
        <v>62</v>
      </c>
      <c r="K47" s="94">
        <f t="shared" si="0"/>
        <v>76.835</v>
      </c>
      <c r="L47" s="170">
        <v>2.68</v>
      </c>
      <c r="M47" s="94">
        <v>1</v>
      </c>
      <c r="N47" s="94">
        <v>248</v>
      </c>
      <c r="O47" s="94">
        <f t="shared" si="1"/>
        <v>113</v>
      </c>
      <c r="P47" s="97">
        <f t="shared" si="2"/>
        <v>0.455645161290323</v>
      </c>
      <c r="Q47" s="94">
        <f t="shared" si="3"/>
        <v>117</v>
      </c>
      <c r="R47" s="98">
        <f t="shared" si="4"/>
        <v>0.471774193548387</v>
      </c>
    </row>
    <row r="48" spans="1:18">
      <c r="A48" s="94">
        <v>47</v>
      </c>
      <c r="B48" s="159" t="s">
        <v>229</v>
      </c>
      <c r="C48" s="94" t="s">
        <v>230</v>
      </c>
      <c r="D48" s="94">
        <v>2024</v>
      </c>
      <c r="E48" s="94" t="s">
        <v>136</v>
      </c>
      <c r="F48" s="94" t="s">
        <v>222</v>
      </c>
      <c r="G48" s="94">
        <v>94</v>
      </c>
      <c r="H48" s="94">
        <f>L48*10+50</f>
        <v>82.1</v>
      </c>
      <c r="I48" s="94">
        <v>71</v>
      </c>
      <c r="J48" s="94">
        <v>64.5</v>
      </c>
      <c r="K48" s="94">
        <f t="shared" si="0"/>
        <v>81.895</v>
      </c>
      <c r="L48" s="170">
        <v>3.21</v>
      </c>
      <c r="M48" s="94">
        <v>0</v>
      </c>
      <c r="N48" s="94">
        <v>248</v>
      </c>
      <c r="O48" s="94">
        <f t="shared" si="1"/>
        <v>43</v>
      </c>
      <c r="P48" s="97">
        <f t="shared" si="2"/>
        <v>0.173387096774194</v>
      </c>
      <c r="Q48" s="94">
        <f t="shared" si="3"/>
        <v>39</v>
      </c>
      <c r="R48" s="98">
        <f t="shared" si="4"/>
        <v>0.157258064516129</v>
      </c>
    </row>
    <row r="49" spans="1:18">
      <c r="A49" s="94">
        <v>48</v>
      </c>
      <c r="B49" s="159" t="s">
        <v>231</v>
      </c>
      <c r="C49" s="94" t="s">
        <v>232</v>
      </c>
      <c r="D49" s="94">
        <v>2024</v>
      </c>
      <c r="E49" s="94" t="s">
        <v>136</v>
      </c>
      <c r="F49" s="94" t="s">
        <v>222</v>
      </c>
      <c r="G49" s="94">
        <v>87</v>
      </c>
      <c r="H49" s="94">
        <v>78.8</v>
      </c>
      <c r="I49" s="94">
        <v>72</v>
      </c>
      <c r="J49" s="94">
        <v>66</v>
      </c>
      <c r="K49" s="94">
        <f t="shared" si="0"/>
        <v>78.71</v>
      </c>
      <c r="L49" s="170">
        <v>2.88</v>
      </c>
      <c r="M49" s="94">
        <v>0</v>
      </c>
      <c r="N49" s="94">
        <v>248</v>
      </c>
      <c r="O49" s="94">
        <f t="shared" si="1"/>
        <v>89</v>
      </c>
      <c r="P49" s="97">
        <f t="shared" si="2"/>
        <v>0.358870967741935</v>
      </c>
      <c r="Q49" s="94">
        <f t="shared" si="3"/>
        <v>82</v>
      </c>
      <c r="R49" s="98">
        <f t="shared" si="4"/>
        <v>0.330645161290323</v>
      </c>
    </row>
    <row r="50" spans="1:18">
      <c r="A50" s="94">
        <v>49</v>
      </c>
      <c r="B50" s="159" t="s">
        <v>233</v>
      </c>
      <c r="C50" s="94" t="s">
        <v>234</v>
      </c>
      <c r="D50" s="94">
        <v>2024</v>
      </c>
      <c r="E50" s="94" t="s">
        <v>136</v>
      </c>
      <c r="F50" s="94" t="s">
        <v>222</v>
      </c>
      <c r="G50" s="94">
        <v>83</v>
      </c>
      <c r="H50" s="94">
        <f>L50*10+50</f>
        <v>76.7</v>
      </c>
      <c r="I50" s="94">
        <v>70.5</v>
      </c>
      <c r="J50" s="94">
        <v>60.5</v>
      </c>
      <c r="K50" s="94">
        <f t="shared" si="0"/>
        <v>76.215</v>
      </c>
      <c r="L50" s="170">
        <v>2.67</v>
      </c>
      <c r="M50" s="94">
        <v>0</v>
      </c>
      <c r="N50" s="94">
        <v>248</v>
      </c>
      <c r="O50" s="94">
        <f t="shared" si="1"/>
        <v>118</v>
      </c>
      <c r="P50" s="97">
        <f t="shared" si="2"/>
        <v>0.475806451612903</v>
      </c>
      <c r="Q50" s="94">
        <f t="shared" si="3"/>
        <v>131</v>
      </c>
      <c r="R50" s="98">
        <f t="shared" si="4"/>
        <v>0.528225806451613</v>
      </c>
    </row>
    <row r="51" spans="1:18">
      <c r="A51" s="94">
        <v>50</v>
      </c>
      <c r="B51" s="159" t="s">
        <v>235</v>
      </c>
      <c r="C51" s="94" t="s">
        <v>236</v>
      </c>
      <c r="D51" s="94">
        <v>2024</v>
      </c>
      <c r="E51" s="94" t="s">
        <v>136</v>
      </c>
      <c r="F51" s="94" t="s">
        <v>222</v>
      </c>
      <c r="G51" s="94">
        <v>80</v>
      </c>
      <c r="H51" s="94">
        <f>L51*10+50</f>
        <v>75</v>
      </c>
      <c r="I51" s="94">
        <v>70</v>
      </c>
      <c r="J51" s="94">
        <v>60</v>
      </c>
      <c r="K51" s="94">
        <f t="shared" si="0"/>
        <v>74.5</v>
      </c>
      <c r="L51" s="170">
        <v>2.5</v>
      </c>
      <c r="M51" s="94">
        <v>2</v>
      </c>
      <c r="N51" s="94">
        <v>248</v>
      </c>
      <c r="O51" s="94">
        <f t="shared" si="1"/>
        <v>144</v>
      </c>
      <c r="P51" s="97">
        <f t="shared" si="2"/>
        <v>0.580645161290323</v>
      </c>
      <c r="Q51" s="94">
        <f t="shared" si="3"/>
        <v>160</v>
      </c>
      <c r="R51" s="98">
        <f t="shared" si="4"/>
        <v>0.645161290322581</v>
      </c>
    </row>
    <row r="52" spans="1:18">
      <c r="A52" s="94">
        <v>51</v>
      </c>
      <c r="B52" s="159" t="s">
        <v>237</v>
      </c>
      <c r="C52" s="94" t="s">
        <v>238</v>
      </c>
      <c r="D52" s="94">
        <v>2024</v>
      </c>
      <c r="E52" s="94" t="s">
        <v>136</v>
      </c>
      <c r="F52" s="94" t="s">
        <v>222</v>
      </c>
      <c r="G52" s="94">
        <v>80</v>
      </c>
      <c r="H52" s="94">
        <f>L52*10+50</f>
        <v>73.7</v>
      </c>
      <c r="I52" s="94">
        <v>70</v>
      </c>
      <c r="J52" s="94">
        <v>60</v>
      </c>
      <c r="K52" s="94">
        <f t="shared" si="0"/>
        <v>73.59</v>
      </c>
      <c r="L52" s="170">
        <v>2.37</v>
      </c>
      <c r="M52" s="94">
        <v>1</v>
      </c>
      <c r="N52" s="94">
        <v>248</v>
      </c>
      <c r="O52" s="94">
        <f t="shared" si="1"/>
        <v>160</v>
      </c>
      <c r="P52" s="97">
        <f t="shared" si="2"/>
        <v>0.645161290322581</v>
      </c>
      <c r="Q52" s="94">
        <f t="shared" si="3"/>
        <v>177</v>
      </c>
      <c r="R52" s="98">
        <f t="shared" si="4"/>
        <v>0.713709677419355</v>
      </c>
    </row>
    <row r="53" spans="1:18">
      <c r="A53" s="94">
        <v>52</v>
      </c>
      <c r="B53" s="159" t="s">
        <v>239</v>
      </c>
      <c r="C53" s="94" t="s">
        <v>240</v>
      </c>
      <c r="D53" s="94">
        <v>2024</v>
      </c>
      <c r="E53" s="94" t="s">
        <v>136</v>
      </c>
      <c r="F53" s="94" t="s">
        <v>222</v>
      </c>
      <c r="G53" s="94">
        <v>89</v>
      </c>
      <c r="H53" s="94">
        <v>80.3</v>
      </c>
      <c r="I53" s="94">
        <v>71</v>
      </c>
      <c r="J53" s="94">
        <v>60.5</v>
      </c>
      <c r="K53" s="94">
        <f t="shared" si="0"/>
        <v>79.685</v>
      </c>
      <c r="L53" s="170">
        <v>3.03</v>
      </c>
      <c r="M53" s="94">
        <v>0</v>
      </c>
      <c r="N53" s="94">
        <v>248</v>
      </c>
      <c r="O53" s="94">
        <f t="shared" si="1"/>
        <v>71</v>
      </c>
      <c r="P53" s="97">
        <f t="shared" si="2"/>
        <v>0.286290322580645</v>
      </c>
      <c r="Q53" s="94">
        <f t="shared" si="3"/>
        <v>70</v>
      </c>
      <c r="R53" s="98">
        <f t="shared" si="4"/>
        <v>0.282258064516129</v>
      </c>
    </row>
    <row r="54" spans="1:18">
      <c r="A54" s="94">
        <v>53</v>
      </c>
      <c r="B54" s="159" t="s">
        <v>241</v>
      </c>
      <c r="C54" s="94" t="s">
        <v>242</v>
      </c>
      <c r="D54" s="94">
        <v>2024</v>
      </c>
      <c r="E54" s="94" t="s">
        <v>136</v>
      </c>
      <c r="F54" s="94" t="s">
        <v>222</v>
      </c>
      <c r="G54" s="94">
        <v>93.5</v>
      </c>
      <c r="H54" s="94">
        <f t="shared" ref="H54:H60" si="5">L54*10+50</f>
        <v>80.6</v>
      </c>
      <c r="I54" s="94">
        <v>76</v>
      </c>
      <c r="J54" s="94">
        <v>61.5</v>
      </c>
      <c r="K54" s="94">
        <f t="shared" si="0"/>
        <v>81.12</v>
      </c>
      <c r="L54" s="170">
        <v>3.06</v>
      </c>
      <c r="M54" s="94">
        <v>0</v>
      </c>
      <c r="N54" s="94">
        <v>248</v>
      </c>
      <c r="O54" s="94">
        <f t="shared" si="1"/>
        <v>64</v>
      </c>
      <c r="P54" s="97">
        <f t="shared" si="2"/>
        <v>0.258064516129032</v>
      </c>
      <c r="Q54" s="94">
        <f t="shared" si="3"/>
        <v>46</v>
      </c>
      <c r="R54" s="98">
        <f t="shared" si="4"/>
        <v>0.185483870967742</v>
      </c>
    </row>
    <row r="55" spans="1:18">
      <c r="A55" s="94">
        <v>54</v>
      </c>
      <c r="B55" s="159" t="s">
        <v>243</v>
      </c>
      <c r="C55" s="94" t="s">
        <v>244</v>
      </c>
      <c r="D55" s="94">
        <v>2024</v>
      </c>
      <c r="E55" s="94" t="s">
        <v>136</v>
      </c>
      <c r="F55" s="94" t="s">
        <v>222</v>
      </c>
      <c r="G55" s="94">
        <v>88</v>
      </c>
      <c r="H55" s="94">
        <f t="shared" si="5"/>
        <v>81.9</v>
      </c>
      <c r="I55" s="94">
        <v>72</v>
      </c>
      <c r="J55" s="94">
        <v>75</v>
      </c>
      <c r="K55" s="94">
        <f t="shared" si="0"/>
        <v>81.48</v>
      </c>
      <c r="L55" s="170">
        <v>3.19</v>
      </c>
      <c r="M55" s="94">
        <v>0</v>
      </c>
      <c r="N55" s="94">
        <v>248</v>
      </c>
      <c r="O55" s="94">
        <f t="shared" si="1"/>
        <v>48</v>
      </c>
      <c r="P55" s="97">
        <f t="shared" si="2"/>
        <v>0.193548387096774</v>
      </c>
      <c r="Q55" s="94">
        <f t="shared" si="3"/>
        <v>42</v>
      </c>
      <c r="R55" s="98">
        <f t="shared" si="4"/>
        <v>0.169354838709677</v>
      </c>
    </row>
    <row r="56" spans="1:18">
      <c r="A56" s="94">
        <v>55</v>
      </c>
      <c r="B56" s="159" t="s">
        <v>245</v>
      </c>
      <c r="C56" s="94" t="s">
        <v>246</v>
      </c>
      <c r="D56" s="94">
        <v>2024</v>
      </c>
      <c r="E56" s="94" t="s">
        <v>136</v>
      </c>
      <c r="F56" s="94" t="s">
        <v>222</v>
      </c>
      <c r="G56" s="94">
        <v>82</v>
      </c>
      <c r="H56" s="94">
        <f t="shared" si="5"/>
        <v>84</v>
      </c>
      <c r="I56" s="94">
        <v>70</v>
      </c>
      <c r="J56" s="94">
        <v>62</v>
      </c>
      <c r="K56" s="94">
        <f t="shared" si="0"/>
        <v>81.2</v>
      </c>
      <c r="L56" s="170">
        <v>3.4</v>
      </c>
      <c r="M56" s="94">
        <v>0</v>
      </c>
      <c r="N56" s="94">
        <v>248</v>
      </c>
      <c r="O56" s="94">
        <f t="shared" si="1"/>
        <v>26</v>
      </c>
      <c r="P56" s="97">
        <f t="shared" si="2"/>
        <v>0.104838709677419</v>
      </c>
      <c r="Q56" s="94">
        <f t="shared" si="3"/>
        <v>45</v>
      </c>
      <c r="R56" s="98">
        <f t="shared" si="4"/>
        <v>0.181451612903226</v>
      </c>
    </row>
    <row r="57" spans="1:18">
      <c r="A57" s="94">
        <v>56</v>
      </c>
      <c r="B57" s="159" t="s">
        <v>247</v>
      </c>
      <c r="C57" s="94" t="s">
        <v>248</v>
      </c>
      <c r="D57" s="94">
        <v>2024</v>
      </c>
      <c r="E57" s="94" t="s">
        <v>136</v>
      </c>
      <c r="F57" s="94" t="s">
        <v>222</v>
      </c>
      <c r="G57" s="94">
        <v>98</v>
      </c>
      <c r="H57" s="94">
        <f t="shared" si="5"/>
        <v>82.8</v>
      </c>
      <c r="I57" s="94">
        <v>71</v>
      </c>
      <c r="J57" s="94">
        <v>72</v>
      </c>
      <c r="K57" s="94">
        <f t="shared" si="0"/>
        <v>83.36</v>
      </c>
      <c r="L57" s="170">
        <v>3.28</v>
      </c>
      <c r="M57" s="94">
        <v>0</v>
      </c>
      <c r="N57" s="94">
        <v>248</v>
      </c>
      <c r="O57" s="94">
        <f t="shared" si="1"/>
        <v>34</v>
      </c>
      <c r="P57" s="97">
        <f t="shared" si="2"/>
        <v>0.137096774193548</v>
      </c>
      <c r="Q57" s="94">
        <f t="shared" si="3"/>
        <v>25</v>
      </c>
      <c r="R57" s="98">
        <f t="shared" si="4"/>
        <v>0.100806451612903</v>
      </c>
    </row>
    <row r="58" spans="1:18">
      <c r="A58" s="94">
        <v>57</v>
      </c>
      <c r="B58" s="159" t="s">
        <v>249</v>
      </c>
      <c r="C58" s="94" t="s">
        <v>250</v>
      </c>
      <c r="D58" s="94">
        <v>2024</v>
      </c>
      <c r="E58" s="94" t="s">
        <v>136</v>
      </c>
      <c r="F58" s="94" t="s">
        <v>222</v>
      </c>
      <c r="G58" s="94">
        <v>100</v>
      </c>
      <c r="H58" s="94">
        <f t="shared" si="5"/>
        <v>86</v>
      </c>
      <c r="I58" s="94">
        <v>100</v>
      </c>
      <c r="J58" s="94">
        <v>71</v>
      </c>
      <c r="K58" s="94">
        <f t="shared" si="0"/>
        <v>88.75</v>
      </c>
      <c r="L58" s="170">
        <v>3.6</v>
      </c>
      <c r="M58" s="94">
        <v>0</v>
      </c>
      <c r="N58" s="94">
        <v>248</v>
      </c>
      <c r="O58" s="94">
        <f t="shared" si="1"/>
        <v>15</v>
      </c>
      <c r="P58" s="97">
        <f t="shared" si="2"/>
        <v>0.0604838709677419</v>
      </c>
      <c r="Q58" s="94">
        <f t="shared" si="3"/>
        <v>2</v>
      </c>
      <c r="R58" s="98">
        <f t="shared" si="4"/>
        <v>0.00806451612903226</v>
      </c>
    </row>
    <row r="59" spans="1:18">
      <c r="A59" s="94">
        <v>58</v>
      </c>
      <c r="B59" s="159" t="s">
        <v>251</v>
      </c>
      <c r="C59" s="94" t="s">
        <v>252</v>
      </c>
      <c r="D59" s="94">
        <v>2024</v>
      </c>
      <c r="E59" s="94" t="s">
        <v>136</v>
      </c>
      <c r="F59" s="94" t="s">
        <v>222</v>
      </c>
      <c r="G59" s="94">
        <v>87</v>
      </c>
      <c r="H59" s="94">
        <f t="shared" si="5"/>
        <v>76.3</v>
      </c>
      <c r="I59" s="94">
        <v>70</v>
      </c>
      <c r="J59" s="94">
        <v>61.5</v>
      </c>
      <c r="K59" s="94">
        <f t="shared" si="0"/>
        <v>76.535</v>
      </c>
      <c r="L59" s="170">
        <v>2.63</v>
      </c>
      <c r="M59" s="94">
        <v>1</v>
      </c>
      <c r="N59" s="94">
        <v>248</v>
      </c>
      <c r="O59" s="94">
        <f t="shared" si="1"/>
        <v>124</v>
      </c>
      <c r="P59" s="97">
        <f t="shared" si="2"/>
        <v>0.5</v>
      </c>
      <c r="Q59" s="94">
        <f t="shared" si="3"/>
        <v>124</v>
      </c>
      <c r="R59" s="98">
        <f t="shared" si="4"/>
        <v>0.5</v>
      </c>
    </row>
    <row r="60" spans="1:18">
      <c r="A60" s="94">
        <v>59</v>
      </c>
      <c r="B60" s="159" t="s">
        <v>253</v>
      </c>
      <c r="C60" s="94" t="s">
        <v>254</v>
      </c>
      <c r="D60" s="94">
        <v>2024</v>
      </c>
      <c r="E60" s="94" t="s">
        <v>136</v>
      </c>
      <c r="F60" s="94" t="s">
        <v>222</v>
      </c>
      <c r="G60" s="94">
        <v>82</v>
      </c>
      <c r="H60" s="94">
        <f t="shared" si="5"/>
        <v>74.9</v>
      </c>
      <c r="I60" s="94">
        <v>72</v>
      </c>
      <c r="J60" s="94">
        <v>60.5</v>
      </c>
      <c r="K60" s="94">
        <f t="shared" si="0"/>
        <v>74.955</v>
      </c>
      <c r="L60" s="170">
        <v>2.49</v>
      </c>
      <c r="M60" s="94">
        <v>0</v>
      </c>
      <c r="N60" s="94">
        <v>248</v>
      </c>
      <c r="O60" s="94">
        <f t="shared" si="1"/>
        <v>147</v>
      </c>
      <c r="P60" s="97">
        <f t="shared" si="2"/>
        <v>0.592741935483871</v>
      </c>
      <c r="Q60" s="94">
        <f t="shared" si="3"/>
        <v>152</v>
      </c>
      <c r="R60" s="98">
        <f t="shared" si="4"/>
        <v>0.612903225806452</v>
      </c>
    </row>
    <row r="61" spans="1:18">
      <c r="A61" s="94">
        <v>60</v>
      </c>
      <c r="B61" s="159" t="s">
        <v>255</v>
      </c>
      <c r="C61" s="94" t="s">
        <v>256</v>
      </c>
      <c r="D61" s="94">
        <v>2024</v>
      </c>
      <c r="E61" s="94" t="s">
        <v>136</v>
      </c>
      <c r="F61" s="94" t="s">
        <v>222</v>
      </c>
      <c r="G61" s="94">
        <v>80</v>
      </c>
      <c r="H61" s="94">
        <v>70.4</v>
      </c>
      <c r="I61" s="94">
        <v>70</v>
      </c>
      <c r="J61" s="94">
        <v>60</v>
      </c>
      <c r="K61" s="94">
        <f t="shared" si="0"/>
        <v>71.28</v>
      </c>
      <c r="L61" s="170">
        <v>2.04</v>
      </c>
      <c r="M61" s="94">
        <v>3</v>
      </c>
      <c r="N61" s="94">
        <v>248</v>
      </c>
      <c r="O61" s="94">
        <f t="shared" si="1"/>
        <v>209</v>
      </c>
      <c r="P61" s="97">
        <f t="shared" si="2"/>
        <v>0.842741935483871</v>
      </c>
      <c r="Q61" s="94">
        <f t="shared" si="3"/>
        <v>216</v>
      </c>
      <c r="R61" s="98">
        <f t="shared" si="4"/>
        <v>0.870967741935484</v>
      </c>
    </row>
    <row r="62" spans="1:18">
      <c r="A62" s="94">
        <v>61</v>
      </c>
      <c r="B62" s="159" t="s">
        <v>257</v>
      </c>
      <c r="C62" s="94" t="s">
        <v>258</v>
      </c>
      <c r="D62" s="94">
        <v>2024</v>
      </c>
      <c r="E62" s="94" t="s">
        <v>136</v>
      </c>
      <c r="F62" s="94" t="s">
        <v>222</v>
      </c>
      <c r="G62" s="94">
        <v>79</v>
      </c>
      <c r="H62" s="94">
        <f>L62*10+50</f>
        <v>62.8</v>
      </c>
      <c r="I62" s="94">
        <v>70</v>
      </c>
      <c r="J62" s="94">
        <v>60</v>
      </c>
      <c r="K62" s="94">
        <f t="shared" si="0"/>
        <v>65.81</v>
      </c>
      <c r="L62" s="170">
        <v>1.28</v>
      </c>
      <c r="M62" s="94">
        <v>8</v>
      </c>
      <c r="N62" s="94">
        <v>248</v>
      </c>
      <c r="O62" s="94">
        <f t="shared" si="1"/>
        <v>247</v>
      </c>
      <c r="P62" s="97">
        <f t="shared" si="2"/>
        <v>0.995967741935484</v>
      </c>
      <c r="Q62" s="94">
        <f t="shared" si="3"/>
        <v>247</v>
      </c>
      <c r="R62" s="98">
        <f t="shared" si="4"/>
        <v>0.995967741935484</v>
      </c>
    </row>
    <row r="63" spans="1:18">
      <c r="A63" s="94">
        <v>62</v>
      </c>
      <c r="B63" s="159" t="s">
        <v>259</v>
      </c>
      <c r="C63" s="94" t="s">
        <v>260</v>
      </c>
      <c r="D63" s="94">
        <v>2024</v>
      </c>
      <c r="E63" s="94" t="s">
        <v>136</v>
      </c>
      <c r="F63" s="94" t="s">
        <v>222</v>
      </c>
      <c r="G63" s="94">
        <v>77</v>
      </c>
      <c r="H63" s="94">
        <f>L63*10+50</f>
        <v>62.8</v>
      </c>
      <c r="I63" s="94">
        <v>70</v>
      </c>
      <c r="J63" s="94">
        <v>60</v>
      </c>
      <c r="K63" s="94">
        <f t="shared" si="0"/>
        <v>65.51</v>
      </c>
      <c r="L63" s="170">
        <v>1.28</v>
      </c>
      <c r="M63" s="94">
        <v>10</v>
      </c>
      <c r="N63" s="94">
        <v>248</v>
      </c>
      <c r="O63" s="94">
        <f t="shared" si="1"/>
        <v>247</v>
      </c>
      <c r="P63" s="97">
        <f t="shared" si="2"/>
        <v>0.995967741935484</v>
      </c>
      <c r="Q63" s="94">
        <f t="shared" si="3"/>
        <v>248</v>
      </c>
      <c r="R63" s="98">
        <f t="shared" si="4"/>
        <v>1</v>
      </c>
    </row>
    <row r="64" spans="1:18">
      <c r="A64" s="94">
        <v>63</v>
      </c>
      <c r="B64" s="159" t="s">
        <v>261</v>
      </c>
      <c r="C64" s="94" t="s">
        <v>262</v>
      </c>
      <c r="D64" s="94">
        <v>2024</v>
      </c>
      <c r="E64" s="94" t="s">
        <v>136</v>
      </c>
      <c r="F64" s="94" t="s">
        <v>222</v>
      </c>
      <c r="G64" s="94">
        <v>80</v>
      </c>
      <c r="H64" s="94">
        <v>70.1</v>
      </c>
      <c r="I64" s="94">
        <v>71</v>
      </c>
      <c r="J64" s="94">
        <v>60</v>
      </c>
      <c r="K64" s="94">
        <f t="shared" si="0"/>
        <v>71.17</v>
      </c>
      <c r="L64" s="170">
        <v>2.01</v>
      </c>
      <c r="M64" s="94">
        <v>2</v>
      </c>
      <c r="N64" s="94">
        <v>248</v>
      </c>
      <c r="O64" s="94">
        <f t="shared" si="1"/>
        <v>215</v>
      </c>
      <c r="P64" s="97">
        <f t="shared" si="2"/>
        <v>0.866935483870968</v>
      </c>
      <c r="Q64" s="94">
        <f t="shared" si="3"/>
        <v>219</v>
      </c>
      <c r="R64" s="98">
        <f t="shared" si="4"/>
        <v>0.883064516129032</v>
      </c>
    </row>
    <row r="65" spans="1:18">
      <c r="A65" s="94">
        <v>64</v>
      </c>
      <c r="B65" s="159" t="s">
        <v>263</v>
      </c>
      <c r="C65" s="94" t="s">
        <v>264</v>
      </c>
      <c r="D65" s="94">
        <v>2024</v>
      </c>
      <c r="E65" s="94" t="s">
        <v>136</v>
      </c>
      <c r="F65" s="94" t="s">
        <v>222</v>
      </c>
      <c r="G65" s="94">
        <v>79</v>
      </c>
      <c r="H65" s="94">
        <v>71.8</v>
      </c>
      <c r="I65" s="94">
        <v>70</v>
      </c>
      <c r="J65" s="94">
        <v>60</v>
      </c>
      <c r="K65" s="94">
        <f t="shared" si="0"/>
        <v>72.11</v>
      </c>
      <c r="L65" s="170">
        <v>2.18</v>
      </c>
      <c r="M65" s="94">
        <v>3</v>
      </c>
      <c r="N65" s="94">
        <v>248</v>
      </c>
      <c r="O65" s="94">
        <f t="shared" si="1"/>
        <v>190</v>
      </c>
      <c r="P65" s="97">
        <f t="shared" si="2"/>
        <v>0.766129032258065</v>
      </c>
      <c r="Q65" s="94">
        <f t="shared" si="3"/>
        <v>205</v>
      </c>
      <c r="R65" s="98">
        <f t="shared" si="4"/>
        <v>0.826612903225806</v>
      </c>
    </row>
    <row r="66" spans="1:18">
      <c r="A66" s="94">
        <v>65</v>
      </c>
      <c r="B66" s="159" t="s">
        <v>265</v>
      </c>
      <c r="C66" s="94" t="s">
        <v>266</v>
      </c>
      <c r="D66" s="94">
        <v>2024</v>
      </c>
      <c r="E66" s="94" t="s">
        <v>136</v>
      </c>
      <c r="F66" s="94" t="s">
        <v>222</v>
      </c>
      <c r="G66" s="94">
        <v>80</v>
      </c>
      <c r="H66" s="94">
        <f t="shared" ref="H66:H72" si="6">L66*10+50</f>
        <v>73.7</v>
      </c>
      <c r="I66" s="94">
        <v>70</v>
      </c>
      <c r="J66" s="94">
        <v>61</v>
      </c>
      <c r="K66" s="94">
        <f t="shared" ref="K66:K125" si="7">G66*15%+H66*70%+I66*10%+J66*5%</f>
        <v>73.64</v>
      </c>
      <c r="L66" s="170">
        <v>2.37</v>
      </c>
      <c r="M66" s="94">
        <v>2</v>
      </c>
      <c r="N66" s="94">
        <v>248</v>
      </c>
      <c r="O66" s="94">
        <f t="shared" ref="O66:O129" si="8">RANK(L66,$L$2:$L$249)</f>
        <v>160</v>
      </c>
      <c r="P66" s="97">
        <f t="shared" ref="P66:P129" si="9">O66/N66</f>
        <v>0.645161290322581</v>
      </c>
      <c r="Q66" s="94">
        <f t="shared" ref="Q66:Q129" si="10">RANK(K66,$K$2:$K$249)</f>
        <v>176</v>
      </c>
      <c r="R66" s="98">
        <f t="shared" ref="R66:R129" si="11">Q66/N66</f>
        <v>0.709677419354839</v>
      </c>
    </row>
    <row r="67" spans="1:18">
      <c r="A67" s="94">
        <v>66</v>
      </c>
      <c r="B67" s="159" t="s">
        <v>267</v>
      </c>
      <c r="C67" s="94" t="s">
        <v>268</v>
      </c>
      <c r="D67" s="94">
        <v>2024</v>
      </c>
      <c r="E67" s="94" t="s">
        <v>136</v>
      </c>
      <c r="F67" s="94" t="s">
        <v>222</v>
      </c>
      <c r="G67" s="94">
        <v>88</v>
      </c>
      <c r="H67" s="94">
        <f t="shared" si="6"/>
        <v>73.6</v>
      </c>
      <c r="I67" s="94">
        <v>71</v>
      </c>
      <c r="J67" s="94">
        <v>60</v>
      </c>
      <c r="K67" s="94">
        <f t="shared" si="7"/>
        <v>74.82</v>
      </c>
      <c r="L67" s="170">
        <v>2.36</v>
      </c>
      <c r="M67" s="94">
        <v>2</v>
      </c>
      <c r="N67" s="94">
        <v>248</v>
      </c>
      <c r="O67" s="94">
        <f t="shared" si="8"/>
        <v>163</v>
      </c>
      <c r="P67" s="97">
        <f t="shared" si="9"/>
        <v>0.657258064516129</v>
      </c>
      <c r="Q67" s="94">
        <f t="shared" si="10"/>
        <v>153</v>
      </c>
      <c r="R67" s="98">
        <f t="shared" si="11"/>
        <v>0.616935483870968</v>
      </c>
    </row>
    <row r="68" spans="1:18">
      <c r="A68" s="94">
        <v>67</v>
      </c>
      <c r="B68" s="159" t="s">
        <v>269</v>
      </c>
      <c r="C68" s="94" t="s">
        <v>270</v>
      </c>
      <c r="D68" s="94">
        <v>2024</v>
      </c>
      <c r="E68" s="94" t="s">
        <v>136</v>
      </c>
      <c r="F68" s="94" t="s">
        <v>222</v>
      </c>
      <c r="G68" s="94">
        <v>81</v>
      </c>
      <c r="H68" s="94">
        <f t="shared" si="6"/>
        <v>76.6</v>
      </c>
      <c r="I68" s="94">
        <v>70</v>
      </c>
      <c r="J68" s="94">
        <v>60.5</v>
      </c>
      <c r="K68" s="94">
        <f t="shared" si="7"/>
        <v>75.795</v>
      </c>
      <c r="L68" s="170">
        <v>2.66</v>
      </c>
      <c r="M68" s="94">
        <v>1</v>
      </c>
      <c r="N68" s="94">
        <v>248</v>
      </c>
      <c r="O68" s="94">
        <f t="shared" si="8"/>
        <v>120</v>
      </c>
      <c r="P68" s="97">
        <f t="shared" si="9"/>
        <v>0.483870967741935</v>
      </c>
      <c r="Q68" s="94">
        <f t="shared" si="10"/>
        <v>137</v>
      </c>
      <c r="R68" s="98">
        <f t="shared" si="11"/>
        <v>0.55241935483871</v>
      </c>
    </row>
    <row r="69" spans="1:18">
      <c r="A69" s="94">
        <v>68</v>
      </c>
      <c r="B69" s="159" t="s">
        <v>271</v>
      </c>
      <c r="C69" s="94" t="s">
        <v>272</v>
      </c>
      <c r="D69" s="94">
        <v>2024</v>
      </c>
      <c r="E69" s="94" t="s">
        <v>136</v>
      </c>
      <c r="F69" s="94" t="s">
        <v>222</v>
      </c>
      <c r="G69" s="94">
        <v>90</v>
      </c>
      <c r="H69" s="94">
        <f t="shared" si="6"/>
        <v>76</v>
      </c>
      <c r="I69" s="94">
        <v>71</v>
      </c>
      <c r="J69" s="94">
        <v>64</v>
      </c>
      <c r="K69" s="94">
        <f t="shared" si="7"/>
        <v>77</v>
      </c>
      <c r="L69" s="170">
        <v>2.6</v>
      </c>
      <c r="M69" s="94">
        <v>0</v>
      </c>
      <c r="N69" s="94">
        <v>248</v>
      </c>
      <c r="O69" s="94">
        <f t="shared" si="8"/>
        <v>130</v>
      </c>
      <c r="P69" s="97">
        <f t="shared" si="9"/>
        <v>0.524193548387097</v>
      </c>
      <c r="Q69" s="94">
        <f t="shared" si="10"/>
        <v>113</v>
      </c>
      <c r="R69" s="98">
        <f t="shared" si="11"/>
        <v>0.455645161290323</v>
      </c>
    </row>
    <row r="70" spans="1:18">
      <c r="A70" s="94">
        <v>69</v>
      </c>
      <c r="B70" s="159" t="s">
        <v>273</v>
      </c>
      <c r="C70" s="94" t="s">
        <v>274</v>
      </c>
      <c r="D70" s="94">
        <v>2024</v>
      </c>
      <c r="E70" s="94" t="s">
        <v>136</v>
      </c>
      <c r="F70" s="94" t="s">
        <v>222</v>
      </c>
      <c r="G70" s="94">
        <v>96</v>
      </c>
      <c r="H70" s="94">
        <f t="shared" si="6"/>
        <v>88.1</v>
      </c>
      <c r="I70" s="94">
        <v>72</v>
      </c>
      <c r="J70" s="94">
        <v>65.5</v>
      </c>
      <c r="K70" s="94">
        <f t="shared" si="7"/>
        <v>86.545</v>
      </c>
      <c r="L70" s="170">
        <v>3.81</v>
      </c>
      <c r="M70" s="94">
        <v>0</v>
      </c>
      <c r="N70" s="94">
        <v>248</v>
      </c>
      <c r="O70" s="94">
        <f t="shared" si="8"/>
        <v>5</v>
      </c>
      <c r="P70" s="97">
        <f t="shared" si="9"/>
        <v>0.0201612903225806</v>
      </c>
      <c r="Q70" s="94">
        <f t="shared" si="10"/>
        <v>9</v>
      </c>
      <c r="R70" s="98">
        <f t="shared" si="11"/>
        <v>0.0362903225806452</v>
      </c>
    </row>
    <row r="71" spans="1:18">
      <c r="A71" s="94">
        <v>70</v>
      </c>
      <c r="B71" s="159" t="s">
        <v>275</v>
      </c>
      <c r="C71" s="94" t="s">
        <v>276</v>
      </c>
      <c r="D71" s="94">
        <v>2024</v>
      </c>
      <c r="E71" s="94" t="s">
        <v>136</v>
      </c>
      <c r="F71" s="94" t="s">
        <v>222</v>
      </c>
      <c r="G71" s="94">
        <v>87</v>
      </c>
      <c r="H71" s="94">
        <f t="shared" si="6"/>
        <v>82.4</v>
      </c>
      <c r="I71" s="94">
        <v>71</v>
      </c>
      <c r="J71" s="94">
        <v>61.5</v>
      </c>
      <c r="K71" s="94">
        <f t="shared" si="7"/>
        <v>80.905</v>
      </c>
      <c r="L71" s="170">
        <v>3.24</v>
      </c>
      <c r="M71" s="94">
        <v>0</v>
      </c>
      <c r="N71" s="94">
        <v>248</v>
      </c>
      <c r="O71" s="94">
        <f t="shared" si="8"/>
        <v>40</v>
      </c>
      <c r="P71" s="97">
        <f t="shared" si="9"/>
        <v>0.161290322580645</v>
      </c>
      <c r="Q71" s="94">
        <f t="shared" si="10"/>
        <v>50</v>
      </c>
      <c r="R71" s="98">
        <f t="shared" si="11"/>
        <v>0.201612903225806</v>
      </c>
    </row>
    <row r="72" spans="1:18">
      <c r="A72" s="94">
        <v>71</v>
      </c>
      <c r="B72" s="159" t="s">
        <v>277</v>
      </c>
      <c r="C72" s="94" t="s">
        <v>278</v>
      </c>
      <c r="D72" s="94">
        <v>2024</v>
      </c>
      <c r="E72" s="94" t="s">
        <v>136</v>
      </c>
      <c r="F72" s="94" t="s">
        <v>222</v>
      </c>
      <c r="G72" s="94">
        <v>91</v>
      </c>
      <c r="H72" s="94">
        <f t="shared" si="6"/>
        <v>83.7</v>
      </c>
      <c r="I72" s="94">
        <v>72.5</v>
      </c>
      <c r="J72" s="94">
        <v>62.5</v>
      </c>
      <c r="K72" s="94">
        <f t="shared" si="7"/>
        <v>82.615</v>
      </c>
      <c r="L72" s="170">
        <v>3.37</v>
      </c>
      <c r="M72" s="94">
        <v>0</v>
      </c>
      <c r="N72" s="94">
        <v>248</v>
      </c>
      <c r="O72" s="94">
        <f t="shared" si="8"/>
        <v>29</v>
      </c>
      <c r="P72" s="97">
        <f t="shared" si="9"/>
        <v>0.116935483870968</v>
      </c>
      <c r="Q72" s="94">
        <f t="shared" si="10"/>
        <v>29</v>
      </c>
      <c r="R72" s="98">
        <f t="shared" si="11"/>
        <v>0.116935483870968</v>
      </c>
    </row>
    <row r="73" spans="1:18">
      <c r="A73" s="94">
        <v>72</v>
      </c>
      <c r="B73" s="159" t="s">
        <v>279</v>
      </c>
      <c r="C73" s="94" t="s">
        <v>280</v>
      </c>
      <c r="D73" s="94">
        <v>2024</v>
      </c>
      <c r="E73" s="94" t="s">
        <v>136</v>
      </c>
      <c r="F73" s="94" t="s">
        <v>222</v>
      </c>
      <c r="G73" s="94">
        <v>90</v>
      </c>
      <c r="H73" s="94">
        <v>84.7</v>
      </c>
      <c r="I73" s="94">
        <v>74</v>
      </c>
      <c r="J73" s="94">
        <v>72</v>
      </c>
      <c r="K73" s="94">
        <f t="shared" si="7"/>
        <v>83.79</v>
      </c>
      <c r="L73" s="170">
        <v>3.47</v>
      </c>
      <c r="M73" s="94">
        <v>0</v>
      </c>
      <c r="N73" s="94">
        <v>248</v>
      </c>
      <c r="O73" s="94">
        <f t="shared" si="8"/>
        <v>18</v>
      </c>
      <c r="P73" s="97">
        <f t="shared" si="9"/>
        <v>0.0725806451612903</v>
      </c>
      <c r="Q73" s="94">
        <f t="shared" si="10"/>
        <v>20</v>
      </c>
      <c r="R73" s="98">
        <f t="shared" si="11"/>
        <v>0.0806451612903226</v>
      </c>
    </row>
    <row r="74" spans="1:18">
      <c r="A74" s="94">
        <v>73</v>
      </c>
      <c r="B74" s="159" t="s">
        <v>281</v>
      </c>
      <c r="C74" s="94" t="s">
        <v>282</v>
      </c>
      <c r="D74" s="94">
        <v>2024</v>
      </c>
      <c r="E74" s="94" t="s">
        <v>136</v>
      </c>
      <c r="F74" s="94" t="s">
        <v>222</v>
      </c>
      <c r="G74" s="94">
        <v>83.5</v>
      </c>
      <c r="H74" s="94">
        <f>L74*10+50</f>
        <v>76.8</v>
      </c>
      <c r="I74" s="94">
        <v>70</v>
      </c>
      <c r="J74" s="94">
        <v>65</v>
      </c>
      <c r="K74" s="94">
        <f t="shared" si="7"/>
        <v>76.535</v>
      </c>
      <c r="L74" s="170">
        <v>2.68</v>
      </c>
      <c r="M74" s="94">
        <v>1</v>
      </c>
      <c r="N74" s="94">
        <v>248</v>
      </c>
      <c r="O74" s="94">
        <f t="shared" si="8"/>
        <v>113</v>
      </c>
      <c r="P74" s="97">
        <f t="shared" si="9"/>
        <v>0.455645161290323</v>
      </c>
      <c r="Q74" s="94">
        <f t="shared" si="10"/>
        <v>124</v>
      </c>
      <c r="R74" s="98">
        <f t="shared" si="11"/>
        <v>0.5</v>
      </c>
    </row>
    <row r="75" spans="1:18">
      <c r="A75" s="94">
        <v>74</v>
      </c>
      <c r="B75" s="159" t="s">
        <v>283</v>
      </c>
      <c r="C75" s="94" t="s">
        <v>284</v>
      </c>
      <c r="D75" s="94">
        <v>2024</v>
      </c>
      <c r="E75" s="94" t="s">
        <v>136</v>
      </c>
      <c r="F75" s="94" t="s">
        <v>222</v>
      </c>
      <c r="G75" s="94">
        <v>80</v>
      </c>
      <c r="H75" s="94">
        <v>79.5</v>
      </c>
      <c r="I75" s="94">
        <v>71</v>
      </c>
      <c r="J75" s="94">
        <v>60.5</v>
      </c>
      <c r="K75" s="94">
        <f t="shared" si="7"/>
        <v>77.775</v>
      </c>
      <c r="L75" s="170">
        <v>2.95</v>
      </c>
      <c r="M75" s="94">
        <v>0</v>
      </c>
      <c r="N75" s="94">
        <v>248</v>
      </c>
      <c r="O75" s="94">
        <f t="shared" si="8"/>
        <v>82</v>
      </c>
      <c r="P75" s="97">
        <f t="shared" si="9"/>
        <v>0.330645161290323</v>
      </c>
      <c r="Q75" s="94">
        <f t="shared" si="10"/>
        <v>98</v>
      </c>
      <c r="R75" s="98">
        <f t="shared" si="11"/>
        <v>0.395161290322581</v>
      </c>
    </row>
    <row r="76" spans="1:18">
      <c r="A76" s="94">
        <v>75</v>
      </c>
      <c r="B76" s="159" t="s">
        <v>285</v>
      </c>
      <c r="C76" s="94" t="s">
        <v>286</v>
      </c>
      <c r="D76" s="94">
        <v>2024</v>
      </c>
      <c r="E76" s="94" t="s">
        <v>136</v>
      </c>
      <c r="F76" s="94" t="s">
        <v>222</v>
      </c>
      <c r="G76" s="94">
        <v>87</v>
      </c>
      <c r="H76" s="94">
        <f t="shared" ref="H76:H81" si="12">L76*10+50</f>
        <v>80.6</v>
      </c>
      <c r="I76" s="94">
        <v>72</v>
      </c>
      <c r="J76" s="94">
        <v>62</v>
      </c>
      <c r="K76" s="94">
        <f t="shared" si="7"/>
        <v>79.77</v>
      </c>
      <c r="L76" s="170">
        <v>3.06</v>
      </c>
      <c r="M76" s="94">
        <v>0</v>
      </c>
      <c r="N76" s="94">
        <v>248</v>
      </c>
      <c r="O76" s="94">
        <f t="shared" si="8"/>
        <v>64</v>
      </c>
      <c r="P76" s="97">
        <f t="shared" si="9"/>
        <v>0.258064516129032</v>
      </c>
      <c r="Q76" s="94">
        <f t="shared" si="10"/>
        <v>69</v>
      </c>
      <c r="R76" s="98">
        <f t="shared" si="11"/>
        <v>0.278225806451613</v>
      </c>
    </row>
    <row r="77" spans="1:18">
      <c r="A77" s="94">
        <v>76</v>
      </c>
      <c r="B77" s="159" t="s">
        <v>287</v>
      </c>
      <c r="C77" s="94" t="s">
        <v>288</v>
      </c>
      <c r="D77" s="94">
        <v>2024</v>
      </c>
      <c r="E77" s="94" t="s">
        <v>136</v>
      </c>
      <c r="F77" s="94" t="s">
        <v>222</v>
      </c>
      <c r="G77" s="94">
        <v>80</v>
      </c>
      <c r="H77" s="94">
        <f t="shared" si="12"/>
        <v>71.5</v>
      </c>
      <c r="I77" s="94">
        <v>70</v>
      </c>
      <c r="J77" s="94">
        <v>60</v>
      </c>
      <c r="K77" s="94">
        <f t="shared" si="7"/>
        <v>72.05</v>
      </c>
      <c r="L77" s="170">
        <v>2.15</v>
      </c>
      <c r="M77" s="94">
        <v>3</v>
      </c>
      <c r="N77" s="94">
        <v>248</v>
      </c>
      <c r="O77" s="94">
        <f t="shared" si="8"/>
        <v>193</v>
      </c>
      <c r="P77" s="97">
        <f t="shared" si="9"/>
        <v>0.778225806451613</v>
      </c>
      <c r="Q77" s="94">
        <f t="shared" si="10"/>
        <v>206</v>
      </c>
      <c r="R77" s="98">
        <f t="shared" si="11"/>
        <v>0.830645161290323</v>
      </c>
    </row>
    <row r="78" spans="1:18">
      <c r="A78" s="94">
        <v>77</v>
      </c>
      <c r="B78" s="159" t="s">
        <v>289</v>
      </c>
      <c r="C78" s="94" t="s">
        <v>290</v>
      </c>
      <c r="D78" s="94">
        <v>2024</v>
      </c>
      <c r="E78" s="94" t="s">
        <v>136</v>
      </c>
      <c r="F78" s="94" t="s">
        <v>222</v>
      </c>
      <c r="G78" s="94">
        <v>82</v>
      </c>
      <c r="H78" s="94">
        <f t="shared" si="12"/>
        <v>71.2</v>
      </c>
      <c r="I78" s="94">
        <v>71</v>
      </c>
      <c r="J78" s="94">
        <v>63</v>
      </c>
      <c r="K78" s="94">
        <f t="shared" si="7"/>
        <v>72.39</v>
      </c>
      <c r="L78" s="170">
        <v>2.12</v>
      </c>
      <c r="M78" s="94">
        <v>3</v>
      </c>
      <c r="N78" s="94">
        <v>248</v>
      </c>
      <c r="O78" s="94">
        <f t="shared" si="8"/>
        <v>199</v>
      </c>
      <c r="P78" s="97">
        <f t="shared" si="9"/>
        <v>0.80241935483871</v>
      </c>
      <c r="Q78" s="94">
        <f t="shared" si="10"/>
        <v>200</v>
      </c>
      <c r="R78" s="98">
        <f t="shared" si="11"/>
        <v>0.806451612903226</v>
      </c>
    </row>
    <row r="79" spans="1:18">
      <c r="A79" s="94">
        <v>78</v>
      </c>
      <c r="B79" s="159" t="s">
        <v>291</v>
      </c>
      <c r="C79" s="94" t="s">
        <v>292</v>
      </c>
      <c r="D79" s="94">
        <v>2024</v>
      </c>
      <c r="E79" s="94" t="s">
        <v>136</v>
      </c>
      <c r="F79" s="94" t="s">
        <v>222</v>
      </c>
      <c r="G79" s="94">
        <v>79</v>
      </c>
      <c r="H79" s="94">
        <f t="shared" si="12"/>
        <v>72.1</v>
      </c>
      <c r="I79" s="94">
        <v>70</v>
      </c>
      <c r="J79" s="94">
        <v>60</v>
      </c>
      <c r="K79" s="94">
        <f t="shared" si="7"/>
        <v>72.32</v>
      </c>
      <c r="L79" s="170">
        <v>2.21</v>
      </c>
      <c r="M79" s="94">
        <v>2</v>
      </c>
      <c r="N79" s="94">
        <v>248</v>
      </c>
      <c r="O79" s="94">
        <f t="shared" si="8"/>
        <v>187</v>
      </c>
      <c r="P79" s="97">
        <f t="shared" si="9"/>
        <v>0.754032258064516</v>
      </c>
      <c r="Q79" s="94">
        <f t="shared" si="10"/>
        <v>202</v>
      </c>
      <c r="R79" s="98">
        <f t="shared" si="11"/>
        <v>0.814516129032258</v>
      </c>
    </row>
    <row r="80" spans="1:18">
      <c r="A80" s="94">
        <v>79</v>
      </c>
      <c r="B80" s="159" t="s">
        <v>293</v>
      </c>
      <c r="C80" s="94" t="s">
        <v>294</v>
      </c>
      <c r="D80" s="94">
        <v>2024</v>
      </c>
      <c r="E80" s="94" t="s">
        <v>136</v>
      </c>
      <c r="F80" s="94" t="s">
        <v>222</v>
      </c>
      <c r="G80" s="94">
        <v>80</v>
      </c>
      <c r="H80" s="94">
        <f t="shared" si="12"/>
        <v>68.9</v>
      </c>
      <c r="I80" s="94">
        <v>70</v>
      </c>
      <c r="J80" s="94">
        <v>60</v>
      </c>
      <c r="K80" s="94">
        <f t="shared" si="7"/>
        <v>70.23</v>
      </c>
      <c r="L80" s="170">
        <v>1.89</v>
      </c>
      <c r="M80" s="94">
        <v>5</v>
      </c>
      <c r="N80" s="94">
        <v>248</v>
      </c>
      <c r="O80" s="94">
        <f t="shared" si="8"/>
        <v>223</v>
      </c>
      <c r="P80" s="97">
        <f t="shared" si="9"/>
        <v>0.899193548387097</v>
      </c>
      <c r="Q80" s="94">
        <f t="shared" si="10"/>
        <v>229</v>
      </c>
      <c r="R80" s="98">
        <f t="shared" si="11"/>
        <v>0.923387096774194</v>
      </c>
    </row>
    <row r="81" spans="1:18">
      <c r="A81" s="94">
        <v>80</v>
      </c>
      <c r="B81" s="159" t="s">
        <v>295</v>
      </c>
      <c r="C81" s="94" t="s">
        <v>296</v>
      </c>
      <c r="D81" s="94">
        <v>2024</v>
      </c>
      <c r="E81" s="94" t="s">
        <v>136</v>
      </c>
      <c r="F81" s="94" t="s">
        <v>222</v>
      </c>
      <c r="G81" s="94">
        <v>80</v>
      </c>
      <c r="H81" s="94">
        <f t="shared" si="12"/>
        <v>65.6</v>
      </c>
      <c r="I81" s="94">
        <v>70</v>
      </c>
      <c r="J81" s="94">
        <v>60</v>
      </c>
      <c r="K81" s="94">
        <f t="shared" si="7"/>
        <v>67.92</v>
      </c>
      <c r="L81" s="170">
        <v>1.56</v>
      </c>
      <c r="M81" s="94">
        <v>7</v>
      </c>
      <c r="N81" s="94">
        <v>248</v>
      </c>
      <c r="O81" s="94">
        <f t="shared" si="8"/>
        <v>245</v>
      </c>
      <c r="P81" s="97">
        <f t="shared" si="9"/>
        <v>0.987903225806452</v>
      </c>
      <c r="Q81" s="94">
        <f t="shared" si="10"/>
        <v>245</v>
      </c>
      <c r="R81" s="98">
        <f t="shared" si="11"/>
        <v>0.987903225806452</v>
      </c>
    </row>
    <row r="82" spans="1:18">
      <c r="A82" s="94">
        <v>81</v>
      </c>
      <c r="B82" s="159" t="s">
        <v>297</v>
      </c>
      <c r="C82" s="94" t="s">
        <v>298</v>
      </c>
      <c r="D82" s="94">
        <v>2024</v>
      </c>
      <c r="E82" s="94" t="s">
        <v>136</v>
      </c>
      <c r="F82" s="94" t="s">
        <v>222</v>
      </c>
      <c r="G82" s="94">
        <v>80</v>
      </c>
      <c r="H82" s="94">
        <v>67</v>
      </c>
      <c r="I82" s="94">
        <v>70</v>
      </c>
      <c r="J82" s="94">
        <v>60</v>
      </c>
      <c r="K82" s="94">
        <f t="shared" si="7"/>
        <v>68.9</v>
      </c>
      <c r="L82" s="170">
        <v>1.7</v>
      </c>
      <c r="M82" s="94">
        <v>5</v>
      </c>
      <c r="N82" s="94">
        <v>248</v>
      </c>
      <c r="O82" s="94">
        <f t="shared" si="8"/>
        <v>236</v>
      </c>
      <c r="P82" s="97">
        <f t="shared" si="9"/>
        <v>0.951612903225806</v>
      </c>
      <c r="Q82" s="94">
        <f t="shared" si="10"/>
        <v>239</v>
      </c>
      <c r="R82" s="98">
        <f t="shared" si="11"/>
        <v>0.963709677419355</v>
      </c>
    </row>
    <row r="83" spans="1:18">
      <c r="A83" s="94">
        <v>82</v>
      </c>
      <c r="B83" s="159" t="s">
        <v>299</v>
      </c>
      <c r="C83" s="94" t="s">
        <v>300</v>
      </c>
      <c r="D83" s="94">
        <v>2024</v>
      </c>
      <c r="E83" s="94" t="s">
        <v>136</v>
      </c>
      <c r="F83" s="94" t="s">
        <v>222</v>
      </c>
      <c r="G83" s="94">
        <v>80</v>
      </c>
      <c r="H83" s="94">
        <f>L83*10+50</f>
        <v>70.6</v>
      </c>
      <c r="I83" s="94">
        <v>70</v>
      </c>
      <c r="J83" s="94">
        <v>60</v>
      </c>
      <c r="K83" s="94">
        <f t="shared" si="7"/>
        <v>71.42</v>
      </c>
      <c r="L83" s="170">
        <v>2.06</v>
      </c>
      <c r="M83" s="94">
        <v>3</v>
      </c>
      <c r="N83" s="94">
        <v>248</v>
      </c>
      <c r="O83" s="94">
        <f t="shared" si="8"/>
        <v>207</v>
      </c>
      <c r="P83" s="97">
        <f t="shared" si="9"/>
        <v>0.834677419354839</v>
      </c>
      <c r="Q83" s="94">
        <f t="shared" si="10"/>
        <v>214</v>
      </c>
      <c r="R83" s="98">
        <f t="shared" si="11"/>
        <v>0.862903225806452</v>
      </c>
    </row>
    <row r="84" spans="1:18">
      <c r="A84" s="94">
        <v>83</v>
      </c>
      <c r="B84" s="159" t="s">
        <v>301</v>
      </c>
      <c r="C84" s="94" t="s">
        <v>302</v>
      </c>
      <c r="D84" s="94">
        <v>2024</v>
      </c>
      <c r="E84" s="94" t="s">
        <v>136</v>
      </c>
      <c r="F84" s="94" t="s">
        <v>222</v>
      </c>
      <c r="G84" s="94">
        <v>89</v>
      </c>
      <c r="H84" s="94">
        <f>L84*10+50</f>
        <v>74.4</v>
      </c>
      <c r="I84" s="94">
        <v>70</v>
      </c>
      <c r="J84" s="94">
        <v>65</v>
      </c>
      <c r="K84" s="94">
        <f t="shared" si="7"/>
        <v>75.68</v>
      </c>
      <c r="L84" s="170">
        <v>2.44</v>
      </c>
      <c r="M84" s="94">
        <v>2</v>
      </c>
      <c r="N84" s="94">
        <v>248</v>
      </c>
      <c r="O84" s="94">
        <f t="shared" si="8"/>
        <v>151</v>
      </c>
      <c r="P84" s="97">
        <f t="shared" si="9"/>
        <v>0.608870967741935</v>
      </c>
      <c r="Q84" s="94">
        <f t="shared" si="10"/>
        <v>139</v>
      </c>
      <c r="R84" s="98">
        <f t="shared" si="11"/>
        <v>0.560483870967742</v>
      </c>
    </row>
    <row r="85" spans="1:18">
      <c r="A85" s="94">
        <v>84</v>
      </c>
      <c r="B85" s="159" t="s">
        <v>303</v>
      </c>
      <c r="C85" s="159" t="s">
        <v>304</v>
      </c>
      <c r="D85" s="159">
        <v>2024</v>
      </c>
      <c r="E85" s="159" t="s">
        <v>136</v>
      </c>
      <c r="F85" s="159" t="s">
        <v>305</v>
      </c>
      <c r="G85" s="159">
        <v>85</v>
      </c>
      <c r="H85" s="159">
        <v>73</v>
      </c>
      <c r="I85" s="159">
        <v>71</v>
      </c>
      <c r="J85" s="159">
        <v>60</v>
      </c>
      <c r="K85" s="159">
        <f t="shared" si="7"/>
        <v>73.95</v>
      </c>
      <c r="L85" s="159">
        <v>2.3</v>
      </c>
      <c r="M85" s="159">
        <v>2</v>
      </c>
      <c r="N85" s="94">
        <v>248</v>
      </c>
      <c r="O85" s="94">
        <f t="shared" si="8"/>
        <v>175</v>
      </c>
      <c r="P85" s="97">
        <f t="shared" si="9"/>
        <v>0.705645161290323</v>
      </c>
      <c r="Q85" s="94">
        <f t="shared" si="10"/>
        <v>172</v>
      </c>
      <c r="R85" s="98">
        <f t="shared" si="11"/>
        <v>0.693548387096774</v>
      </c>
    </row>
    <row r="86" spans="1:18">
      <c r="A86" s="94">
        <v>85</v>
      </c>
      <c r="B86" s="159" t="s">
        <v>306</v>
      </c>
      <c r="C86" s="159" t="s">
        <v>307</v>
      </c>
      <c r="D86" s="159">
        <v>2024</v>
      </c>
      <c r="E86" s="159" t="s">
        <v>136</v>
      </c>
      <c r="F86" s="159" t="s">
        <v>305</v>
      </c>
      <c r="G86" s="159">
        <v>80</v>
      </c>
      <c r="H86" s="159">
        <v>75.7</v>
      </c>
      <c r="I86" s="159">
        <v>70</v>
      </c>
      <c r="J86" s="159">
        <v>60</v>
      </c>
      <c r="K86" s="159">
        <f t="shared" si="7"/>
        <v>74.99</v>
      </c>
      <c r="L86" s="159">
        <v>2.57</v>
      </c>
      <c r="M86" s="159">
        <v>1</v>
      </c>
      <c r="N86" s="94">
        <v>248</v>
      </c>
      <c r="O86" s="94">
        <f t="shared" si="8"/>
        <v>135</v>
      </c>
      <c r="P86" s="97">
        <f t="shared" si="9"/>
        <v>0.544354838709677</v>
      </c>
      <c r="Q86" s="94">
        <f t="shared" si="10"/>
        <v>150</v>
      </c>
      <c r="R86" s="98">
        <f t="shared" si="11"/>
        <v>0.604838709677419</v>
      </c>
    </row>
    <row r="87" spans="1:18">
      <c r="A87" s="94">
        <v>86</v>
      </c>
      <c r="B87" s="159" t="s">
        <v>308</v>
      </c>
      <c r="C87" s="159" t="s">
        <v>309</v>
      </c>
      <c r="D87" s="159">
        <v>2024</v>
      </c>
      <c r="E87" s="159" t="s">
        <v>136</v>
      </c>
      <c r="F87" s="159" t="s">
        <v>305</v>
      </c>
      <c r="G87" s="159">
        <v>80</v>
      </c>
      <c r="H87" s="159">
        <v>73.5</v>
      </c>
      <c r="I87" s="159">
        <v>70</v>
      </c>
      <c r="J87" s="159">
        <v>60</v>
      </c>
      <c r="K87" s="159">
        <f t="shared" si="7"/>
        <v>73.45</v>
      </c>
      <c r="L87" s="159">
        <v>2.35</v>
      </c>
      <c r="M87" s="159">
        <v>1</v>
      </c>
      <c r="N87" s="94">
        <v>248</v>
      </c>
      <c r="O87" s="94">
        <f t="shared" si="8"/>
        <v>165</v>
      </c>
      <c r="P87" s="97">
        <f t="shared" si="9"/>
        <v>0.665322580645161</v>
      </c>
      <c r="Q87" s="94">
        <f t="shared" si="10"/>
        <v>181</v>
      </c>
      <c r="R87" s="98">
        <f t="shared" si="11"/>
        <v>0.729838709677419</v>
      </c>
    </row>
    <row r="88" spans="1:18">
      <c r="A88" s="94">
        <v>87</v>
      </c>
      <c r="B88" s="171" t="s">
        <v>310</v>
      </c>
      <c r="C88" s="159" t="s">
        <v>311</v>
      </c>
      <c r="D88" s="159">
        <v>2024</v>
      </c>
      <c r="E88" s="159" t="s">
        <v>136</v>
      </c>
      <c r="F88" s="159" t="s">
        <v>305</v>
      </c>
      <c r="G88" s="159">
        <v>87.5</v>
      </c>
      <c r="H88" s="159">
        <v>78.3</v>
      </c>
      <c r="I88" s="159">
        <v>71</v>
      </c>
      <c r="J88" s="159">
        <v>61.5</v>
      </c>
      <c r="K88" s="159">
        <f t="shared" si="7"/>
        <v>78.11</v>
      </c>
      <c r="L88" s="159">
        <v>2.83</v>
      </c>
      <c r="M88" s="159">
        <v>2</v>
      </c>
      <c r="N88" s="94">
        <v>248</v>
      </c>
      <c r="O88" s="94">
        <f t="shared" si="8"/>
        <v>96</v>
      </c>
      <c r="P88" s="97">
        <f t="shared" si="9"/>
        <v>0.387096774193548</v>
      </c>
      <c r="Q88" s="94">
        <f t="shared" si="10"/>
        <v>94</v>
      </c>
      <c r="R88" s="98">
        <f t="shared" si="11"/>
        <v>0.379032258064516</v>
      </c>
    </row>
    <row r="89" spans="1:18">
      <c r="A89" s="94">
        <v>88</v>
      </c>
      <c r="B89" s="159" t="s">
        <v>312</v>
      </c>
      <c r="C89" s="159" t="s">
        <v>313</v>
      </c>
      <c r="D89" s="159">
        <v>2024</v>
      </c>
      <c r="E89" s="159" t="s">
        <v>136</v>
      </c>
      <c r="F89" s="159" t="s">
        <v>305</v>
      </c>
      <c r="G89" s="159">
        <v>95.5</v>
      </c>
      <c r="H89" s="94">
        <v>67.8</v>
      </c>
      <c r="I89" s="159">
        <v>71.5</v>
      </c>
      <c r="J89" s="159">
        <v>60</v>
      </c>
      <c r="K89" s="159">
        <f t="shared" si="7"/>
        <v>71.935</v>
      </c>
      <c r="L89" s="159">
        <v>1.78</v>
      </c>
      <c r="M89" s="94">
        <v>1</v>
      </c>
      <c r="N89" s="94">
        <v>248</v>
      </c>
      <c r="O89" s="94">
        <f t="shared" si="8"/>
        <v>231</v>
      </c>
      <c r="P89" s="97">
        <f t="shared" si="9"/>
        <v>0.931451612903226</v>
      </c>
      <c r="Q89" s="94">
        <f t="shared" si="10"/>
        <v>207</v>
      </c>
      <c r="R89" s="98">
        <f t="shared" si="11"/>
        <v>0.834677419354839</v>
      </c>
    </row>
    <row r="90" spans="1:18">
      <c r="A90" s="94">
        <v>89</v>
      </c>
      <c r="B90" s="159" t="s">
        <v>314</v>
      </c>
      <c r="C90" s="159" t="s">
        <v>315</v>
      </c>
      <c r="D90" s="159">
        <v>2024</v>
      </c>
      <c r="E90" s="159" t="s">
        <v>136</v>
      </c>
      <c r="F90" s="159" t="s">
        <v>305</v>
      </c>
      <c r="G90" s="159">
        <v>89</v>
      </c>
      <c r="H90" s="159">
        <v>75</v>
      </c>
      <c r="I90" s="159">
        <v>71</v>
      </c>
      <c r="J90" s="159">
        <v>65.5</v>
      </c>
      <c r="K90" s="159">
        <f t="shared" si="7"/>
        <v>76.225</v>
      </c>
      <c r="L90" s="159">
        <v>2.5</v>
      </c>
      <c r="M90" s="159">
        <v>1</v>
      </c>
      <c r="N90" s="94">
        <v>248</v>
      </c>
      <c r="O90" s="94">
        <f t="shared" si="8"/>
        <v>144</v>
      </c>
      <c r="P90" s="97">
        <f t="shared" si="9"/>
        <v>0.580645161290323</v>
      </c>
      <c r="Q90" s="94">
        <f t="shared" si="10"/>
        <v>130</v>
      </c>
      <c r="R90" s="98">
        <f t="shared" si="11"/>
        <v>0.524193548387097</v>
      </c>
    </row>
    <row r="91" spans="1:18">
      <c r="A91" s="94">
        <v>90</v>
      </c>
      <c r="B91" s="159" t="s">
        <v>316</v>
      </c>
      <c r="C91" s="159" t="s">
        <v>317</v>
      </c>
      <c r="D91" s="159">
        <v>2024</v>
      </c>
      <c r="E91" s="159" t="s">
        <v>136</v>
      </c>
      <c r="F91" s="159" t="s">
        <v>305</v>
      </c>
      <c r="G91" s="159">
        <v>90</v>
      </c>
      <c r="H91" s="159">
        <v>86.1</v>
      </c>
      <c r="I91" s="159">
        <v>73</v>
      </c>
      <c r="J91" s="159">
        <v>67</v>
      </c>
      <c r="K91" s="159">
        <f t="shared" si="7"/>
        <v>84.42</v>
      </c>
      <c r="L91" s="174">
        <v>3.61</v>
      </c>
      <c r="M91" s="159">
        <v>0</v>
      </c>
      <c r="N91" s="94">
        <v>248</v>
      </c>
      <c r="O91" s="94">
        <f t="shared" si="8"/>
        <v>14</v>
      </c>
      <c r="P91" s="97">
        <f t="shared" si="9"/>
        <v>0.0564516129032258</v>
      </c>
      <c r="Q91" s="94">
        <f t="shared" si="10"/>
        <v>15</v>
      </c>
      <c r="R91" s="98">
        <f t="shared" si="11"/>
        <v>0.0604838709677419</v>
      </c>
    </row>
    <row r="92" spans="1:18">
      <c r="A92" s="94">
        <v>91</v>
      </c>
      <c r="B92" s="159" t="s">
        <v>318</v>
      </c>
      <c r="C92" s="159" t="s">
        <v>319</v>
      </c>
      <c r="D92" s="159">
        <v>2024</v>
      </c>
      <c r="E92" s="159" t="s">
        <v>136</v>
      </c>
      <c r="F92" s="159" t="s">
        <v>305</v>
      </c>
      <c r="G92" s="159">
        <v>80</v>
      </c>
      <c r="H92" s="159">
        <v>71</v>
      </c>
      <c r="I92" s="159">
        <v>70</v>
      </c>
      <c r="J92" s="159">
        <v>60</v>
      </c>
      <c r="K92" s="159">
        <f t="shared" si="7"/>
        <v>71.7</v>
      </c>
      <c r="L92" s="159">
        <v>2.1</v>
      </c>
      <c r="M92" s="159">
        <v>4</v>
      </c>
      <c r="N92" s="94">
        <v>248</v>
      </c>
      <c r="O92" s="94">
        <f t="shared" si="8"/>
        <v>204</v>
      </c>
      <c r="P92" s="97">
        <f t="shared" si="9"/>
        <v>0.82258064516129</v>
      </c>
      <c r="Q92" s="94">
        <f t="shared" si="10"/>
        <v>210</v>
      </c>
      <c r="R92" s="98">
        <f t="shared" si="11"/>
        <v>0.846774193548387</v>
      </c>
    </row>
    <row r="93" spans="1:18">
      <c r="A93" s="94">
        <v>92</v>
      </c>
      <c r="B93" s="159" t="s">
        <v>320</v>
      </c>
      <c r="C93" s="159" t="s">
        <v>321</v>
      </c>
      <c r="D93" s="159">
        <v>2024</v>
      </c>
      <c r="E93" s="159" t="s">
        <v>136</v>
      </c>
      <c r="F93" s="159" t="s">
        <v>305</v>
      </c>
      <c r="G93" s="159">
        <v>82</v>
      </c>
      <c r="H93" s="159">
        <v>72.6</v>
      </c>
      <c r="I93" s="159">
        <v>70</v>
      </c>
      <c r="J93" s="159">
        <v>60.5</v>
      </c>
      <c r="K93" s="159">
        <f t="shared" si="7"/>
        <v>73.145</v>
      </c>
      <c r="L93" s="159">
        <v>2.26</v>
      </c>
      <c r="M93" s="159">
        <v>3</v>
      </c>
      <c r="N93" s="94">
        <v>248</v>
      </c>
      <c r="O93" s="94">
        <f t="shared" si="8"/>
        <v>180</v>
      </c>
      <c r="P93" s="97">
        <f t="shared" si="9"/>
        <v>0.725806451612903</v>
      </c>
      <c r="Q93" s="94">
        <f t="shared" si="10"/>
        <v>186</v>
      </c>
      <c r="R93" s="98">
        <f t="shared" si="11"/>
        <v>0.75</v>
      </c>
    </row>
    <row r="94" spans="1:18">
      <c r="A94" s="94">
        <v>93</v>
      </c>
      <c r="B94" s="159" t="s">
        <v>322</v>
      </c>
      <c r="C94" s="159" t="s">
        <v>323</v>
      </c>
      <c r="D94" s="159">
        <v>2024</v>
      </c>
      <c r="E94" s="159" t="s">
        <v>136</v>
      </c>
      <c r="F94" s="159" t="s">
        <v>305</v>
      </c>
      <c r="G94" s="159">
        <v>89.5</v>
      </c>
      <c r="H94" s="159">
        <v>80.7</v>
      </c>
      <c r="I94" s="159">
        <v>70.5</v>
      </c>
      <c r="J94" s="159">
        <v>64</v>
      </c>
      <c r="K94" s="159">
        <f t="shared" si="7"/>
        <v>80.165</v>
      </c>
      <c r="L94" s="159">
        <v>3.07</v>
      </c>
      <c r="M94" s="159">
        <v>1</v>
      </c>
      <c r="N94" s="94">
        <v>248</v>
      </c>
      <c r="O94" s="94">
        <f t="shared" si="8"/>
        <v>62</v>
      </c>
      <c r="P94" s="97">
        <f t="shared" si="9"/>
        <v>0.25</v>
      </c>
      <c r="Q94" s="94">
        <f t="shared" si="10"/>
        <v>58</v>
      </c>
      <c r="R94" s="98">
        <f t="shared" si="11"/>
        <v>0.233870967741935</v>
      </c>
    </row>
    <row r="95" spans="1:18">
      <c r="A95" s="94">
        <v>94</v>
      </c>
      <c r="B95" s="159" t="s">
        <v>324</v>
      </c>
      <c r="C95" s="159" t="s">
        <v>325</v>
      </c>
      <c r="D95" s="159">
        <v>2024</v>
      </c>
      <c r="E95" s="159" t="s">
        <v>136</v>
      </c>
      <c r="F95" s="159" t="s">
        <v>305</v>
      </c>
      <c r="G95" s="159">
        <v>84</v>
      </c>
      <c r="H95" s="159">
        <v>75.8</v>
      </c>
      <c r="I95" s="159">
        <v>71.5</v>
      </c>
      <c r="J95" s="159">
        <v>60</v>
      </c>
      <c r="K95" s="159">
        <f t="shared" si="7"/>
        <v>75.81</v>
      </c>
      <c r="L95" s="159">
        <v>2.58</v>
      </c>
      <c r="M95" s="159">
        <v>2</v>
      </c>
      <c r="N95" s="94">
        <v>248</v>
      </c>
      <c r="O95" s="94">
        <f t="shared" si="8"/>
        <v>133</v>
      </c>
      <c r="P95" s="97">
        <f t="shared" si="9"/>
        <v>0.536290322580645</v>
      </c>
      <c r="Q95" s="94">
        <f t="shared" si="10"/>
        <v>136</v>
      </c>
      <c r="R95" s="98">
        <f t="shared" si="11"/>
        <v>0.548387096774194</v>
      </c>
    </row>
    <row r="96" spans="1:18">
      <c r="A96" s="94">
        <v>95</v>
      </c>
      <c r="B96" s="159" t="s">
        <v>326</v>
      </c>
      <c r="C96" s="159" t="s">
        <v>327</v>
      </c>
      <c r="D96" s="159">
        <v>2024</v>
      </c>
      <c r="E96" s="159" t="s">
        <v>136</v>
      </c>
      <c r="F96" s="159" t="s">
        <v>305</v>
      </c>
      <c r="G96" s="159">
        <v>84</v>
      </c>
      <c r="H96" s="159">
        <v>71.4</v>
      </c>
      <c r="I96" s="159">
        <v>70</v>
      </c>
      <c r="J96" s="159">
        <v>60</v>
      </c>
      <c r="K96" s="159">
        <f t="shared" si="7"/>
        <v>72.58</v>
      </c>
      <c r="L96" s="159">
        <v>2.14</v>
      </c>
      <c r="M96" s="159">
        <v>3</v>
      </c>
      <c r="N96" s="94">
        <v>248</v>
      </c>
      <c r="O96" s="94">
        <f t="shared" si="8"/>
        <v>196</v>
      </c>
      <c r="P96" s="97">
        <f t="shared" si="9"/>
        <v>0.790322580645161</v>
      </c>
      <c r="Q96" s="94">
        <f t="shared" si="10"/>
        <v>194</v>
      </c>
      <c r="R96" s="98">
        <f t="shared" si="11"/>
        <v>0.782258064516129</v>
      </c>
    </row>
    <row r="97" spans="1:18">
      <c r="A97" s="94">
        <v>96</v>
      </c>
      <c r="B97" s="159" t="s">
        <v>328</v>
      </c>
      <c r="C97" s="159" t="s">
        <v>329</v>
      </c>
      <c r="D97" s="159">
        <v>2024</v>
      </c>
      <c r="E97" s="159" t="s">
        <v>136</v>
      </c>
      <c r="F97" s="159" t="s">
        <v>305</v>
      </c>
      <c r="G97" s="159">
        <v>90</v>
      </c>
      <c r="H97" s="159">
        <v>81</v>
      </c>
      <c r="I97" s="159">
        <v>71</v>
      </c>
      <c r="J97" s="159">
        <v>63</v>
      </c>
      <c r="K97" s="159">
        <f t="shared" si="7"/>
        <v>80.45</v>
      </c>
      <c r="L97" s="159">
        <v>3.1</v>
      </c>
      <c r="M97" s="159">
        <v>1</v>
      </c>
      <c r="N97" s="94">
        <v>248</v>
      </c>
      <c r="O97" s="94">
        <f t="shared" si="8"/>
        <v>60</v>
      </c>
      <c r="P97" s="97">
        <f t="shared" si="9"/>
        <v>0.241935483870968</v>
      </c>
      <c r="Q97" s="94">
        <f t="shared" si="10"/>
        <v>56</v>
      </c>
      <c r="R97" s="98">
        <f t="shared" si="11"/>
        <v>0.225806451612903</v>
      </c>
    </row>
    <row r="98" spans="1:18">
      <c r="A98" s="94">
        <v>97</v>
      </c>
      <c r="B98" s="159" t="s">
        <v>330</v>
      </c>
      <c r="C98" s="159" t="s">
        <v>331</v>
      </c>
      <c r="D98" s="159">
        <v>2024</v>
      </c>
      <c r="E98" s="159" t="s">
        <v>136</v>
      </c>
      <c r="F98" s="159" t="s">
        <v>305</v>
      </c>
      <c r="G98" s="159">
        <v>92</v>
      </c>
      <c r="H98" s="159">
        <v>77.8</v>
      </c>
      <c r="I98" s="159">
        <v>71</v>
      </c>
      <c r="J98" s="159">
        <v>62</v>
      </c>
      <c r="K98" s="159">
        <f t="shared" si="7"/>
        <v>78.46</v>
      </c>
      <c r="L98" s="159">
        <v>2.78</v>
      </c>
      <c r="M98" s="159">
        <v>0</v>
      </c>
      <c r="N98" s="94">
        <v>248</v>
      </c>
      <c r="O98" s="94">
        <f t="shared" si="8"/>
        <v>106</v>
      </c>
      <c r="P98" s="97">
        <f t="shared" si="9"/>
        <v>0.42741935483871</v>
      </c>
      <c r="Q98" s="94">
        <f t="shared" si="10"/>
        <v>88</v>
      </c>
      <c r="R98" s="98">
        <f t="shared" si="11"/>
        <v>0.354838709677419</v>
      </c>
    </row>
    <row r="99" spans="1:18">
      <c r="A99" s="94">
        <v>98</v>
      </c>
      <c r="B99" s="159" t="s">
        <v>332</v>
      </c>
      <c r="C99" s="159" t="s">
        <v>333</v>
      </c>
      <c r="D99" s="159">
        <v>2024</v>
      </c>
      <c r="E99" s="159" t="s">
        <v>136</v>
      </c>
      <c r="F99" s="159" t="s">
        <v>305</v>
      </c>
      <c r="G99" s="159">
        <v>90</v>
      </c>
      <c r="H99" s="159">
        <v>77.9</v>
      </c>
      <c r="I99" s="159">
        <v>72.5</v>
      </c>
      <c r="J99" s="159">
        <v>61</v>
      </c>
      <c r="K99" s="159">
        <f t="shared" si="7"/>
        <v>78.33</v>
      </c>
      <c r="L99" s="159">
        <v>2.79</v>
      </c>
      <c r="M99" s="159">
        <v>0</v>
      </c>
      <c r="N99" s="94">
        <v>248</v>
      </c>
      <c r="O99" s="94">
        <f t="shared" si="8"/>
        <v>103</v>
      </c>
      <c r="P99" s="97">
        <f t="shared" si="9"/>
        <v>0.415322580645161</v>
      </c>
      <c r="Q99" s="94">
        <f t="shared" si="10"/>
        <v>90</v>
      </c>
      <c r="R99" s="98">
        <f t="shared" si="11"/>
        <v>0.362903225806452</v>
      </c>
    </row>
    <row r="100" spans="1:18">
      <c r="A100" s="94">
        <v>99</v>
      </c>
      <c r="B100" s="171" t="s">
        <v>334</v>
      </c>
      <c r="C100" s="159" t="s">
        <v>335</v>
      </c>
      <c r="D100" s="159">
        <v>2024</v>
      </c>
      <c r="E100" s="159" t="s">
        <v>136</v>
      </c>
      <c r="F100" s="159" t="s">
        <v>305</v>
      </c>
      <c r="G100" s="159">
        <v>91</v>
      </c>
      <c r="H100" s="159">
        <v>83</v>
      </c>
      <c r="I100" s="159">
        <v>71</v>
      </c>
      <c r="J100" s="159">
        <v>63.5</v>
      </c>
      <c r="K100" s="159">
        <f t="shared" si="7"/>
        <v>82.025</v>
      </c>
      <c r="L100" s="159">
        <v>3.3</v>
      </c>
      <c r="M100" s="159">
        <v>1</v>
      </c>
      <c r="N100" s="94">
        <v>248</v>
      </c>
      <c r="O100" s="94">
        <f t="shared" si="8"/>
        <v>32</v>
      </c>
      <c r="P100" s="97">
        <f t="shared" si="9"/>
        <v>0.129032258064516</v>
      </c>
      <c r="Q100" s="94">
        <f t="shared" si="10"/>
        <v>38</v>
      </c>
      <c r="R100" s="98">
        <f t="shared" si="11"/>
        <v>0.153225806451613</v>
      </c>
    </row>
    <row r="101" spans="1:18">
      <c r="A101" s="94">
        <v>100</v>
      </c>
      <c r="B101" s="159" t="s">
        <v>336</v>
      </c>
      <c r="C101" s="159" t="s">
        <v>337</v>
      </c>
      <c r="D101" s="159">
        <v>2024</v>
      </c>
      <c r="E101" s="159" t="s">
        <v>136</v>
      </c>
      <c r="F101" s="159" t="s">
        <v>305</v>
      </c>
      <c r="G101" s="159">
        <v>89.5</v>
      </c>
      <c r="H101" s="159">
        <v>71.4</v>
      </c>
      <c r="I101" s="159">
        <v>92.5</v>
      </c>
      <c r="J101" s="159">
        <v>69.5</v>
      </c>
      <c r="K101" s="159">
        <f t="shared" si="7"/>
        <v>76.13</v>
      </c>
      <c r="L101" s="159">
        <v>2.14</v>
      </c>
      <c r="M101" s="159">
        <v>3</v>
      </c>
      <c r="N101" s="94">
        <v>248</v>
      </c>
      <c r="O101" s="94">
        <f t="shared" si="8"/>
        <v>196</v>
      </c>
      <c r="P101" s="97">
        <f t="shared" si="9"/>
        <v>0.790322580645161</v>
      </c>
      <c r="Q101" s="94">
        <f t="shared" si="10"/>
        <v>134</v>
      </c>
      <c r="R101" s="98">
        <f t="shared" si="11"/>
        <v>0.540322580645161</v>
      </c>
    </row>
    <row r="102" spans="1:18">
      <c r="A102" s="94">
        <v>101</v>
      </c>
      <c r="B102" s="159" t="s">
        <v>338</v>
      </c>
      <c r="C102" s="159" t="s">
        <v>339</v>
      </c>
      <c r="D102" s="159">
        <v>2024</v>
      </c>
      <c r="E102" s="159" t="s">
        <v>136</v>
      </c>
      <c r="F102" s="159" t="s">
        <v>305</v>
      </c>
      <c r="G102" s="159">
        <v>91</v>
      </c>
      <c r="H102" s="159">
        <v>78.7</v>
      </c>
      <c r="I102" s="159">
        <v>71</v>
      </c>
      <c r="J102" s="159">
        <v>62.5</v>
      </c>
      <c r="K102" s="159">
        <f t="shared" si="7"/>
        <v>78.965</v>
      </c>
      <c r="L102" s="159">
        <v>2.87</v>
      </c>
      <c r="M102" s="159">
        <v>1</v>
      </c>
      <c r="N102" s="94">
        <v>248</v>
      </c>
      <c r="O102" s="94">
        <f t="shared" si="8"/>
        <v>92</v>
      </c>
      <c r="P102" s="97">
        <f t="shared" si="9"/>
        <v>0.370967741935484</v>
      </c>
      <c r="Q102" s="94">
        <f t="shared" si="10"/>
        <v>79</v>
      </c>
      <c r="R102" s="98">
        <f t="shared" si="11"/>
        <v>0.318548387096774</v>
      </c>
    </row>
    <row r="103" spans="1:18">
      <c r="A103" s="94">
        <v>102</v>
      </c>
      <c r="B103" s="172" t="s">
        <v>340</v>
      </c>
      <c r="C103" s="159" t="s">
        <v>341</v>
      </c>
      <c r="D103" s="159">
        <v>2024</v>
      </c>
      <c r="E103" s="159" t="s">
        <v>136</v>
      </c>
      <c r="F103" s="159" t="s">
        <v>305</v>
      </c>
      <c r="G103" s="159">
        <v>80</v>
      </c>
      <c r="H103" s="159">
        <v>72.7</v>
      </c>
      <c r="I103" s="159">
        <v>70</v>
      </c>
      <c r="J103" s="159">
        <v>60</v>
      </c>
      <c r="K103" s="159">
        <f t="shared" si="7"/>
        <v>72.89</v>
      </c>
      <c r="L103" s="159">
        <v>2.27</v>
      </c>
      <c r="M103" s="94">
        <v>2</v>
      </c>
      <c r="N103" s="94">
        <v>248</v>
      </c>
      <c r="O103" s="94">
        <f t="shared" si="8"/>
        <v>177</v>
      </c>
      <c r="P103" s="97">
        <f t="shared" si="9"/>
        <v>0.713709677419355</v>
      </c>
      <c r="Q103" s="94">
        <f t="shared" si="10"/>
        <v>188</v>
      </c>
      <c r="R103" s="98">
        <f t="shared" si="11"/>
        <v>0.758064516129032</v>
      </c>
    </row>
    <row r="104" spans="1:18">
      <c r="A104" s="94">
        <v>103</v>
      </c>
      <c r="B104" s="159" t="s">
        <v>342</v>
      </c>
      <c r="C104" s="159" t="s">
        <v>343</v>
      </c>
      <c r="D104" s="159">
        <v>2024</v>
      </c>
      <c r="E104" s="159" t="s">
        <v>136</v>
      </c>
      <c r="F104" s="159" t="s">
        <v>305</v>
      </c>
      <c r="G104" s="159">
        <v>80</v>
      </c>
      <c r="H104" s="159">
        <v>67.3</v>
      </c>
      <c r="I104" s="159">
        <v>70</v>
      </c>
      <c r="J104" s="159">
        <v>60</v>
      </c>
      <c r="K104" s="159">
        <f t="shared" si="7"/>
        <v>69.11</v>
      </c>
      <c r="L104" s="159">
        <v>1.73</v>
      </c>
      <c r="M104" s="159">
        <v>7</v>
      </c>
      <c r="N104" s="94">
        <v>248</v>
      </c>
      <c r="O104" s="94">
        <f t="shared" si="8"/>
        <v>234</v>
      </c>
      <c r="P104" s="97">
        <f t="shared" si="9"/>
        <v>0.943548387096774</v>
      </c>
      <c r="Q104" s="94">
        <f t="shared" si="10"/>
        <v>237</v>
      </c>
      <c r="R104" s="98">
        <f t="shared" si="11"/>
        <v>0.955645161290323</v>
      </c>
    </row>
    <row r="105" spans="1:18">
      <c r="A105" s="94">
        <v>104</v>
      </c>
      <c r="B105" s="172" t="s">
        <v>344</v>
      </c>
      <c r="C105" s="159" t="s">
        <v>345</v>
      </c>
      <c r="D105" s="159">
        <v>2024</v>
      </c>
      <c r="E105" s="159" t="s">
        <v>136</v>
      </c>
      <c r="F105" s="159" t="s">
        <v>305</v>
      </c>
      <c r="G105" s="159">
        <v>93</v>
      </c>
      <c r="H105" s="159">
        <v>70.3</v>
      </c>
      <c r="I105" s="159">
        <v>70</v>
      </c>
      <c r="J105" s="159">
        <v>65.5</v>
      </c>
      <c r="K105" s="159">
        <f t="shared" si="7"/>
        <v>73.435</v>
      </c>
      <c r="L105" s="159">
        <v>2.03</v>
      </c>
      <c r="M105" s="159">
        <v>5</v>
      </c>
      <c r="N105" s="94">
        <v>248</v>
      </c>
      <c r="O105" s="94">
        <f t="shared" si="8"/>
        <v>211</v>
      </c>
      <c r="P105" s="97">
        <f t="shared" si="9"/>
        <v>0.850806451612903</v>
      </c>
      <c r="Q105" s="94">
        <f t="shared" si="10"/>
        <v>182</v>
      </c>
      <c r="R105" s="98">
        <f t="shared" si="11"/>
        <v>0.733870967741935</v>
      </c>
    </row>
    <row r="106" spans="1:18">
      <c r="A106" s="94">
        <v>105</v>
      </c>
      <c r="B106" s="159" t="s">
        <v>346</v>
      </c>
      <c r="C106" s="159" t="s">
        <v>347</v>
      </c>
      <c r="D106" s="159">
        <v>2024</v>
      </c>
      <c r="E106" s="159" t="s">
        <v>136</v>
      </c>
      <c r="F106" s="159" t="s">
        <v>305</v>
      </c>
      <c r="G106" s="159">
        <v>87.5</v>
      </c>
      <c r="H106" s="159">
        <v>67.1</v>
      </c>
      <c r="I106" s="159">
        <v>70</v>
      </c>
      <c r="J106" s="159">
        <v>61</v>
      </c>
      <c r="K106" s="159">
        <f t="shared" si="7"/>
        <v>70.145</v>
      </c>
      <c r="L106" s="159">
        <v>1.71</v>
      </c>
      <c r="M106" s="159">
        <v>5</v>
      </c>
      <c r="N106" s="94">
        <v>248</v>
      </c>
      <c r="O106" s="94">
        <f t="shared" si="8"/>
        <v>235</v>
      </c>
      <c r="P106" s="97">
        <f t="shared" si="9"/>
        <v>0.94758064516129</v>
      </c>
      <c r="Q106" s="94">
        <f t="shared" si="10"/>
        <v>231</v>
      </c>
      <c r="R106" s="98">
        <f t="shared" si="11"/>
        <v>0.931451612903226</v>
      </c>
    </row>
    <row r="107" spans="1:18">
      <c r="A107" s="94">
        <v>106</v>
      </c>
      <c r="B107" s="159" t="s">
        <v>348</v>
      </c>
      <c r="C107" s="159" t="s">
        <v>349</v>
      </c>
      <c r="D107" s="159">
        <v>2024</v>
      </c>
      <c r="E107" s="159" t="s">
        <v>136</v>
      </c>
      <c r="F107" s="159" t="s">
        <v>305</v>
      </c>
      <c r="G107" s="159">
        <v>89</v>
      </c>
      <c r="H107" s="159">
        <v>76.8</v>
      </c>
      <c r="I107" s="159">
        <v>84.5</v>
      </c>
      <c r="J107" s="159">
        <v>62</v>
      </c>
      <c r="K107" s="159">
        <f t="shared" si="7"/>
        <v>78.66</v>
      </c>
      <c r="L107" s="159">
        <v>2.68</v>
      </c>
      <c r="M107" s="159">
        <v>1</v>
      </c>
      <c r="N107" s="94">
        <v>248</v>
      </c>
      <c r="O107" s="94">
        <f t="shared" si="8"/>
        <v>113</v>
      </c>
      <c r="P107" s="97">
        <f t="shared" si="9"/>
        <v>0.455645161290323</v>
      </c>
      <c r="Q107" s="94">
        <f t="shared" si="10"/>
        <v>85</v>
      </c>
      <c r="R107" s="98">
        <f t="shared" si="11"/>
        <v>0.342741935483871</v>
      </c>
    </row>
    <row r="108" spans="1:18">
      <c r="A108" s="94">
        <v>107</v>
      </c>
      <c r="B108" s="159" t="s">
        <v>350</v>
      </c>
      <c r="C108" s="159" t="s">
        <v>351</v>
      </c>
      <c r="D108" s="159">
        <v>2024</v>
      </c>
      <c r="E108" s="159" t="s">
        <v>136</v>
      </c>
      <c r="F108" s="159" t="s">
        <v>305</v>
      </c>
      <c r="G108" s="159">
        <v>82</v>
      </c>
      <c r="H108" s="159">
        <v>77.9</v>
      </c>
      <c r="I108" s="159">
        <v>72</v>
      </c>
      <c r="J108" s="159">
        <v>63</v>
      </c>
      <c r="K108" s="159">
        <f t="shared" si="7"/>
        <v>77.18</v>
      </c>
      <c r="L108" s="159">
        <v>2.79</v>
      </c>
      <c r="M108" s="94">
        <v>0</v>
      </c>
      <c r="N108" s="94">
        <v>248</v>
      </c>
      <c r="O108" s="94">
        <f t="shared" si="8"/>
        <v>103</v>
      </c>
      <c r="P108" s="97">
        <f t="shared" si="9"/>
        <v>0.415322580645161</v>
      </c>
      <c r="Q108" s="94">
        <f t="shared" si="10"/>
        <v>111</v>
      </c>
      <c r="R108" s="98">
        <f t="shared" si="11"/>
        <v>0.44758064516129</v>
      </c>
    </row>
    <row r="109" spans="1:18">
      <c r="A109" s="94">
        <v>108</v>
      </c>
      <c r="B109" s="159" t="s">
        <v>352</v>
      </c>
      <c r="C109" s="159" t="s">
        <v>353</v>
      </c>
      <c r="D109" s="159">
        <v>2024</v>
      </c>
      <c r="E109" s="159" t="s">
        <v>136</v>
      </c>
      <c r="F109" s="159" t="s">
        <v>305</v>
      </c>
      <c r="G109" s="159">
        <v>84.5</v>
      </c>
      <c r="H109" s="159">
        <v>79</v>
      </c>
      <c r="I109" s="159">
        <v>72</v>
      </c>
      <c r="J109" s="159">
        <v>61</v>
      </c>
      <c r="K109" s="159">
        <f t="shared" si="7"/>
        <v>78.225</v>
      </c>
      <c r="L109" s="159">
        <v>2.9</v>
      </c>
      <c r="M109" s="159">
        <v>1</v>
      </c>
      <c r="N109" s="94">
        <v>248</v>
      </c>
      <c r="O109" s="94">
        <f t="shared" si="8"/>
        <v>87</v>
      </c>
      <c r="P109" s="97">
        <f t="shared" si="9"/>
        <v>0.350806451612903</v>
      </c>
      <c r="Q109" s="94">
        <f t="shared" si="10"/>
        <v>93</v>
      </c>
      <c r="R109" s="98">
        <f t="shared" si="11"/>
        <v>0.375</v>
      </c>
    </row>
    <row r="110" spans="1:18">
      <c r="A110" s="94">
        <v>109</v>
      </c>
      <c r="B110" s="159" t="s">
        <v>354</v>
      </c>
      <c r="C110" s="159" t="s">
        <v>355</v>
      </c>
      <c r="D110" s="159">
        <v>2024</v>
      </c>
      <c r="E110" s="159" t="s">
        <v>136</v>
      </c>
      <c r="F110" s="159" t="s">
        <v>305</v>
      </c>
      <c r="G110" s="159">
        <v>85</v>
      </c>
      <c r="H110" s="159">
        <v>77.3</v>
      </c>
      <c r="I110" s="159">
        <v>73</v>
      </c>
      <c r="J110" s="159">
        <v>82</v>
      </c>
      <c r="K110" s="159">
        <f t="shared" si="7"/>
        <v>78.26</v>
      </c>
      <c r="L110" s="159">
        <v>2.73</v>
      </c>
      <c r="M110" s="159">
        <v>0</v>
      </c>
      <c r="N110" s="94">
        <v>248</v>
      </c>
      <c r="O110" s="94">
        <f t="shared" si="8"/>
        <v>109</v>
      </c>
      <c r="P110" s="97">
        <f t="shared" si="9"/>
        <v>0.439516129032258</v>
      </c>
      <c r="Q110" s="94">
        <f t="shared" si="10"/>
        <v>92</v>
      </c>
      <c r="R110" s="98">
        <f t="shared" si="11"/>
        <v>0.370967741935484</v>
      </c>
    </row>
    <row r="111" spans="1:18">
      <c r="A111" s="94">
        <v>110</v>
      </c>
      <c r="B111" s="159" t="s">
        <v>356</v>
      </c>
      <c r="C111" s="159" t="s">
        <v>357</v>
      </c>
      <c r="D111" s="159">
        <v>2024</v>
      </c>
      <c r="E111" s="159" t="s">
        <v>136</v>
      </c>
      <c r="F111" s="159" t="s">
        <v>305</v>
      </c>
      <c r="G111" s="159">
        <v>84</v>
      </c>
      <c r="H111" s="159">
        <v>88.3</v>
      </c>
      <c r="I111" s="159">
        <v>72</v>
      </c>
      <c r="J111" s="159">
        <v>62</v>
      </c>
      <c r="K111" s="159">
        <f t="shared" si="7"/>
        <v>84.71</v>
      </c>
      <c r="L111" s="159">
        <v>3.83</v>
      </c>
      <c r="M111" s="159">
        <v>0</v>
      </c>
      <c r="N111" s="94">
        <v>248</v>
      </c>
      <c r="O111" s="94">
        <f t="shared" si="8"/>
        <v>4</v>
      </c>
      <c r="P111" s="97">
        <f t="shared" si="9"/>
        <v>0.0161290322580645</v>
      </c>
      <c r="Q111" s="94">
        <f t="shared" si="10"/>
        <v>12</v>
      </c>
      <c r="R111" s="98">
        <f t="shared" si="11"/>
        <v>0.0483870967741935</v>
      </c>
    </row>
    <row r="112" spans="1:18">
      <c r="A112" s="94">
        <v>111</v>
      </c>
      <c r="B112" s="159" t="s">
        <v>358</v>
      </c>
      <c r="C112" s="159" t="s">
        <v>359</v>
      </c>
      <c r="D112" s="159">
        <v>2024</v>
      </c>
      <c r="E112" s="159" t="s">
        <v>136</v>
      </c>
      <c r="F112" s="159" t="s">
        <v>305</v>
      </c>
      <c r="G112" s="159">
        <v>93</v>
      </c>
      <c r="H112" s="159">
        <v>73.4</v>
      </c>
      <c r="I112" s="159">
        <v>70</v>
      </c>
      <c r="J112" s="159">
        <v>64</v>
      </c>
      <c r="K112" s="159">
        <f t="shared" si="7"/>
        <v>75.53</v>
      </c>
      <c r="L112" s="159">
        <v>2.34</v>
      </c>
      <c r="M112" s="159">
        <v>3</v>
      </c>
      <c r="N112" s="94">
        <v>248</v>
      </c>
      <c r="O112" s="94">
        <f t="shared" si="8"/>
        <v>168</v>
      </c>
      <c r="P112" s="97">
        <f t="shared" si="9"/>
        <v>0.67741935483871</v>
      </c>
      <c r="Q112" s="94">
        <f t="shared" si="10"/>
        <v>140</v>
      </c>
      <c r="R112" s="98">
        <f t="shared" si="11"/>
        <v>0.564516129032258</v>
      </c>
    </row>
    <row r="113" spans="1:18">
      <c r="A113" s="94">
        <v>112</v>
      </c>
      <c r="B113" s="159" t="s">
        <v>360</v>
      </c>
      <c r="C113" s="159" t="s">
        <v>361</v>
      </c>
      <c r="D113" s="159">
        <v>2024</v>
      </c>
      <c r="E113" s="159" t="s">
        <v>136</v>
      </c>
      <c r="F113" s="159" t="s">
        <v>305</v>
      </c>
      <c r="G113" s="159">
        <v>84.5</v>
      </c>
      <c r="H113" s="159">
        <v>76.8</v>
      </c>
      <c r="I113" s="159">
        <v>70</v>
      </c>
      <c r="J113" s="159">
        <v>62.5</v>
      </c>
      <c r="K113" s="159">
        <f t="shared" si="7"/>
        <v>76.56</v>
      </c>
      <c r="L113" s="159">
        <v>2.68</v>
      </c>
      <c r="M113" s="159">
        <v>1</v>
      </c>
      <c r="N113" s="94">
        <v>248</v>
      </c>
      <c r="O113" s="94">
        <f t="shared" si="8"/>
        <v>113</v>
      </c>
      <c r="P113" s="97">
        <f t="shared" si="9"/>
        <v>0.455645161290323</v>
      </c>
      <c r="Q113" s="94">
        <f t="shared" si="10"/>
        <v>123</v>
      </c>
      <c r="R113" s="98">
        <f t="shared" si="11"/>
        <v>0.495967741935484</v>
      </c>
    </row>
    <row r="114" spans="1:18">
      <c r="A114" s="94">
        <v>113</v>
      </c>
      <c r="B114" s="159" t="s">
        <v>362</v>
      </c>
      <c r="C114" s="159" t="s">
        <v>363</v>
      </c>
      <c r="D114" s="159">
        <v>2024</v>
      </c>
      <c r="E114" s="159" t="s">
        <v>136</v>
      </c>
      <c r="F114" s="159" t="s">
        <v>305</v>
      </c>
      <c r="G114" s="159">
        <v>88</v>
      </c>
      <c r="H114" s="159">
        <v>82</v>
      </c>
      <c r="I114" s="159">
        <v>72</v>
      </c>
      <c r="J114" s="159">
        <v>63.5</v>
      </c>
      <c r="K114" s="159">
        <f t="shared" si="7"/>
        <v>80.975</v>
      </c>
      <c r="L114" s="159">
        <v>3.2</v>
      </c>
      <c r="M114" s="159">
        <v>0</v>
      </c>
      <c r="N114" s="94">
        <v>248</v>
      </c>
      <c r="O114" s="94">
        <f t="shared" si="8"/>
        <v>46</v>
      </c>
      <c r="P114" s="97">
        <f t="shared" si="9"/>
        <v>0.185483870967742</v>
      </c>
      <c r="Q114" s="94">
        <f t="shared" si="10"/>
        <v>48</v>
      </c>
      <c r="R114" s="98">
        <f t="shared" si="11"/>
        <v>0.193548387096774</v>
      </c>
    </row>
    <row r="115" spans="1:18">
      <c r="A115" s="94">
        <v>114</v>
      </c>
      <c r="B115" s="173" t="s">
        <v>364</v>
      </c>
      <c r="C115" s="159" t="s">
        <v>365</v>
      </c>
      <c r="D115" s="159">
        <v>2024</v>
      </c>
      <c r="E115" s="159" t="s">
        <v>136</v>
      </c>
      <c r="F115" s="159" t="s">
        <v>305</v>
      </c>
      <c r="G115" s="159">
        <v>85.5</v>
      </c>
      <c r="H115" s="159">
        <v>76.6</v>
      </c>
      <c r="I115" s="159">
        <v>72</v>
      </c>
      <c r="J115" s="159">
        <v>63.5</v>
      </c>
      <c r="K115" s="159">
        <f t="shared" si="7"/>
        <v>76.82</v>
      </c>
      <c r="L115" s="159">
        <v>2.66</v>
      </c>
      <c r="M115" s="159">
        <v>0</v>
      </c>
      <c r="N115" s="94">
        <v>248</v>
      </c>
      <c r="O115" s="94">
        <f t="shared" si="8"/>
        <v>120</v>
      </c>
      <c r="P115" s="97">
        <f t="shared" si="9"/>
        <v>0.483870967741935</v>
      </c>
      <c r="Q115" s="94">
        <f t="shared" si="10"/>
        <v>118</v>
      </c>
      <c r="R115" s="98">
        <f t="shared" si="11"/>
        <v>0.475806451612903</v>
      </c>
    </row>
    <row r="116" spans="1:18">
      <c r="A116" s="94">
        <v>115</v>
      </c>
      <c r="B116" s="159" t="s">
        <v>366</v>
      </c>
      <c r="C116" s="159" t="s">
        <v>367</v>
      </c>
      <c r="D116" s="159">
        <v>2024</v>
      </c>
      <c r="E116" s="159" t="s">
        <v>136</v>
      </c>
      <c r="F116" s="159" t="s">
        <v>305</v>
      </c>
      <c r="G116" s="159">
        <v>82</v>
      </c>
      <c r="H116" s="159">
        <v>75.1</v>
      </c>
      <c r="I116" s="159">
        <v>70</v>
      </c>
      <c r="J116" s="159">
        <v>62.5</v>
      </c>
      <c r="K116" s="159">
        <f t="shared" si="7"/>
        <v>74.995</v>
      </c>
      <c r="L116" s="159">
        <v>2.51</v>
      </c>
      <c r="M116" s="159">
        <v>1</v>
      </c>
      <c r="N116" s="94">
        <v>248</v>
      </c>
      <c r="O116" s="94">
        <f t="shared" si="8"/>
        <v>142</v>
      </c>
      <c r="P116" s="97">
        <f t="shared" si="9"/>
        <v>0.57258064516129</v>
      </c>
      <c r="Q116" s="94">
        <f t="shared" si="10"/>
        <v>149</v>
      </c>
      <c r="R116" s="98">
        <f t="shared" si="11"/>
        <v>0.600806451612903</v>
      </c>
    </row>
    <row r="117" spans="1:18">
      <c r="A117" s="94">
        <v>116</v>
      </c>
      <c r="B117" s="159" t="s">
        <v>368</v>
      </c>
      <c r="C117" s="159" t="s">
        <v>369</v>
      </c>
      <c r="D117" s="159">
        <v>2024</v>
      </c>
      <c r="E117" s="159" t="s">
        <v>136</v>
      </c>
      <c r="F117" s="159" t="s">
        <v>305</v>
      </c>
      <c r="G117" s="159">
        <v>83</v>
      </c>
      <c r="H117" s="159">
        <v>71.5</v>
      </c>
      <c r="I117" s="159">
        <v>70</v>
      </c>
      <c r="J117" s="159">
        <v>61</v>
      </c>
      <c r="K117" s="159">
        <f t="shared" si="7"/>
        <v>72.55</v>
      </c>
      <c r="L117" s="159">
        <v>2.15</v>
      </c>
      <c r="M117" s="159">
        <v>4</v>
      </c>
      <c r="N117" s="94">
        <v>248</v>
      </c>
      <c r="O117" s="94">
        <f t="shared" si="8"/>
        <v>193</v>
      </c>
      <c r="P117" s="97">
        <f t="shared" si="9"/>
        <v>0.778225806451613</v>
      </c>
      <c r="Q117" s="94">
        <f t="shared" si="10"/>
        <v>195</v>
      </c>
      <c r="R117" s="98">
        <f t="shared" si="11"/>
        <v>0.786290322580645</v>
      </c>
    </row>
    <row r="118" spans="1:18">
      <c r="A118" s="94">
        <v>117</v>
      </c>
      <c r="B118" s="159" t="s">
        <v>370</v>
      </c>
      <c r="C118" s="159" t="s">
        <v>371</v>
      </c>
      <c r="D118" s="159">
        <v>2024</v>
      </c>
      <c r="E118" s="159" t="s">
        <v>136</v>
      </c>
      <c r="F118" s="159" t="s">
        <v>305</v>
      </c>
      <c r="G118" s="159">
        <v>80</v>
      </c>
      <c r="H118" s="159">
        <v>66</v>
      </c>
      <c r="I118" s="159">
        <v>70</v>
      </c>
      <c r="J118" s="159">
        <v>60</v>
      </c>
      <c r="K118" s="159">
        <f t="shared" si="7"/>
        <v>68.2</v>
      </c>
      <c r="L118" s="159">
        <v>1.6</v>
      </c>
      <c r="M118" s="159">
        <v>9</v>
      </c>
      <c r="N118" s="94">
        <v>248</v>
      </c>
      <c r="O118" s="94">
        <f t="shared" si="8"/>
        <v>243</v>
      </c>
      <c r="P118" s="97">
        <f t="shared" si="9"/>
        <v>0.979838709677419</v>
      </c>
      <c r="Q118" s="94">
        <f t="shared" si="10"/>
        <v>244</v>
      </c>
      <c r="R118" s="98">
        <f t="shared" si="11"/>
        <v>0.983870967741935</v>
      </c>
    </row>
    <row r="119" spans="1:18">
      <c r="A119" s="94">
        <v>118</v>
      </c>
      <c r="B119" s="159" t="s">
        <v>372</v>
      </c>
      <c r="C119" s="159" t="s">
        <v>373</v>
      </c>
      <c r="D119" s="159">
        <v>2024</v>
      </c>
      <c r="E119" s="159" t="s">
        <v>136</v>
      </c>
      <c r="F119" s="159" t="s">
        <v>305</v>
      </c>
      <c r="G119" s="159">
        <v>82</v>
      </c>
      <c r="H119" s="159">
        <v>68.6</v>
      </c>
      <c r="I119" s="159">
        <v>71</v>
      </c>
      <c r="J119" s="159">
        <v>61</v>
      </c>
      <c r="K119" s="159">
        <f t="shared" si="7"/>
        <v>70.47</v>
      </c>
      <c r="L119" s="159">
        <v>1.86</v>
      </c>
      <c r="M119" s="159">
        <v>4</v>
      </c>
      <c r="N119" s="94">
        <v>248</v>
      </c>
      <c r="O119" s="94">
        <f t="shared" si="8"/>
        <v>226</v>
      </c>
      <c r="P119" s="97">
        <f t="shared" si="9"/>
        <v>0.911290322580645</v>
      </c>
      <c r="Q119" s="94">
        <f t="shared" si="10"/>
        <v>225</v>
      </c>
      <c r="R119" s="98">
        <f t="shared" si="11"/>
        <v>0.907258064516129</v>
      </c>
    </row>
    <row r="120" spans="1:18">
      <c r="A120" s="94">
        <v>119</v>
      </c>
      <c r="B120" s="159" t="s">
        <v>374</v>
      </c>
      <c r="C120" s="159" t="s">
        <v>375</v>
      </c>
      <c r="D120" s="159">
        <v>2024</v>
      </c>
      <c r="E120" s="159" t="s">
        <v>136</v>
      </c>
      <c r="F120" s="159" t="s">
        <v>305</v>
      </c>
      <c r="G120" s="159">
        <v>80</v>
      </c>
      <c r="H120" s="159">
        <v>69.3</v>
      </c>
      <c r="I120" s="159">
        <v>70</v>
      </c>
      <c r="J120" s="159">
        <v>60</v>
      </c>
      <c r="K120" s="159">
        <f t="shared" si="7"/>
        <v>70.51</v>
      </c>
      <c r="L120" s="159">
        <v>1.93</v>
      </c>
      <c r="M120" s="94">
        <v>3</v>
      </c>
      <c r="N120" s="94">
        <v>248</v>
      </c>
      <c r="O120" s="94">
        <f t="shared" si="8"/>
        <v>218</v>
      </c>
      <c r="P120" s="97">
        <f t="shared" si="9"/>
        <v>0.879032258064516</v>
      </c>
      <c r="Q120" s="94">
        <f t="shared" si="10"/>
        <v>223</v>
      </c>
      <c r="R120" s="98">
        <f t="shared" si="11"/>
        <v>0.899193548387097</v>
      </c>
    </row>
    <row r="121" spans="1:18">
      <c r="A121" s="94">
        <v>120</v>
      </c>
      <c r="B121" s="159" t="s">
        <v>376</v>
      </c>
      <c r="C121" s="159" t="s">
        <v>377</v>
      </c>
      <c r="D121" s="159">
        <v>2024</v>
      </c>
      <c r="E121" s="159" t="s">
        <v>136</v>
      </c>
      <c r="F121" s="159" t="s">
        <v>305</v>
      </c>
      <c r="G121" s="159">
        <v>80</v>
      </c>
      <c r="H121" s="159">
        <v>74.9</v>
      </c>
      <c r="I121" s="159">
        <v>70</v>
      </c>
      <c r="J121" s="159">
        <v>61</v>
      </c>
      <c r="K121" s="159">
        <f t="shared" si="7"/>
        <v>74.48</v>
      </c>
      <c r="L121" s="159">
        <v>2.49</v>
      </c>
      <c r="M121" s="159">
        <v>0</v>
      </c>
      <c r="N121" s="94">
        <v>248</v>
      </c>
      <c r="O121" s="94">
        <f t="shared" si="8"/>
        <v>147</v>
      </c>
      <c r="P121" s="97">
        <f t="shared" si="9"/>
        <v>0.592741935483871</v>
      </c>
      <c r="Q121" s="94">
        <f t="shared" si="10"/>
        <v>162</v>
      </c>
      <c r="R121" s="98">
        <f t="shared" si="11"/>
        <v>0.653225806451613</v>
      </c>
    </row>
    <row r="122" spans="1:18">
      <c r="A122" s="94">
        <v>121</v>
      </c>
      <c r="B122" s="159" t="s">
        <v>378</v>
      </c>
      <c r="C122" s="159" t="s">
        <v>379</v>
      </c>
      <c r="D122" s="159">
        <v>2024</v>
      </c>
      <c r="E122" s="159" t="s">
        <v>136</v>
      </c>
      <c r="F122" s="159" t="s">
        <v>305</v>
      </c>
      <c r="G122" s="159">
        <v>89</v>
      </c>
      <c r="H122" s="159">
        <v>77.3</v>
      </c>
      <c r="I122" s="159">
        <v>71</v>
      </c>
      <c r="J122" s="159">
        <v>62</v>
      </c>
      <c r="K122" s="159">
        <f t="shared" si="7"/>
        <v>77.66</v>
      </c>
      <c r="L122" s="159">
        <v>2.73</v>
      </c>
      <c r="M122" s="159">
        <v>2</v>
      </c>
      <c r="N122" s="94">
        <v>248</v>
      </c>
      <c r="O122" s="94">
        <f t="shared" si="8"/>
        <v>109</v>
      </c>
      <c r="P122" s="97">
        <f t="shared" si="9"/>
        <v>0.439516129032258</v>
      </c>
      <c r="Q122" s="94">
        <f t="shared" si="10"/>
        <v>100</v>
      </c>
      <c r="R122" s="98">
        <f t="shared" si="11"/>
        <v>0.403225806451613</v>
      </c>
    </row>
    <row r="123" spans="1:18">
      <c r="A123" s="94">
        <v>122</v>
      </c>
      <c r="B123" s="159" t="s">
        <v>380</v>
      </c>
      <c r="C123" s="159" t="s">
        <v>381</v>
      </c>
      <c r="D123" s="159">
        <v>2024</v>
      </c>
      <c r="E123" s="159" t="s">
        <v>136</v>
      </c>
      <c r="F123" s="159" t="s">
        <v>305</v>
      </c>
      <c r="G123" s="159">
        <v>82</v>
      </c>
      <c r="H123" s="159">
        <v>67.4</v>
      </c>
      <c r="I123" s="159">
        <v>70</v>
      </c>
      <c r="J123" s="159">
        <v>61</v>
      </c>
      <c r="K123" s="159">
        <f t="shared" si="7"/>
        <v>69.53</v>
      </c>
      <c r="L123" s="159">
        <v>1.74</v>
      </c>
      <c r="M123" s="159">
        <v>6</v>
      </c>
      <c r="N123" s="94">
        <v>248</v>
      </c>
      <c r="O123" s="94">
        <f t="shared" si="8"/>
        <v>233</v>
      </c>
      <c r="P123" s="97">
        <f t="shared" si="9"/>
        <v>0.939516129032258</v>
      </c>
      <c r="Q123" s="94">
        <f t="shared" si="10"/>
        <v>235</v>
      </c>
      <c r="R123" s="98">
        <f t="shared" si="11"/>
        <v>0.94758064516129</v>
      </c>
    </row>
    <row r="124" spans="1:18">
      <c r="A124" s="94">
        <v>123</v>
      </c>
      <c r="B124" s="159" t="s">
        <v>382</v>
      </c>
      <c r="C124" s="159" t="s">
        <v>383</v>
      </c>
      <c r="D124" s="159">
        <v>2024</v>
      </c>
      <c r="E124" s="159" t="s">
        <v>136</v>
      </c>
      <c r="F124" s="159" t="s">
        <v>305</v>
      </c>
      <c r="G124" s="159">
        <v>96</v>
      </c>
      <c r="H124" s="159">
        <v>66.8</v>
      </c>
      <c r="I124" s="159">
        <v>70.5</v>
      </c>
      <c r="J124" s="159">
        <v>63.5</v>
      </c>
      <c r="K124" s="159">
        <f t="shared" si="7"/>
        <v>71.385</v>
      </c>
      <c r="L124" s="159">
        <v>1.68</v>
      </c>
      <c r="M124" s="159">
        <v>5</v>
      </c>
      <c r="N124" s="94">
        <v>248</v>
      </c>
      <c r="O124" s="94">
        <f t="shared" si="8"/>
        <v>237</v>
      </c>
      <c r="P124" s="97">
        <f t="shared" si="9"/>
        <v>0.955645161290323</v>
      </c>
      <c r="Q124" s="94">
        <f t="shared" si="10"/>
        <v>215</v>
      </c>
      <c r="R124" s="98">
        <f t="shared" si="11"/>
        <v>0.866935483870968</v>
      </c>
    </row>
    <row r="125" spans="1:18">
      <c r="A125" s="94">
        <v>124</v>
      </c>
      <c r="B125" s="159" t="s">
        <v>384</v>
      </c>
      <c r="C125" s="159" t="s">
        <v>385</v>
      </c>
      <c r="D125" s="159">
        <v>2024</v>
      </c>
      <c r="E125" s="159" t="s">
        <v>136</v>
      </c>
      <c r="F125" s="159" t="s">
        <v>305</v>
      </c>
      <c r="G125" s="159">
        <v>84.5</v>
      </c>
      <c r="H125" s="159">
        <v>73.2</v>
      </c>
      <c r="I125" s="159">
        <v>73.5</v>
      </c>
      <c r="J125" s="159">
        <v>62</v>
      </c>
      <c r="K125" s="159">
        <f t="shared" si="7"/>
        <v>74.365</v>
      </c>
      <c r="L125" s="159">
        <v>2.32</v>
      </c>
      <c r="M125" s="159">
        <v>5</v>
      </c>
      <c r="N125" s="94">
        <v>248</v>
      </c>
      <c r="O125" s="94">
        <f t="shared" si="8"/>
        <v>173</v>
      </c>
      <c r="P125" s="97">
        <f t="shared" si="9"/>
        <v>0.69758064516129</v>
      </c>
      <c r="Q125" s="94">
        <f t="shared" si="10"/>
        <v>163</v>
      </c>
      <c r="R125" s="98">
        <f t="shared" si="11"/>
        <v>0.657258064516129</v>
      </c>
    </row>
    <row r="126" spans="1:18">
      <c r="A126" s="94">
        <v>125</v>
      </c>
      <c r="B126" s="159" t="s">
        <v>386</v>
      </c>
      <c r="C126" s="94" t="s">
        <v>387</v>
      </c>
      <c r="D126" s="94">
        <v>2024</v>
      </c>
      <c r="E126" s="94" t="s">
        <v>136</v>
      </c>
      <c r="F126" s="94" t="s">
        <v>388</v>
      </c>
      <c r="G126" s="94">
        <v>80</v>
      </c>
      <c r="H126" s="94">
        <v>78.4</v>
      </c>
      <c r="I126" s="94">
        <v>71</v>
      </c>
      <c r="J126" s="94">
        <v>60</v>
      </c>
      <c r="K126" s="94">
        <f t="shared" ref="K126:K166" si="13">J126*0.05+I126*0.1+H126*0.7+G126*0.15</f>
        <v>76.98</v>
      </c>
      <c r="L126" s="94">
        <v>2.84</v>
      </c>
      <c r="M126" s="94">
        <v>0</v>
      </c>
      <c r="N126" s="94">
        <v>248</v>
      </c>
      <c r="O126" s="94">
        <f t="shared" si="8"/>
        <v>95</v>
      </c>
      <c r="P126" s="97">
        <f t="shared" si="9"/>
        <v>0.383064516129032</v>
      </c>
      <c r="Q126" s="94">
        <f t="shared" si="10"/>
        <v>115</v>
      </c>
      <c r="R126" s="98">
        <f t="shared" si="11"/>
        <v>0.463709677419355</v>
      </c>
    </row>
    <row r="127" spans="1:18">
      <c r="A127" s="94">
        <v>126</v>
      </c>
      <c r="B127" s="159" t="s">
        <v>389</v>
      </c>
      <c r="C127" s="94" t="s">
        <v>390</v>
      </c>
      <c r="D127" s="94">
        <v>2024</v>
      </c>
      <c r="E127" s="94" t="s">
        <v>136</v>
      </c>
      <c r="F127" s="94" t="s">
        <v>388</v>
      </c>
      <c r="G127" s="94">
        <v>80</v>
      </c>
      <c r="H127" s="94">
        <v>70.3</v>
      </c>
      <c r="I127" s="94">
        <v>70</v>
      </c>
      <c r="J127" s="94">
        <v>60</v>
      </c>
      <c r="K127" s="94">
        <f t="shared" si="13"/>
        <v>71.21</v>
      </c>
      <c r="L127" s="94">
        <v>2.03</v>
      </c>
      <c r="M127" s="94">
        <v>4</v>
      </c>
      <c r="N127" s="94">
        <v>248</v>
      </c>
      <c r="O127" s="94">
        <f t="shared" si="8"/>
        <v>211</v>
      </c>
      <c r="P127" s="97">
        <f t="shared" si="9"/>
        <v>0.850806451612903</v>
      </c>
      <c r="Q127" s="94">
        <f t="shared" si="10"/>
        <v>218</v>
      </c>
      <c r="R127" s="98">
        <f t="shared" si="11"/>
        <v>0.879032258064516</v>
      </c>
    </row>
    <row r="128" spans="1:18">
      <c r="A128" s="94">
        <v>127</v>
      </c>
      <c r="B128" s="159" t="s">
        <v>391</v>
      </c>
      <c r="C128" s="94" t="s">
        <v>392</v>
      </c>
      <c r="D128" s="94">
        <v>2024</v>
      </c>
      <c r="E128" s="94" t="s">
        <v>136</v>
      </c>
      <c r="F128" s="94" t="s">
        <v>388</v>
      </c>
      <c r="G128" s="94">
        <v>92</v>
      </c>
      <c r="H128" s="94">
        <v>84.6</v>
      </c>
      <c r="I128" s="94">
        <v>71</v>
      </c>
      <c r="J128" s="94">
        <v>70.5</v>
      </c>
      <c r="K128" s="94">
        <f t="shared" si="13"/>
        <v>83.645</v>
      </c>
      <c r="L128" s="94">
        <v>3.46</v>
      </c>
      <c r="M128" s="94">
        <v>0</v>
      </c>
      <c r="N128" s="94">
        <v>248</v>
      </c>
      <c r="O128" s="94">
        <f t="shared" si="8"/>
        <v>20</v>
      </c>
      <c r="P128" s="97">
        <f t="shared" si="9"/>
        <v>0.0806451612903226</v>
      </c>
      <c r="Q128" s="94">
        <f t="shared" si="10"/>
        <v>22</v>
      </c>
      <c r="R128" s="98">
        <f t="shared" si="11"/>
        <v>0.0887096774193548</v>
      </c>
    </row>
    <row r="129" spans="1:18">
      <c r="A129" s="94">
        <v>128</v>
      </c>
      <c r="B129" s="159" t="s">
        <v>393</v>
      </c>
      <c r="C129" s="94" t="s">
        <v>394</v>
      </c>
      <c r="D129" s="94">
        <v>2024</v>
      </c>
      <c r="E129" s="94" t="s">
        <v>136</v>
      </c>
      <c r="F129" s="94" t="s">
        <v>388</v>
      </c>
      <c r="G129" s="94">
        <v>87</v>
      </c>
      <c r="H129" s="94">
        <v>72.7</v>
      </c>
      <c r="I129" s="94">
        <v>71</v>
      </c>
      <c r="J129" s="94">
        <v>60.5</v>
      </c>
      <c r="K129" s="94">
        <f t="shared" si="13"/>
        <v>74.065</v>
      </c>
      <c r="L129" s="94">
        <v>2.27</v>
      </c>
      <c r="M129" s="94">
        <v>3</v>
      </c>
      <c r="N129" s="94">
        <v>248</v>
      </c>
      <c r="O129" s="94">
        <f t="shared" si="8"/>
        <v>177</v>
      </c>
      <c r="P129" s="97">
        <f t="shared" si="9"/>
        <v>0.713709677419355</v>
      </c>
      <c r="Q129" s="94">
        <f t="shared" si="10"/>
        <v>168</v>
      </c>
      <c r="R129" s="98">
        <f t="shared" si="11"/>
        <v>0.67741935483871</v>
      </c>
    </row>
    <row r="130" spans="1:18">
      <c r="A130" s="94">
        <v>129</v>
      </c>
      <c r="B130" s="159" t="s">
        <v>395</v>
      </c>
      <c r="C130" s="94" t="s">
        <v>396</v>
      </c>
      <c r="D130" s="94">
        <v>2024</v>
      </c>
      <c r="E130" s="94" t="s">
        <v>136</v>
      </c>
      <c r="F130" s="94" t="s">
        <v>388</v>
      </c>
      <c r="G130" s="94">
        <v>95</v>
      </c>
      <c r="H130" s="94">
        <v>81.4</v>
      </c>
      <c r="I130" s="94">
        <v>72</v>
      </c>
      <c r="J130" s="94">
        <v>65</v>
      </c>
      <c r="K130" s="94">
        <f t="shared" si="13"/>
        <v>81.68</v>
      </c>
      <c r="L130" s="94">
        <v>3.14</v>
      </c>
      <c r="M130" s="94">
        <v>2</v>
      </c>
      <c r="N130" s="94">
        <v>248</v>
      </c>
      <c r="O130" s="94">
        <f t="shared" ref="O130:O193" si="14">RANK(L130,$L$2:$L$249)</f>
        <v>55</v>
      </c>
      <c r="P130" s="97">
        <f t="shared" ref="P130:P193" si="15">O130/N130</f>
        <v>0.221774193548387</v>
      </c>
      <c r="Q130" s="94">
        <f t="shared" ref="Q130:Q193" si="16">RANK(K130,$K$2:$K$249)</f>
        <v>41</v>
      </c>
      <c r="R130" s="98">
        <f t="shared" ref="R130:R193" si="17">Q130/N130</f>
        <v>0.165322580645161</v>
      </c>
    </row>
    <row r="131" spans="1:18">
      <c r="A131" s="94">
        <v>130</v>
      </c>
      <c r="B131" s="159" t="s">
        <v>397</v>
      </c>
      <c r="C131" s="94" t="s">
        <v>398</v>
      </c>
      <c r="D131" s="94">
        <v>2024</v>
      </c>
      <c r="E131" s="94" t="s">
        <v>136</v>
      </c>
      <c r="F131" s="94" t="s">
        <v>388</v>
      </c>
      <c r="G131" s="94">
        <v>83</v>
      </c>
      <c r="H131" s="94">
        <v>73.5</v>
      </c>
      <c r="I131" s="94">
        <v>71</v>
      </c>
      <c r="J131" s="94">
        <v>61</v>
      </c>
      <c r="K131" s="94">
        <f t="shared" si="13"/>
        <v>74.05</v>
      </c>
      <c r="L131" s="94">
        <v>2.35</v>
      </c>
      <c r="M131" s="94">
        <v>3</v>
      </c>
      <c r="N131" s="94">
        <v>248</v>
      </c>
      <c r="O131" s="94">
        <f t="shared" si="14"/>
        <v>165</v>
      </c>
      <c r="P131" s="97">
        <f t="shared" si="15"/>
        <v>0.665322580645161</v>
      </c>
      <c r="Q131" s="94">
        <f t="shared" si="16"/>
        <v>170</v>
      </c>
      <c r="R131" s="98">
        <f t="shared" si="17"/>
        <v>0.685483870967742</v>
      </c>
    </row>
    <row r="132" spans="1:18">
      <c r="A132" s="94">
        <v>131</v>
      </c>
      <c r="B132" s="159" t="s">
        <v>399</v>
      </c>
      <c r="C132" s="94" t="s">
        <v>400</v>
      </c>
      <c r="D132" s="94">
        <v>2024</v>
      </c>
      <c r="E132" s="94" t="s">
        <v>136</v>
      </c>
      <c r="F132" s="94" t="s">
        <v>388</v>
      </c>
      <c r="G132" s="94">
        <v>85</v>
      </c>
      <c r="H132" s="94">
        <v>69.3</v>
      </c>
      <c r="I132" s="94">
        <v>70</v>
      </c>
      <c r="J132" s="94">
        <v>60</v>
      </c>
      <c r="K132" s="94">
        <f t="shared" si="13"/>
        <v>71.26</v>
      </c>
      <c r="L132" s="94">
        <v>1.93</v>
      </c>
      <c r="M132" s="94">
        <v>4</v>
      </c>
      <c r="N132" s="94">
        <v>248</v>
      </c>
      <c r="O132" s="94">
        <f t="shared" si="14"/>
        <v>218</v>
      </c>
      <c r="P132" s="97">
        <f t="shared" si="15"/>
        <v>0.879032258064516</v>
      </c>
      <c r="Q132" s="94">
        <f t="shared" si="16"/>
        <v>217</v>
      </c>
      <c r="R132" s="98">
        <f t="shared" si="17"/>
        <v>0.875</v>
      </c>
    </row>
    <row r="133" spans="1:18">
      <c r="A133" s="94">
        <v>132</v>
      </c>
      <c r="B133" s="159" t="s">
        <v>401</v>
      </c>
      <c r="C133" s="94" t="s">
        <v>402</v>
      </c>
      <c r="D133" s="94">
        <v>2024</v>
      </c>
      <c r="E133" s="94" t="s">
        <v>136</v>
      </c>
      <c r="F133" s="94" t="s">
        <v>388</v>
      </c>
      <c r="G133" s="94">
        <v>81</v>
      </c>
      <c r="H133" s="94">
        <v>74.4</v>
      </c>
      <c r="I133" s="94">
        <v>70</v>
      </c>
      <c r="J133" s="94">
        <v>61</v>
      </c>
      <c r="K133" s="94">
        <f t="shared" si="13"/>
        <v>74.28</v>
      </c>
      <c r="L133" s="94">
        <v>2.44</v>
      </c>
      <c r="M133" s="94">
        <v>2</v>
      </c>
      <c r="N133" s="94">
        <v>248</v>
      </c>
      <c r="O133" s="94">
        <f t="shared" si="14"/>
        <v>151</v>
      </c>
      <c r="P133" s="97">
        <f t="shared" si="15"/>
        <v>0.608870967741935</v>
      </c>
      <c r="Q133" s="94">
        <f t="shared" si="16"/>
        <v>165</v>
      </c>
      <c r="R133" s="98">
        <f t="shared" si="17"/>
        <v>0.665322580645161</v>
      </c>
    </row>
    <row r="134" spans="1:18">
      <c r="A134" s="94">
        <v>133</v>
      </c>
      <c r="B134" s="159" t="s">
        <v>403</v>
      </c>
      <c r="C134" s="94" t="s">
        <v>404</v>
      </c>
      <c r="D134" s="94">
        <v>2024</v>
      </c>
      <c r="E134" s="94" t="s">
        <v>136</v>
      </c>
      <c r="F134" s="94" t="s">
        <v>388</v>
      </c>
      <c r="G134" s="94">
        <v>80</v>
      </c>
      <c r="H134" s="94">
        <v>71.2</v>
      </c>
      <c r="I134" s="94">
        <v>70</v>
      </c>
      <c r="J134" s="94">
        <v>60</v>
      </c>
      <c r="K134" s="94">
        <f t="shared" si="13"/>
        <v>71.84</v>
      </c>
      <c r="L134" s="94">
        <v>2.12</v>
      </c>
      <c r="M134" s="94">
        <v>3</v>
      </c>
      <c r="N134" s="94">
        <v>248</v>
      </c>
      <c r="O134" s="94">
        <f t="shared" si="14"/>
        <v>199</v>
      </c>
      <c r="P134" s="97">
        <f t="shared" si="15"/>
        <v>0.80241935483871</v>
      </c>
      <c r="Q134" s="94">
        <f t="shared" si="16"/>
        <v>208</v>
      </c>
      <c r="R134" s="98">
        <f t="shared" si="17"/>
        <v>0.838709677419355</v>
      </c>
    </row>
    <row r="135" spans="1:18">
      <c r="A135" s="94">
        <v>134</v>
      </c>
      <c r="B135" s="159" t="s">
        <v>405</v>
      </c>
      <c r="C135" s="94" t="s">
        <v>406</v>
      </c>
      <c r="D135" s="94">
        <v>2024</v>
      </c>
      <c r="E135" s="94" t="s">
        <v>136</v>
      </c>
      <c r="F135" s="94" t="s">
        <v>388</v>
      </c>
      <c r="G135" s="94">
        <v>83</v>
      </c>
      <c r="H135" s="94">
        <v>78.2</v>
      </c>
      <c r="I135" s="94">
        <v>70</v>
      </c>
      <c r="J135" s="94">
        <v>61</v>
      </c>
      <c r="K135" s="94">
        <f t="shared" si="13"/>
        <v>77.24</v>
      </c>
      <c r="L135" s="94">
        <v>2.82</v>
      </c>
      <c r="M135" s="94">
        <v>2</v>
      </c>
      <c r="N135" s="94">
        <v>248</v>
      </c>
      <c r="O135" s="94">
        <f t="shared" si="14"/>
        <v>100</v>
      </c>
      <c r="P135" s="97">
        <f t="shared" si="15"/>
        <v>0.403225806451613</v>
      </c>
      <c r="Q135" s="94">
        <f t="shared" si="16"/>
        <v>109</v>
      </c>
      <c r="R135" s="98">
        <f t="shared" si="17"/>
        <v>0.439516129032258</v>
      </c>
    </row>
    <row r="136" spans="1:18">
      <c r="A136" s="94">
        <v>135</v>
      </c>
      <c r="B136" s="159" t="s">
        <v>407</v>
      </c>
      <c r="C136" s="94" t="s">
        <v>408</v>
      </c>
      <c r="D136" s="94">
        <v>2024</v>
      </c>
      <c r="E136" s="94" t="s">
        <v>136</v>
      </c>
      <c r="F136" s="94" t="s">
        <v>388</v>
      </c>
      <c r="G136" s="94">
        <v>80</v>
      </c>
      <c r="H136" s="94">
        <v>66.6</v>
      </c>
      <c r="I136" s="94">
        <v>70</v>
      </c>
      <c r="J136" s="94">
        <v>60</v>
      </c>
      <c r="K136" s="94">
        <f t="shared" si="13"/>
        <v>68.62</v>
      </c>
      <c r="L136" s="94">
        <v>1.66</v>
      </c>
      <c r="M136" s="94">
        <v>5</v>
      </c>
      <c r="N136" s="94">
        <v>248</v>
      </c>
      <c r="O136" s="94">
        <f t="shared" si="14"/>
        <v>240</v>
      </c>
      <c r="P136" s="97">
        <f t="shared" si="15"/>
        <v>0.967741935483871</v>
      </c>
      <c r="Q136" s="94">
        <f t="shared" si="16"/>
        <v>242</v>
      </c>
      <c r="R136" s="98">
        <f t="shared" si="17"/>
        <v>0.975806451612903</v>
      </c>
    </row>
    <row r="137" spans="1:18">
      <c r="A137" s="94">
        <v>136</v>
      </c>
      <c r="B137" s="159" t="s">
        <v>409</v>
      </c>
      <c r="C137" s="94" t="s">
        <v>410</v>
      </c>
      <c r="D137" s="94">
        <v>2024</v>
      </c>
      <c r="E137" s="94" t="s">
        <v>136</v>
      </c>
      <c r="F137" s="94" t="s">
        <v>388</v>
      </c>
      <c r="G137" s="94">
        <v>86</v>
      </c>
      <c r="H137" s="94">
        <v>80.4</v>
      </c>
      <c r="I137" s="94">
        <v>70</v>
      </c>
      <c r="J137" s="94">
        <v>61.5</v>
      </c>
      <c r="K137" s="94">
        <f t="shared" si="13"/>
        <v>79.255</v>
      </c>
      <c r="L137" s="94">
        <v>3.04</v>
      </c>
      <c r="M137" s="94">
        <v>1</v>
      </c>
      <c r="N137" s="94">
        <v>248</v>
      </c>
      <c r="O137" s="94">
        <f t="shared" si="14"/>
        <v>67</v>
      </c>
      <c r="P137" s="97">
        <f t="shared" si="15"/>
        <v>0.270161290322581</v>
      </c>
      <c r="Q137" s="94">
        <f t="shared" si="16"/>
        <v>73</v>
      </c>
      <c r="R137" s="98">
        <f t="shared" si="17"/>
        <v>0.294354838709677</v>
      </c>
    </row>
    <row r="138" spans="1:18">
      <c r="A138" s="94">
        <v>137</v>
      </c>
      <c r="B138" s="159" t="s">
        <v>411</v>
      </c>
      <c r="C138" s="94" t="s">
        <v>412</v>
      </c>
      <c r="D138" s="94">
        <v>2024</v>
      </c>
      <c r="E138" s="94" t="s">
        <v>136</v>
      </c>
      <c r="F138" s="94" t="s">
        <v>388</v>
      </c>
      <c r="G138" s="94">
        <v>84</v>
      </c>
      <c r="H138" s="94">
        <v>78.6</v>
      </c>
      <c r="I138" s="94">
        <v>71</v>
      </c>
      <c r="J138" s="94">
        <v>62</v>
      </c>
      <c r="K138" s="94">
        <f t="shared" si="13"/>
        <v>77.82</v>
      </c>
      <c r="L138" s="94">
        <v>2.86</v>
      </c>
      <c r="M138" s="94">
        <v>2</v>
      </c>
      <c r="N138" s="94">
        <v>248</v>
      </c>
      <c r="O138" s="94">
        <f t="shared" si="14"/>
        <v>94</v>
      </c>
      <c r="P138" s="97">
        <f t="shared" si="15"/>
        <v>0.379032258064516</v>
      </c>
      <c r="Q138" s="94">
        <f t="shared" si="16"/>
        <v>97</v>
      </c>
      <c r="R138" s="98">
        <f t="shared" si="17"/>
        <v>0.391129032258065</v>
      </c>
    </row>
    <row r="139" spans="1:18">
      <c r="A139" s="94">
        <v>138</v>
      </c>
      <c r="B139" s="159" t="s">
        <v>413</v>
      </c>
      <c r="C139" s="94" t="s">
        <v>414</v>
      </c>
      <c r="D139" s="94">
        <v>2024</v>
      </c>
      <c r="E139" s="94" t="s">
        <v>136</v>
      </c>
      <c r="F139" s="94" t="s">
        <v>388</v>
      </c>
      <c r="G139" s="94">
        <v>82.5</v>
      </c>
      <c r="H139" s="94">
        <v>80</v>
      </c>
      <c r="I139" s="94">
        <v>70</v>
      </c>
      <c r="J139" s="94">
        <v>60.5</v>
      </c>
      <c r="K139" s="94">
        <f t="shared" si="13"/>
        <v>78.4</v>
      </c>
      <c r="L139" s="94">
        <v>3</v>
      </c>
      <c r="M139" s="94">
        <v>1</v>
      </c>
      <c r="N139" s="94">
        <v>248</v>
      </c>
      <c r="O139" s="94">
        <f t="shared" si="14"/>
        <v>75</v>
      </c>
      <c r="P139" s="97">
        <f t="shared" si="15"/>
        <v>0.30241935483871</v>
      </c>
      <c r="Q139" s="94">
        <f t="shared" si="16"/>
        <v>89</v>
      </c>
      <c r="R139" s="98">
        <f t="shared" si="17"/>
        <v>0.358870967741935</v>
      </c>
    </row>
    <row r="140" spans="1:18">
      <c r="A140" s="94">
        <v>139</v>
      </c>
      <c r="B140" s="159" t="s">
        <v>415</v>
      </c>
      <c r="C140" s="94" t="s">
        <v>416</v>
      </c>
      <c r="D140" s="94">
        <v>2024</v>
      </c>
      <c r="E140" s="94" t="s">
        <v>136</v>
      </c>
      <c r="F140" s="94" t="s">
        <v>388</v>
      </c>
      <c r="G140" s="94">
        <v>90</v>
      </c>
      <c r="H140" s="94">
        <v>80</v>
      </c>
      <c r="I140" s="94">
        <v>71</v>
      </c>
      <c r="J140" s="94">
        <v>65.5</v>
      </c>
      <c r="K140" s="94">
        <f t="shared" si="13"/>
        <v>79.875</v>
      </c>
      <c r="L140" s="94">
        <v>3</v>
      </c>
      <c r="M140" s="94">
        <v>0</v>
      </c>
      <c r="N140" s="94">
        <v>248</v>
      </c>
      <c r="O140" s="94">
        <f t="shared" si="14"/>
        <v>75</v>
      </c>
      <c r="P140" s="97">
        <f t="shared" si="15"/>
        <v>0.30241935483871</v>
      </c>
      <c r="Q140" s="94">
        <f t="shared" si="16"/>
        <v>66</v>
      </c>
      <c r="R140" s="98">
        <f t="shared" si="17"/>
        <v>0.266129032258065</v>
      </c>
    </row>
    <row r="141" spans="1:18">
      <c r="A141" s="94">
        <v>140</v>
      </c>
      <c r="B141" s="159" t="s">
        <v>417</v>
      </c>
      <c r="C141" s="94" t="s">
        <v>418</v>
      </c>
      <c r="D141" s="94">
        <v>2024</v>
      </c>
      <c r="E141" s="94" t="s">
        <v>136</v>
      </c>
      <c r="F141" s="94" t="s">
        <v>388</v>
      </c>
      <c r="G141" s="94">
        <v>93.5</v>
      </c>
      <c r="H141" s="94">
        <v>82.7</v>
      </c>
      <c r="I141" s="94">
        <v>71</v>
      </c>
      <c r="J141" s="94">
        <v>63</v>
      </c>
      <c r="K141" s="94">
        <f t="shared" si="13"/>
        <v>82.165</v>
      </c>
      <c r="L141" s="94">
        <v>3.27</v>
      </c>
      <c r="M141" s="94">
        <v>0</v>
      </c>
      <c r="N141" s="94">
        <v>248</v>
      </c>
      <c r="O141" s="94">
        <f t="shared" si="14"/>
        <v>35</v>
      </c>
      <c r="P141" s="97">
        <f t="shared" si="15"/>
        <v>0.141129032258065</v>
      </c>
      <c r="Q141" s="94">
        <f t="shared" si="16"/>
        <v>35</v>
      </c>
      <c r="R141" s="98">
        <f t="shared" si="17"/>
        <v>0.141129032258065</v>
      </c>
    </row>
    <row r="142" spans="1:18">
      <c r="A142" s="94">
        <v>141</v>
      </c>
      <c r="B142" s="159" t="s">
        <v>419</v>
      </c>
      <c r="C142" s="94" t="s">
        <v>420</v>
      </c>
      <c r="D142" s="94">
        <v>2024</v>
      </c>
      <c r="E142" s="94" t="s">
        <v>136</v>
      </c>
      <c r="F142" s="94" t="s">
        <v>388</v>
      </c>
      <c r="G142" s="94">
        <v>80</v>
      </c>
      <c r="H142" s="94">
        <v>74.2</v>
      </c>
      <c r="I142" s="94">
        <v>71</v>
      </c>
      <c r="J142" s="94">
        <v>60.5</v>
      </c>
      <c r="K142" s="94">
        <f t="shared" si="13"/>
        <v>74.065</v>
      </c>
      <c r="L142" s="94">
        <v>2.42</v>
      </c>
      <c r="M142" s="94">
        <v>0</v>
      </c>
      <c r="N142" s="94">
        <v>248</v>
      </c>
      <c r="O142" s="94">
        <f t="shared" si="14"/>
        <v>154</v>
      </c>
      <c r="P142" s="97">
        <f t="shared" si="15"/>
        <v>0.620967741935484</v>
      </c>
      <c r="Q142" s="94">
        <f t="shared" si="16"/>
        <v>168</v>
      </c>
      <c r="R142" s="98">
        <f t="shared" si="17"/>
        <v>0.67741935483871</v>
      </c>
    </row>
    <row r="143" spans="1:18">
      <c r="A143" s="94">
        <v>142</v>
      </c>
      <c r="B143" s="159" t="s">
        <v>421</v>
      </c>
      <c r="C143" s="94" t="s">
        <v>422</v>
      </c>
      <c r="D143" s="94">
        <v>2024</v>
      </c>
      <c r="E143" s="94" t="s">
        <v>136</v>
      </c>
      <c r="F143" s="94" t="s">
        <v>388</v>
      </c>
      <c r="G143" s="94">
        <v>80</v>
      </c>
      <c r="H143" s="94">
        <v>81.5</v>
      </c>
      <c r="I143" s="94">
        <v>71</v>
      </c>
      <c r="J143" s="94">
        <v>60</v>
      </c>
      <c r="K143" s="94">
        <f t="shared" si="13"/>
        <v>79.15</v>
      </c>
      <c r="L143" s="94">
        <v>3.15</v>
      </c>
      <c r="M143" s="94">
        <v>0</v>
      </c>
      <c r="N143" s="94">
        <v>248</v>
      </c>
      <c r="O143" s="94">
        <f t="shared" si="14"/>
        <v>52</v>
      </c>
      <c r="P143" s="97">
        <f t="shared" si="15"/>
        <v>0.209677419354839</v>
      </c>
      <c r="Q143" s="94">
        <f t="shared" si="16"/>
        <v>75</v>
      </c>
      <c r="R143" s="98">
        <f t="shared" si="17"/>
        <v>0.30241935483871</v>
      </c>
    </row>
    <row r="144" spans="1:18">
      <c r="A144" s="94">
        <v>143</v>
      </c>
      <c r="B144" s="159" t="s">
        <v>423</v>
      </c>
      <c r="C144" s="94" t="s">
        <v>424</v>
      </c>
      <c r="D144" s="94">
        <v>2024</v>
      </c>
      <c r="E144" s="94" t="s">
        <v>136</v>
      </c>
      <c r="F144" s="94" t="s">
        <v>388</v>
      </c>
      <c r="G144" s="94">
        <v>82</v>
      </c>
      <c r="H144" s="94">
        <v>68.4</v>
      </c>
      <c r="I144" s="94">
        <v>70</v>
      </c>
      <c r="J144" s="94">
        <v>60</v>
      </c>
      <c r="K144" s="94">
        <f t="shared" si="13"/>
        <v>70.18</v>
      </c>
      <c r="L144" s="94">
        <v>1.84</v>
      </c>
      <c r="M144" s="94">
        <v>6</v>
      </c>
      <c r="N144" s="94">
        <v>248</v>
      </c>
      <c r="O144" s="94">
        <f t="shared" si="14"/>
        <v>228</v>
      </c>
      <c r="P144" s="97">
        <f t="shared" si="15"/>
        <v>0.919354838709677</v>
      </c>
      <c r="Q144" s="94">
        <f t="shared" si="16"/>
        <v>230</v>
      </c>
      <c r="R144" s="98">
        <f t="shared" si="17"/>
        <v>0.92741935483871</v>
      </c>
    </row>
    <row r="145" spans="1:18">
      <c r="A145" s="94">
        <v>144</v>
      </c>
      <c r="B145" s="159" t="s">
        <v>425</v>
      </c>
      <c r="C145" s="94" t="s">
        <v>426</v>
      </c>
      <c r="D145" s="94">
        <v>2024</v>
      </c>
      <c r="E145" s="94" t="s">
        <v>136</v>
      </c>
      <c r="F145" s="94" t="s">
        <v>388</v>
      </c>
      <c r="G145" s="94">
        <v>83</v>
      </c>
      <c r="H145" s="94">
        <v>73.9</v>
      </c>
      <c r="I145" s="94">
        <v>70</v>
      </c>
      <c r="J145" s="94">
        <v>61</v>
      </c>
      <c r="K145" s="94">
        <f t="shared" si="13"/>
        <v>74.23</v>
      </c>
      <c r="L145" s="94">
        <v>2.39</v>
      </c>
      <c r="M145" s="94">
        <v>3</v>
      </c>
      <c r="N145" s="94">
        <v>248</v>
      </c>
      <c r="O145" s="94">
        <f t="shared" si="14"/>
        <v>156</v>
      </c>
      <c r="P145" s="97">
        <f t="shared" si="15"/>
        <v>0.629032258064516</v>
      </c>
      <c r="Q145" s="94">
        <f t="shared" si="16"/>
        <v>166</v>
      </c>
      <c r="R145" s="98">
        <f t="shared" si="17"/>
        <v>0.669354838709677</v>
      </c>
    </row>
    <row r="146" spans="1:18">
      <c r="A146" s="94">
        <v>145</v>
      </c>
      <c r="B146" s="159" t="s">
        <v>427</v>
      </c>
      <c r="C146" s="94" t="s">
        <v>428</v>
      </c>
      <c r="D146" s="94">
        <v>2024</v>
      </c>
      <c r="E146" s="94" t="s">
        <v>136</v>
      </c>
      <c r="F146" s="94" t="s">
        <v>388</v>
      </c>
      <c r="G146" s="94">
        <v>83</v>
      </c>
      <c r="H146" s="94">
        <v>68.4</v>
      </c>
      <c r="I146" s="94">
        <v>70</v>
      </c>
      <c r="J146" s="94">
        <v>62.5</v>
      </c>
      <c r="K146" s="94">
        <f t="shared" si="13"/>
        <v>70.455</v>
      </c>
      <c r="L146" s="94">
        <v>1.84</v>
      </c>
      <c r="M146" s="94">
        <v>5</v>
      </c>
      <c r="N146" s="94">
        <v>248</v>
      </c>
      <c r="O146" s="94">
        <f t="shared" si="14"/>
        <v>228</v>
      </c>
      <c r="P146" s="97">
        <f t="shared" si="15"/>
        <v>0.919354838709677</v>
      </c>
      <c r="Q146" s="94">
        <f t="shared" si="16"/>
        <v>226</v>
      </c>
      <c r="R146" s="98">
        <f t="shared" si="17"/>
        <v>0.911290322580645</v>
      </c>
    </row>
    <row r="147" spans="1:18">
      <c r="A147" s="94">
        <v>146</v>
      </c>
      <c r="B147" s="159" t="s">
        <v>429</v>
      </c>
      <c r="C147" s="94" t="s">
        <v>430</v>
      </c>
      <c r="D147" s="94">
        <v>2024</v>
      </c>
      <c r="E147" s="94" t="s">
        <v>136</v>
      </c>
      <c r="F147" s="94" t="s">
        <v>388</v>
      </c>
      <c r="G147" s="94">
        <v>86</v>
      </c>
      <c r="H147" s="94">
        <v>77.8</v>
      </c>
      <c r="I147" s="94">
        <v>70</v>
      </c>
      <c r="J147" s="94">
        <v>60</v>
      </c>
      <c r="K147" s="94">
        <f t="shared" si="13"/>
        <v>77.36</v>
      </c>
      <c r="L147" s="94">
        <v>2.78</v>
      </c>
      <c r="M147" s="94">
        <v>0</v>
      </c>
      <c r="N147" s="94">
        <v>248</v>
      </c>
      <c r="O147" s="94">
        <f t="shared" si="14"/>
        <v>106</v>
      </c>
      <c r="P147" s="97">
        <f t="shared" si="15"/>
        <v>0.42741935483871</v>
      </c>
      <c r="Q147" s="94">
        <f t="shared" si="16"/>
        <v>106</v>
      </c>
      <c r="R147" s="98">
        <f t="shared" si="17"/>
        <v>0.42741935483871</v>
      </c>
    </row>
    <row r="148" spans="1:18">
      <c r="A148" s="94">
        <v>147</v>
      </c>
      <c r="B148" s="159" t="s">
        <v>431</v>
      </c>
      <c r="C148" s="94" t="s">
        <v>432</v>
      </c>
      <c r="D148" s="94">
        <v>2024</v>
      </c>
      <c r="E148" s="94" t="s">
        <v>136</v>
      </c>
      <c r="F148" s="94" t="s">
        <v>388</v>
      </c>
      <c r="G148" s="94">
        <v>86</v>
      </c>
      <c r="H148" s="94">
        <v>73.3</v>
      </c>
      <c r="I148" s="94">
        <v>70.5</v>
      </c>
      <c r="J148" s="94">
        <v>62</v>
      </c>
      <c r="K148" s="94">
        <f t="shared" si="13"/>
        <v>74.36</v>
      </c>
      <c r="L148" s="94">
        <v>2.33</v>
      </c>
      <c r="M148" s="94">
        <v>2</v>
      </c>
      <c r="N148" s="94">
        <v>248</v>
      </c>
      <c r="O148" s="94">
        <f t="shared" si="14"/>
        <v>170</v>
      </c>
      <c r="P148" s="97">
        <f t="shared" si="15"/>
        <v>0.685483870967742</v>
      </c>
      <c r="Q148" s="94">
        <f t="shared" si="16"/>
        <v>164</v>
      </c>
      <c r="R148" s="98">
        <f t="shared" si="17"/>
        <v>0.661290322580645</v>
      </c>
    </row>
    <row r="149" spans="1:18">
      <c r="A149" s="94">
        <v>148</v>
      </c>
      <c r="B149" s="159" t="s">
        <v>433</v>
      </c>
      <c r="C149" s="94" t="s">
        <v>434</v>
      </c>
      <c r="D149" s="94">
        <v>2024</v>
      </c>
      <c r="E149" s="94" t="s">
        <v>136</v>
      </c>
      <c r="F149" s="94" t="s">
        <v>388</v>
      </c>
      <c r="G149" s="94">
        <v>80</v>
      </c>
      <c r="H149" s="94">
        <v>66.4</v>
      </c>
      <c r="I149" s="94">
        <v>70</v>
      </c>
      <c r="J149" s="94">
        <v>61</v>
      </c>
      <c r="K149" s="94">
        <f t="shared" si="13"/>
        <v>68.53</v>
      </c>
      <c r="L149" s="94">
        <v>1.64</v>
      </c>
      <c r="M149" s="94">
        <v>5</v>
      </c>
      <c r="N149" s="94">
        <v>248</v>
      </c>
      <c r="O149" s="94">
        <f t="shared" si="14"/>
        <v>241</v>
      </c>
      <c r="P149" s="97">
        <f t="shared" si="15"/>
        <v>0.971774193548387</v>
      </c>
      <c r="Q149" s="94">
        <f t="shared" si="16"/>
        <v>243</v>
      </c>
      <c r="R149" s="98">
        <f t="shared" si="17"/>
        <v>0.979838709677419</v>
      </c>
    </row>
    <row r="150" spans="1:18">
      <c r="A150" s="94">
        <v>149</v>
      </c>
      <c r="B150" s="159" t="s">
        <v>435</v>
      </c>
      <c r="C150" s="94" t="s">
        <v>436</v>
      </c>
      <c r="D150" s="94">
        <v>2024</v>
      </c>
      <c r="E150" s="94" t="s">
        <v>136</v>
      </c>
      <c r="F150" s="94" t="s">
        <v>388</v>
      </c>
      <c r="G150" s="94">
        <v>89</v>
      </c>
      <c r="H150" s="94">
        <v>72.7</v>
      </c>
      <c r="I150" s="94">
        <v>71</v>
      </c>
      <c r="J150" s="94">
        <v>63</v>
      </c>
      <c r="K150" s="94">
        <f t="shared" si="13"/>
        <v>74.49</v>
      </c>
      <c r="L150" s="94">
        <v>2.27</v>
      </c>
      <c r="M150" s="94">
        <v>4</v>
      </c>
      <c r="N150" s="94">
        <v>248</v>
      </c>
      <c r="O150" s="94">
        <f t="shared" si="14"/>
        <v>177</v>
      </c>
      <c r="P150" s="97">
        <f t="shared" si="15"/>
        <v>0.713709677419355</v>
      </c>
      <c r="Q150" s="94">
        <f t="shared" si="16"/>
        <v>161</v>
      </c>
      <c r="R150" s="98">
        <f t="shared" si="17"/>
        <v>0.649193548387097</v>
      </c>
    </row>
    <row r="151" spans="1:18">
      <c r="A151" s="94">
        <v>150</v>
      </c>
      <c r="B151" s="159" t="s">
        <v>437</v>
      </c>
      <c r="C151" s="94" t="s">
        <v>438</v>
      </c>
      <c r="D151" s="94">
        <v>2024</v>
      </c>
      <c r="E151" s="94" t="s">
        <v>136</v>
      </c>
      <c r="F151" s="94" t="s">
        <v>388</v>
      </c>
      <c r="G151" s="94">
        <v>91.5</v>
      </c>
      <c r="H151" s="94">
        <v>79.4</v>
      </c>
      <c r="I151" s="94">
        <v>72.5</v>
      </c>
      <c r="J151" s="94">
        <v>66</v>
      </c>
      <c r="K151" s="94">
        <f t="shared" si="13"/>
        <v>79.855</v>
      </c>
      <c r="L151" s="94">
        <v>2.94</v>
      </c>
      <c r="M151" s="94">
        <v>0</v>
      </c>
      <c r="N151" s="94">
        <v>248</v>
      </c>
      <c r="O151" s="94">
        <f t="shared" si="14"/>
        <v>85</v>
      </c>
      <c r="P151" s="97">
        <f t="shared" si="15"/>
        <v>0.342741935483871</v>
      </c>
      <c r="Q151" s="94">
        <f t="shared" si="16"/>
        <v>67</v>
      </c>
      <c r="R151" s="98">
        <f t="shared" si="17"/>
        <v>0.270161290322581</v>
      </c>
    </row>
    <row r="152" spans="1:18">
      <c r="A152" s="94">
        <v>151</v>
      </c>
      <c r="B152" s="159" t="s">
        <v>439</v>
      </c>
      <c r="C152" s="94" t="s">
        <v>440</v>
      </c>
      <c r="D152" s="94">
        <v>2024</v>
      </c>
      <c r="E152" s="94" t="s">
        <v>136</v>
      </c>
      <c r="F152" s="94" t="s">
        <v>388</v>
      </c>
      <c r="G152" s="94">
        <v>87</v>
      </c>
      <c r="H152" s="94">
        <v>63</v>
      </c>
      <c r="I152" s="94">
        <v>70</v>
      </c>
      <c r="J152" s="94">
        <v>63.5</v>
      </c>
      <c r="K152" s="94">
        <f t="shared" si="13"/>
        <v>67.325</v>
      </c>
      <c r="L152" s="94">
        <v>1.3</v>
      </c>
      <c r="M152" s="94">
        <v>9</v>
      </c>
      <c r="N152" s="94">
        <v>248</v>
      </c>
      <c r="O152" s="94">
        <f t="shared" si="14"/>
        <v>246</v>
      </c>
      <c r="P152" s="97">
        <f t="shared" si="15"/>
        <v>0.991935483870968</v>
      </c>
      <c r="Q152" s="94">
        <f t="shared" si="16"/>
        <v>246</v>
      </c>
      <c r="R152" s="98">
        <f t="shared" si="17"/>
        <v>0.991935483870968</v>
      </c>
    </row>
    <row r="153" spans="1:18">
      <c r="A153" s="94">
        <v>152</v>
      </c>
      <c r="B153" s="159" t="s">
        <v>441</v>
      </c>
      <c r="C153" s="94" t="s">
        <v>442</v>
      </c>
      <c r="D153" s="94">
        <v>2024</v>
      </c>
      <c r="E153" s="94" t="s">
        <v>136</v>
      </c>
      <c r="F153" s="94" t="s">
        <v>388</v>
      </c>
      <c r="G153" s="94">
        <v>80</v>
      </c>
      <c r="H153" s="94">
        <v>73.5</v>
      </c>
      <c r="I153" s="94">
        <v>70</v>
      </c>
      <c r="J153" s="94">
        <v>60.5</v>
      </c>
      <c r="K153" s="94">
        <f t="shared" si="13"/>
        <v>73.475</v>
      </c>
      <c r="L153" s="94">
        <v>2.35</v>
      </c>
      <c r="M153" s="94">
        <v>2</v>
      </c>
      <c r="N153" s="94">
        <v>248</v>
      </c>
      <c r="O153" s="94">
        <f t="shared" si="14"/>
        <v>165</v>
      </c>
      <c r="P153" s="97">
        <f t="shared" si="15"/>
        <v>0.665322580645161</v>
      </c>
      <c r="Q153" s="94">
        <f t="shared" si="16"/>
        <v>180</v>
      </c>
      <c r="R153" s="98">
        <f t="shared" si="17"/>
        <v>0.725806451612903</v>
      </c>
    </row>
    <row r="154" spans="1:18">
      <c r="A154" s="94">
        <v>153</v>
      </c>
      <c r="B154" s="159" t="s">
        <v>443</v>
      </c>
      <c r="C154" s="94" t="s">
        <v>444</v>
      </c>
      <c r="D154" s="94">
        <v>2024</v>
      </c>
      <c r="E154" s="94" t="s">
        <v>136</v>
      </c>
      <c r="F154" s="94" t="s">
        <v>388</v>
      </c>
      <c r="G154" s="94">
        <v>83</v>
      </c>
      <c r="H154" s="94">
        <v>74.4</v>
      </c>
      <c r="I154" s="94">
        <v>70</v>
      </c>
      <c r="J154" s="94">
        <v>61</v>
      </c>
      <c r="K154" s="94">
        <f t="shared" si="13"/>
        <v>74.58</v>
      </c>
      <c r="L154" s="94">
        <v>2.44</v>
      </c>
      <c r="M154" s="94">
        <v>1</v>
      </c>
      <c r="N154" s="94">
        <v>248</v>
      </c>
      <c r="O154" s="94">
        <f t="shared" si="14"/>
        <v>151</v>
      </c>
      <c r="P154" s="97">
        <f t="shared" si="15"/>
        <v>0.608870967741935</v>
      </c>
      <c r="Q154" s="94">
        <f t="shared" si="16"/>
        <v>157</v>
      </c>
      <c r="R154" s="98">
        <f t="shared" si="17"/>
        <v>0.633064516129032</v>
      </c>
    </row>
    <row r="155" spans="1:18">
      <c r="A155" s="94">
        <v>154</v>
      </c>
      <c r="B155" s="159" t="s">
        <v>445</v>
      </c>
      <c r="C155" s="94" t="s">
        <v>446</v>
      </c>
      <c r="D155" s="94">
        <v>2024</v>
      </c>
      <c r="E155" s="94" t="s">
        <v>136</v>
      </c>
      <c r="F155" s="94" t="s">
        <v>388</v>
      </c>
      <c r="G155" s="94">
        <v>81.5</v>
      </c>
      <c r="H155" s="94">
        <v>68.7</v>
      </c>
      <c r="I155" s="94">
        <v>70</v>
      </c>
      <c r="J155" s="94">
        <v>60</v>
      </c>
      <c r="K155" s="94">
        <f t="shared" si="13"/>
        <v>70.315</v>
      </c>
      <c r="L155" s="94">
        <v>1.87</v>
      </c>
      <c r="M155" s="94">
        <v>3</v>
      </c>
      <c r="N155" s="94">
        <v>248</v>
      </c>
      <c r="O155" s="94">
        <f t="shared" si="14"/>
        <v>225</v>
      </c>
      <c r="P155" s="97">
        <f t="shared" si="15"/>
        <v>0.907258064516129</v>
      </c>
      <c r="Q155" s="94">
        <f t="shared" si="16"/>
        <v>227</v>
      </c>
      <c r="R155" s="98">
        <f t="shared" si="17"/>
        <v>0.915322580645161</v>
      </c>
    </row>
    <row r="156" spans="1:18">
      <c r="A156" s="94">
        <v>155</v>
      </c>
      <c r="B156" s="159" t="s">
        <v>447</v>
      </c>
      <c r="C156" s="94" t="s">
        <v>448</v>
      </c>
      <c r="D156" s="94">
        <v>2024</v>
      </c>
      <c r="E156" s="94" t="s">
        <v>136</v>
      </c>
      <c r="F156" s="94" t="s">
        <v>388</v>
      </c>
      <c r="G156" s="94">
        <v>84</v>
      </c>
      <c r="H156" s="94">
        <v>76.4</v>
      </c>
      <c r="I156" s="94">
        <v>70</v>
      </c>
      <c r="J156" s="94">
        <v>84.5</v>
      </c>
      <c r="K156" s="94">
        <f t="shared" si="13"/>
        <v>77.305</v>
      </c>
      <c r="L156" s="94">
        <v>2.64</v>
      </c>
      <c r="M156" s="94">
        <v>0</v>
      </c>
      <c r="N156" s="94">
        <v>248</v>
      </c>
      <c r="O156" s="94">
        <f t="shared" si="14"/>
        <v>123</v>
      </c>
      <c r="P156" s="97">
        <f t="shared" si="15"/>
        <v>0.495967741935484</v>
      </c>
      <c r="Q156" s="94">
        <f t="shared" si="16"/>
        <v>108</v>
      </c>
      <c r="R156" s="98">
        <f t="shared" si="17"/>
        <v>0.435483870967742</v>
      </c>
    </row>
    <row r="157" spans="1:18">
      <c r="A157" s="94">
        <v>156</v>
      </c>
      <c r="B157" s="159" t="s">
        <v>449</v>
      </c>
      <c r="C157" s="94" t="s">
        <v>450</v>
      </c>
      <c r="D157" s="94">
        <v>2024</v>
      </c>
      <c r="E157" s="94" t="s">
        <v>136</v>
      </c>
      <c r="F157" s="94" t="s">
        <v>388</v>
      </c>
      <c r="G157" s="94">
        <v>85</v>
      </c>
      <c r="H157" s="94">
        <v>71.9</v>
      </c>
      <c r="I157" s="94">
        <v>70</v>
      </c>
      <c r="J157" s="94">
        <v>61</v>
      </c>
      <c r="K157" s="94">
        <f t="shared" si="13"/>
        <v>73.13</v>
      </c>
      <c r="L157" s="94">
        <v>2.19</v>
      </c>
      <c r="M157" s="94">
        <v>3</v>
      </c>
      <c r="N157" s="94">
        <v>248</v>
      </c>
      <c r="O157" s="94">
        <f t="shared" si="14"/>
        <v>189</v>
      </c>
      <c r="P157" s="97">
        <f t="shared" si="15"/>
        <v>0.762096774193548</v>
      </c>
      <c r="Q157" s="94">
        <f t="shared" si="16"/>
        <v>187</v>
      </c>
      <c r="R157" s="98">
        <f t="shared" si="17"/>
        <v>0.754032258064516</v>
      </c>
    </row>
    <row r="158" spans="1:18">
      <c r="A158" s="94">
        <v>157</v>
      </c>
      <c r="B158" s="159" t="s">
        <v>451</v>
      </c>
      <c r="C158" s="94" t="s">
        <v>452</v>
      </c>
      <c r="D158" s="94">
        <v>2024</v>
      </c>
      <c r="E158" s="94" t="s">
        <v>136</v>
      </c>
      <c r="F158" s="94" t="s">
        <v>388</v>
      </c>
      <c r="G158" s="94">
        <v>82</v>
      </c>
      <c r="H158" s="94">
        <v>72.9</v>
      </c>
      <c r="I158" s="94">
        <v>71</v>
      </c>
      <c r="J158" s="94">
        <v>62</v>
      </c>
      <c r="K158" s="94">
        <f t="shared" si="13"/>
        <v>73.53</v>
      </c>
      <c r="L158" s="94">
        <v>2.29</v>
      </c>
      <c r="M158" s="94">
        <v>2</v>
      </c>
      <c r="N158" s="94">
        <v>248</v>
      </c>
      <c r="O158" s="94">
        <f t="shared" si="14"/>
        <v>176</v>
      </c>
      <c r="P158" s="97">
        <f t="shared" si="15"/>
        <v>0.709677419354839</v>
      </c>
      <c r="Q158" s="94">
        <f t="shared" si="16"/>
        <v>179</v>
      </c>
      <c r="R158" s="98">
        <f t="shared" si="17"/>
        <v>0.721774193548387</v>
      </c>
    </row>
    <row r="159" spans="1:18">
      <c r="A159" s="94">
        <v>158</v>
      </c>
      <c r="B159" s="159" t="s">
        <v>453</v>
      </c>
      <c r="C159" s="94" t="s">
        <v>454</v>
      </c>
      <c r="D159" s="94">
        <v>2024</v>
      </c>
      <c r="E159" s="94" t="s">
        <v>136</v>
      </c>
      <c r="F159" s="94" t="s">
        <v>388</v>
      </c>
      <c r="G159" s="94">
        <v>80</v>
      </c>
      <c r="H159" s="94">
        <v>72.3</v>
      </c>
      <c r="I159" s="94">
        <v>70</v>
      </c>
      <c r="J159" s="94">
        <v>60</v>
      </c>
      <c r="K159" s="94">
        <f t="shared" si="13"/>
        <v>72.61</v>
      </c>
      <c r="L159" s="94">
        <v>2.23</v>
      </c>
      <c r="M159" s="94">
        <v>3</v>
      </c>
      <c r="N159" s="94">
        <v>248</v>
      </c>
      <c r="O159" s="94">
        <f t="shared" si="14"/>
        <v>183</v>
      </c>
      <c r="P159" s="97">
        <f t="shared" si="15"/>
        <v>0.737903225806452</v>
      </c>
      <c r="Q159" s="94">
        <f t="shared" si="16"/>
        <v>192</v>
      </c>
      <c r="R159" s="98">
        <f t="shared" si="17"/>
        <v>0.774193548387097</v>
      </c>
    </row>
    <row r="160" spans="1:18">
      <c r="A160" s="94">
        <v>159</v>
      </c>
      <c r="B160" s="159" t="s">
        <v>455</v>
      </c>
      <c r="C160" s="94" t="s">
        <v>456</v>
      </c>
      <c r="D160" s="94">
        <v>2024</v>
      </c>
      <c r="E160" s="94" t="s">
        <v>136</v>
      </c>
      <c r="F160" s="94" t="s">
        <v>388</v>
      </c>
      <c r="G160" s="94">
        <v>88</v>
      </c>
      <c r="H160" s="94">
        <v>66.7</v>
      </c>
      <c r="I160" s="94">
        <v>70</v>
      </c>
      <c r="J160" s="94">
        <v>60</v>
      </c>
      <c r="K160" s="94">
        <f t="shared" si="13"/>
        <v>69.89</v>
      </c>
      <c r="L160" s="94">
        <v>1.67</v>
      </c>
      <c r="M160" s="94">
        <v>4</v>
      </c>
      <c r="N160" s="94">
        <v>248</v>
      </c>
      <c r="O160" s="94">
        <f t="shared" si="14"/>
        <v>238</v>
      </c>
      <c r="P160" s="97">
        <f t="shared" si="15"/>
        <v>0.959677419354839</v>
      </c>
      <c r="Q160" s="94">
        <f t="shared" si="16"/>
        <v>233</v>
      </c>
      <c r="R160" s="98">
        <f t="shared" si="17"/>
        <v>0.939516129032258</v>
      </c>
    </row>
    <row r="161" spans="1:18">
      <c r="A161" s="94">
        <v>160</v>
      </c>
      <c r="B161" s="159" t="s">
        <v>457</v>
      </c>
      <c r="C161" s="94" t="s">
        <v>458</v>
      </c>
      <c r="D161" s="94">
        <v>2024</v>
      </c>
      <c r="E161" s="94" t="s">
        <v>136</v>
      </c>
      <c r="F161" s="94" t="s">
        <v>388</v>
      </c>
      <c r="G161" s="94">
        <v>95</v>
      </c>
      <c r="H161" s="94">
        <v>79.5</v>
      </c>
      <c r="I161" s="94">
        <v>73.5</v>
      </c>
      <c r="J161" s="94">
        <v>67.5</v>
      </c>
      <c r="K161" s="94">
        <f t="shared" si="13"/>
        <v>80.625</v>
      </c>
      <c r="L161" s="94">
        <v>2.95</v>
      </c>
      <c r="M161" s="94">
        <v>1</v>
      </c>
      <c r="N161" s="94">
        <v>248</v>
      </c>
      <c r="O161" s="94">
        <f t="shared" si="14"/>
        <v>82</v>
      </c>
      <c r="P161" s="97">
        <f t="shared" si="15"/>
        <v>0.330645161290323</v>
      </c>
      <c r="Q161" s="94">
        <f t="shared" si="16"/>
        <v>53</v>
      </c>
      <c r="R161" s="98">
        <f t="shared" si="17"/>
        <v>0.213709677419355</v>
      </c>
    </row>
    <row r="162" spans="1:18">
      <c r="A162" s="94">
        <v>161</v>
      </c>
      <c r="B162" s="159" t="s">
        <v>459</v>
      </c>
      <c r="C162" s="94" t="s">
        <v>460</v>
      </c>
      <c r="D162" s="94">
        <v>2024</v>
      </c>
      <c r="E162" s="94" t="s">
        <v>136</v>
      </c>
      <c r="F162" s="94" t="s">
        <v>388</v>
      </c>
      <c r="G162" s="94">
        <v>97</v>
      </c>
      <c r="H162" s="94">
        <v>87.4</v>
      </c>
      <c r="I162" s="94">
        <v>74</v>
      </c>
      <c r="J162" s="94">
        <v>71.5</v>
      </c>
      <c r="K162" s="94">
        <f t="shared" si="13"/>
        <v>86.705</v>
      </c>
      <c r="L162" s="94">
        <v>3.74</v>
      </c>
      <c r="M162" s="94">
        <v>0</v>
      </c>
      <c r="N162" s="94">
        <v>248</v>
      </c>
      <c r="O162" s="94">
        <f t="shared" si="14"/>
        <v>7</v>
      </c>
      <c r="P162" s="97">
        <f t="shared" si="15"/>
        <v>0.0282258064516129</v>
      </c>
      <c r="Q162" s="94">
        <f t="shared" si="16"/>
        <v>6</v>
      </c>
      <c r="R162" s="98">
        <f t="shared" si="17"/>
        <v>0.0241935483870968</v>
      </c>
    </row>
    <row r="163" spans="1:18">
      <c r="A163" s="94">
        <v>162</v>
      </c>
      <c r="B163" s="159" t="s">
        <v>461</v>
      </c>
      <c r="C163" s="94" t="s">
        <v>462</v>
      </c>
      <c r="D163" s="94">
        <v>2024</v>
      </c>
      <c r="E163" s="94" t="s">
        <v>136</v>
      </c>
      <c r="F163" s="94" t="s">
        <v>388</v>
      </c>
      <c r="G163" s="94">
        <v>94</v>
      </c>
      <c r="H163" s="94">
        <v>84.6</v>
      </c>
      <c r="I163" s="94">
        <v>71.5</v>
      </c>
      <c r="J163" s="94">
        <v>67</v>
      </c>
      <c r="K163" s="94">
        <f t="shared" si="13"/>
        <v>83.82</v>
      </c>
      <c r="L163" s="94">
        <v>3.46</v>
      </c>
      <c r="M163" s="94">
        <v>0</v>
      </c>
      <c r="N163" s="94">
        <v>248</v>
      </c>
      <c r="O163" s="94">
        <f t="shared" si="14"/>
        <v>20</v>
      </c>
      <c r="P163" s="97">
        <f t="shared" si="15"/>
        <v>0.0806451612903226</v>
      </c>
      <c r="Q163" s="94">
        <f t="shared" si="16"/>
        <v>18</v>
      </c>
      <c r="R163" s="98">
        <f t="shared" si="17"/>
        <v>0.0725806451612903</v>
      </c>
    </row>
    <row r="164" spans="1:18">
      <c r="A164" s="94">
        <v>163</v>
      </c>
      <c r="B164" s="159" t="s">
        <v>463</v>
      </c>
      <c r="C164" s="94" t="s">
        <v>464</v>
      </c>
      <c r="D164" s="94">
        <v>2024</v>
      </c>
      <c r="E164" s="94" t="s">
        <v>136</v>
      </c>
      <c r="F164" s="94" t="s">
        <v>388</v>
      </c>
      <c r="G164" s="94">
        <v>85</v>
      </c>
      <c r="H164" s="94">
        <v>78.3</v>
      </c>
      <c r="I164" s="94">
        <v>71</v>
      </c>
      <c r="J164" s="94">
        <v>60</v>
      </c>
      <c r="K164" s="94">
        <f t="shared" si="13"/>
        <v>77.66</v>
      </c>
      <c r="L164" s="94">
        <v>2.83</v>
      </c>
      <c r="M164" s="94">
        <v>1</v>
      </c>
      <c r="N164" s="94">
        <v>248</v>
      </c>
      <c r="O164" s="94">
        <f t="shared" si="14"/>
        <v>96</v>
      </c>
      <c r="P164" s="97">
        <f t="shared" si="15"/>
        <v>0.387096774193548</v>
      </c>
      <c r="Q164" s="94">
        <f t="shared" si="16"/>
        <v>100</v>
      </c>
      <c r="R164" s="98">
        <f t="shared" si="17"/>
        <v>0.403225806451613</v>
      </c>
    </row>
    <row r="165" spans="1:18">
      <c r="A165" s="94">
        <v>164</v>
      </c>
      <c r="B165" s="159" t="s">
        <v>465</v>
      </c>
      <c r="C165" s="94" t="s">
        <v>466</v>
      </c>
      <c r="D165" s="94">
        <v>2024</v>
      </c>
      <c r="E165" s="94" t="s">
        <v>136</v>
      </c>
      <c r="F165" s="94" t="s">
        <v>388</v>
      </c>
      <c r="G165" s="94">
        <v>89</v>
      </c>
      <c r="H165" s="94">
        <v>83.1</v>
      </c>
      <c r="I165" s="94">
        <v>75</v>
      </c>
      <c r="J165" s="94">
        <v>61.5</v>
      </c>
      <c r="K165" s="94">
        <f t="shared" si="13"/>
        <v>82.095</v>
      </c>
      <c r="L165" s="94">
        <v>3.31</v>
      </c>
      <c r="M165" s="94">
        <v>0</v>
      </c>
      <c r="N165" s="94">
        <v>248</v>
      </c>
      <c r="O165" s="94">
        <f t="shared" si="14"/>
        <v>31</v>
      </c>
      <c r="P165" s="97">
        <f t="shared" si="15"/>
        <v>0.125</v>
      </c>
      <c r="Q165" s="94">
        <f t="shared" si="16"/>
        <v>37</v>
      </c>
      <c r="R165" s="98">
        <f t="shared" si="17"/>
        <v>0.149193548387097</v>
      </c>
    </row>
    <row r="166" spans="1:18">
      <c r="A166" s="94">
        <v>165</v>
      </c>
      <c r="B166" s="180" t="s">
        <v>467</v>
      </c>
      <c r="C166" s="94" t="s">
        <v>468</v>
      </c>
      <c r="D166" s="94">
        <v>2024</v>
      </c>
      <c r="E166" s="94" t="s">
        <v>136</v>
      </c>
      <c r="F166" s="94" t="s">
        <v>388</v>
      </c>
      <c r="G166" s="94">
        <v>93</v>
      </c>
      <c r="H166" s="94">
        <v>92.7</v>
      </c>
      <c r="I166" s="94">
        <v>75.5</v>
      </c>
      <c r="J166" s="94">
        <v>62.5</v>
      </c>
      <c r="K166" s="94">
        <f t="shared" si="13"/>
        <v>89.515</v>
      </c>
      <c r="L166" s="94">
        <v>4.27</v>
      </c>
      <c r="M166" s="94">
        <v>0</v>
      </c>
      <c r="N166" s="94">
        <v>248</v>
      </c>
      <c r="O166" s="94">
        <f t="shared" si="14"/>
        <v>1</v>
      </c>
      <c r="P166" s="97">
        <f t="shared" si="15"/>
        <v>0.00403225806451613</v>
      </c>
      <c r="Q166" s="94">
        <f t="shared" si="16"/>
        <v>1</v>
      </c>
      <c r="R166" s="98">
        <f t="shared" si="17"/>
        <v>0.00403225806451613</v>
      </c>
    </row>
    <row r="167" spans="1:18">
      <c r="A167" s="94">
        <v>166</v>
      </c>
      <c r="B167" s="159" t="s">
        <v>469</v>
      </c>
      <c r="C167" s="94" t="s">
        <v>470</v>
      </c>
      <c r="D167" s="166">
        <v>2024</v>
      </c>
      <c r="E167" s="94" t="s">
        <v>136</v>
      </c>
      <c r="F167" s="94" t="s">
        <v>471</v>
      </c>
      <c r="G167" s="94">
        <v>96</v>
      </c>
      <c r="H167" s="94">
        <v>89.1</v>
      </c>
      <c r="I167" s="94">
        <v>72</v>
      </c>
      <c r="J167" s="94">
        <v>74.5</v>
      </c>
      <c r="K167" s="94">
        <f t="shared" ref="K167:K230" si="18">G167*15%+H167*70%+I167*10%+J167*5%</f>
        <v>87.695</v>
      </c>
      <c r="L167" s="94">
        <v>3.91</v>
      </c>
      <c r="M167" s="94">
        <v>0</v>
      </c>
      <c r="N167" s="94">
        <v>248</v>
      </c>
      <c r="O167" s="94">
        <f t="shared" si="14"/>
        <v>2</v>
      </c>
      <c r="P167" s="97">
        <f t="shared" si="15"/>
        <v>0.00806451612903226</v>
      </c>
      <c r="Q167" s="94">
        <f t="shared" si="16"/>
        <v>4</v>
      </c>
      <c r="R167" s="98">
        <f t="shared" si="17"/>
        <v>0.0161290322580645</v>
      </c>
    </row>
    <row r="168" spans="1:18">
      <c r="A168" s="94">
        <v>167</v>
      </c>
      <c r="B168" s="159" t="s">
        <v>472</v>
      </c>
      <c r="C168" s="94" t="s">
        <v>473</v>
      </c>
      <c r="D168" s="94">
        <v>2024</v>
      </c>
      <c r="E168" s="94" t="s">
        <v>136</v>
      </c>
      <c r="F168" s="94" t="s">
        <v>471</v>
      </c>
      <c r="G168" s="94">
        <v>85</v>
      </c>
      <c r="H168" s="94">
        <v>89.1</v>
      </c>
      <c r="I168" s="94">
        <v>100</v>
      </c>
      <c r="J168" s="94">
        <v>68</v>
      </c>
      <c r="K168" s="94">
        <f t="shared" si="18"/>
        <v>88.52</v>
      </c>
      <c r="L168" s="94">
        <v>3.91</v>
      </c>
      <c r="M168" s="94">
        <v>0</v>
      </c>
      <c r="N168" s="94">
        <v>248</v>
      </c>
      <c r="O168" s="94">
        <f t="shared" si="14"/>
        <v>2</v>
      </c>
      <c r="P168" s="97">
        <f t="shared" si="15"/>
        <v>0.00806451612903226</v>
      </c>
      <c r="Q168" s="94">
        <f t="shared" si="16"/>
        <v>3</v>
      </c>
      <c r="R168" s="98">
        <f t="shared" si="17"/>
        <v>0.0120967741935484</v>
      </c>
    </row>
    <row r="169" spans="1:18">
      <c r="A169" s="94">
        <v>168</v>
      </c>
      <c r="B169" s="159" t="s">
        <v>474</v>
      </c>
      <c r="C169" s="94" t="s">
        <v>475</v>
      </c>
      <c r="D169" s="94">
        <v>2024</v>
      </c>
      <c r="E169" s="94" t="s">
        <v>136</v>
      </c>
      <c r="F169" s="94" t="s">
        <v>471</v>
      </c>
      <c r="G169" s="94">
        <v>95.5</v>
      </c>
      <c r="H169" s="94">
        <v>88.1</v>
      </c>
      <c r="I169" s="94">
        <v>72</v>
      </c>
      <c r="J169" s="94">
        <v>69</v>
      </c>
      <c r="K169" s="94">
        <f t="shared" si="18"/>
        <v>86.645</v>
      </c>
      <c r="L169" s="94">
        <v>3.81</v>
      </c>
      <c r="M169" s="94">
        <v>0</v>
      </c>
      <c r="N169" s="94">
        <v>248</v>
      </c>
      <c r="O169" s="94">
        <f t="shared" si="14"/>
        <v>5</v>
      </c>
      <c r="P169" s="97">
        <f t="shared" si="15"/>
        <v>0.0201612903225806</v>
      </c>
      <c r="Q169" s="94">
        <f t="shared" si="16"/>
        <v>7</v>
      </c>
      <c r="R169" s="98">
        <f t="shared" si="17"/>
        <v>0.0282258064516129</v>
      </c>
    </row>
    <row r="170" spans="1:18">
      <c r="A170" s="94">
        <v>169</v>
      </c>
      <c r="B170" s="159" t="s">
        <v>476</v>
      </c>
      <c r="C170" s="94" t="s">
        <v>477</v>
      </c>
      <c r="D170" s="94">
        <v>2024</v>
      </c>
      <c r="E170" s="94" t="s">
        <v>136</v>
      </c>
      <c r="F170" s="94" t="s">
        <v>471</v>
      </c>
      <c r="G170" s="94">
        <v>100</v>
      </c>
      <c r="H170" s="94">
        <v>87.3</v>
      </c>
      <c r="I170" s="94">
        <v>71.5</v>
      </c>
      <c r="J170" s="94">
        <v>69.5</v>
      </c>
      <c r="K170" s="94">
        <f t="shared" si="18"/>
        <v>86.735</v>
      </c>
      <c r="L170" s="94">
        <v>3.73</v>
      </c>
      <c r="M170" s="94">
        <v>0</v>
      </c>
      <c r="N170" s="94">
        <v>248</v>
      </c>
      <c r="O170" s="94">
        <f t="shared" si="14"/>
        <v>8</v>
      </c>
      <c r="P170" s="97">
        <f t="shared" si="15"/>
        <v>0.032258064516129</v>
      </c>
      <c r="Q170" s="94">
        <f t="shared" si="16"/>
        <v>5</v>
      </c>
      <c r="R170" s="98">
        <f t="shared" si="17"/>
        <v>0.0201612903225806</v>
      </c>
    </row>
    <row r="171" spans="1:18">
      <c r="A171" s="94">
        <v>170</v>
      </c>
      <c r="B171" s="159" t="s">
        <v>478</v>
      </c>
      <c r="C171" s="94" t="s">
        <v>479</v>
      </c>
      <c r="D171" s="94">
        <v>2024</v>
      </c>
      <c r="E171" s="94" t="s">
        <v>136</v>
      </c>
      <c r="F171" s="94" t="s">
        <v>471</v>
      </c>
      <c r="G171" s="94">
        <v>92.5</v>
      </c>
      <c r="H171" s="94">
        <v>86.6</v>
      </c>
      <c r="I171" s="94">
        <v>71</v>
      </c>
      <c r="J171" s="94">
        <v>62</v>
      </c>
      <c r="K171" s="94">
        <f t="shared" si="18"/>
        <v>84.695</v>
      </c>
      <c r="L171" s="94">
        <v>3.66</v>
      </c>
      <c r="M171" s="94">
        <v>0</v>
      </c>
      <c r="N171" s="94">
        <v>248</v>
      </c>
      <c r="O171" s="94">
        <f t="shared" si="14"/>
        <v>12</v>
      </c>
      <c r="P171" s="97">
        <f t="shared" si="15"/>
        <v>0.0483870967741935</v>
      </c>
      <c r="Q171" s="94">
        <f t="shared" si="16"/>
        <v>13</v>
      </c>
      <c r="R171" s="98">
        <f t="shared" si="17"/>
        <v>0.0524193548387097</v>
      </c>
    </row>
    <row r="172" spans="1:18">
      <c r="A172" s="94">
        <v>171</v>
      </c>
      <c r="B172" s="159" t="s">
        <v>480</v>
      </c>
      <c r="C172" s="94" t="s">
        <v>481</v>
      </c>
      <c r="D172" s="94">
        <v>2024</v>
      </c>
      <c r="E172" s="94" t="s">
        <v>136</v>
      </c>
      <c r="F172" s="94" t="s">
        <v>471</v>
      </c>
      <c r="G172" s="94">
        <v>98.5</v>
      </c>
      <c r="H172" s="94">
        <v>85</v>
      </c>
      <c r="I172" s="94">
        <v>72</v>
      </c>
      <c r="J172" s="94">
        <v>71</v>
      </c>
      <c r="K172" s="94">
        <f t="shared" si="18"/>
        <v>85.025</v>
      </c>
      <c r="L172" s="94">
        <v>3.5</v>
      </c>
      <c r="M172" s="94">
        <v>0</v>
      </c>
      <c r="N172" s="94">
        <v>248</v>
      </c>
      <c r="O172" s="94">
        <f t="shared" si="14"/>
        <v>17</v>
      </c>
      <c r="P172" s="97">
        <f t="shared" si="15"/>
        <v>0.0685483870967742</v>
      </c>
      <c r="Q172" s="94">
        <f t="shared" si="16"/>
        <v>10</v>
      </c>
      <c r="R172" s="98">
        <f t="shared" si="17"/>
        <v>0.0403225806451613</v>
      </c>
    </row>
    <row r="173" spans="1:18">
      <c r="A173" s="94">
        <v>172</v>
      </c>
      <c r="B173" s="88" t="s">
        <v>482</v>
      </c>
      <c r="C173" s="94" t="s">
        <v>483</v>
      </c>
      <c r="D173" s="94">
        <v>2024</v>
      </c>
      <c r="E173" s="94" t="s">
        <v>136</v>
      </c>
      <c r="F173" s="94" t="s">
        <v>471</v>
      </c>
      <c r="G173" s="94">
        <v>90.5</v>
      </c>
      <c r="H173" s="94">
        <v>84.7</v>
      </c>
      <c r="I173" s="94">
        <v>73</v>
      </c>
      <c r="J173" s="94">
        <v>65.5</v>
      </c>
      <c r="K173" s="94">
        <f t="shared" si="18"/>
        <v>83.44</v>
      </c>
      <c r="L173" s="94">
        <v>3.47</v>
      </c>
      <c r="M173" s="94">
        <v>0</v>
      </c>
      <c r="N173" s="94">
        <v>248</v>
      </c>
      <c r="O173" s="94">
        <f t="shared" si="14"/>
        <v>18</v>
      </c>
      <c r="P173" s="97">
        <f t="shared" si="15"/>
        <v>0.0725806451612903</v>
      </c>
      <c r="Q173" s="94">
        <f t="shared" si="16"/>
        <v>24</v>
      </c>
      <c r="R173" s="98">
        <f t="shared" si="17"/>
        <v>0.0967741935483871</v>
      </c>
    </row>
    <row r="174" spans="1:18">
      <c r="A174" s="94">
        <v>173</v>
      </c>
      <c r="B174" s="159" t="s">
        <v>484</v>
      </c>
      <c r="C174" s="94" t="s">
        <v>485</v>
      </c>
      <c r="D174" s="94">
        <v>2024</v>
      </c>
      <c r="E174" s="94" t="s">
        <v>136</v>
      </c>
      <c r="F174" s="94" t="s">
        <v>471</v>
      </c>
      <c r="G174" s="94">
        <v>85</v>
      </c>
      <c r="H174" s="94">
        <v>84.5</v>
      </c>
      <c r="I174" s="94">
        <v>72</v>
      </c>
      <c r="J174" s="94">
        <v>61</v>
      </c>
      <c r="K174" s="94">
        <f t="shared" si="18"/>
        <v>82.15</v>
      </c>
      <c r="L174" s="94">
        <v>3.45</v>
      </c>
      <c r="M174" s="94">
        <v>0</v>
      </c>
      <c r="N174" s="94">
        <v>248</v>
      </c>
      <c r="O174" s="94">
        <f t="shared" si="14"/>
        <v>23</v>
      </c>
      <c r="P174" s="97">
        <f t="shared" si="15"/>
        <v>0.092741935483871</v>
      </c>
      <c r="Q174" s="94">
        <f t="shared" si="16"/>
        <v>36</v>
      </c>
      <c r="R174" s="98">
        <f t="shared" si="17"/>
        <v>0.145161290322581</v>
      </c>
    </row>
    <row r="175" spans="1:18">
      <c r="A175" s="94">
        <v>174</v>
      </c>
      <c r="B175" s="159" t="s">
        <v>486</v>
      </c>
      <c r="C175" s="94" t="s">
        <v>487</v>
      </c>
      <c r="D175" s="94">
        <v>2024</v>
      </c>
      <c r="E175" s="94" t="s">
        <v>136</v>
      </c>
      <c r="F175" s="94" t="s">
        <v>471</v>
      </c>
      <c r="G175" s="94">
        <v>96.5</v>
      </c>
      <c r="H175" s="94">
        <v>84.4</v>
      </c>
      <c r="I175" s="94">
        <v>72.5</v>
      </c>
      <c r="J175" s="94">
        <v>68</v>
      </c>
      <c r="K175" s="94">
        <f t="shared" si="18"/>
        <v>84.205</v>
      </c>
      <c r="L175" s="94">
        <v>3.44</v>
      </c>
      <c r="M175" s="94">
        <v>0</v>
      </c>
      <c r="N175" s="94">
        <v>248</v>
      </c>
      <c r="O175" s="94">
        <f t="shared" si="14"/>
        <v>24</v>
      </c>
      <c r="P175" s="97">
        <f t="shared" si="15"/>
        <v>0.0967741935483871</v>
      </c>
      <c r="Q175" s="94">
        <f t="shared" si="16"/>
        <v>16</v>
      </c>
      <c r="R175" s="98">
        <f t="shared" si="17"/>
        <v>0.0645161290322581</v>
      </c>
    </row>
    <row r="176" spans="1:18">
      <c r="A176" s="94">
        <v>175</v>
      </c>
      <c r="B176" s="88" t="s">
        <v>488</v>
      </c>
      <c r="C176" s="94" t="s">
        <v>489</v>
      </c>
      <c r="D176" s="94">
        <v>2024</v>
      </c>
      <c r="E176" s="94" t="s">
        <v>136</v>
      </c>
      <c r="F176" s="94" t="s">
        <v>471</v>
      </c>
      <c r="G176" s="94">
        <v>91</v>
      </c>
      <c r="H176" s="94">
        <v>84.3</v>
      </c>
      <c r="I176" s="94">
        <v>71</v>
      </c>
      <c r="J176" s="94">
        <v>62.5</v>
      </c>
      <c r="K176" s="94">
        <f t="shared" si="18"/>
        <v>82.885</v>
      </c>
      <c r="L176" s="94">
        <v>3.43</v>
      </c>
      <c r="M176" s="94">
        <v>0</v>
      </c>
      <c r="N176" s="94">
        <v>248</v>
      </c>
      <c r="O176" s="94">
        <f t="shared" si="14"/>
        <v>25</v>
      </c>
      <c r="P176" s="97">
        <f t="shared" si="15"/>
        <v>0.100806451612903</v>
      </c>
      <c r="Q176" s="94">
        <f t="shared" si="16"/>
        <v>28</v>
      </c>
      <c r="R176" s="98">
        <f t="shared" si="17"/>
        <v>0.112903225806452</v>
      </c>
    </row>
    <row r="177" spans="1:18">
      <c r="A177" s="94">
        <v>176</v>
      </c>
      <c r="B177" s="159" t="s">
        <v>490</v>
      </c>
      <c r="C177" s="94" t="s">
        <v>491</v>
      </c>
      <c r="D177" s="94">
        <v>2024</v>
      </c>
      <c r="E177" s="94" t="s">
        <v>136</v>
      </c>
      <c r="F177" s="94" t="s">
        <v>471</v>
      </c>
      <c r="G177" s="94">
        <v>88.5</v>
      </c>
      <c r="H177" s="94">
        <v>83</v>
      </c>
      <c r="I177" s="94">
        <v>78</v>
      </c>
      <c r="J177" s="94">
        <v>63.5</v>
      </c>
      <c r="K177" s="94">
        <f t="shared" si="18"/>
        <v>82.35</v>
      </c>
      <c r="L177" s="94">
        <v>3.3</v>
      </c>
      <c r="M177" s="94">
        <v>0</v>
      </c>
      <c r="N177" s="94">
        <v>248</v>
      </c>
      <c r="O177" s="94">
        <f t="shared" si="14"/>
        <v>32</v>
      </c>
      <c r="P177" s="97">
        <f t="shared" si="15"/>
        <v>0.129032258064516</v>
      </c>
      <c r="Q177" s="94">
        <f t="shared" si="16"/>
        <v>32</v>
      </c>
      <c r="R177" s="98">
        <f t="shared" si="17"/>
        <v>0.129032258064516</v>
      </c>
    </row>
    <row r="178" spans="1:18">
      <c r="A178" s="94">
        <v>177</v>
      </c>
      <c r="B178" s="175" t="s">
        <v>492</v>
      </c>
      <c r="C178" s="94" t="s">
        <v>493</v>
      </c>
      <c r="D178" s="94">
        <v>2024</v>
      </c>
      <c r="E178" s="94" t="s">
        <v>136</v>
      </c>
      <c r="F178" s="94" t="s">
        <v>471</v>
      </c>
      <c r="G178" s="94">
        <v>80</v>
      </c>
      <c r="H178" s="94">
        <v>82.7</v>
      </c>
      <c r="I178" s="94">
        <v>70</v>
      </c>
      <c r="J178" s="94">
        <v>60</v>
      </c>
      <c r="K178" s="94">
        <f t="shared" si="18"/>
        <v>79.89</v>
      </c>
      <c r="L178" s="94">
        <v>3.27</v>
      </c>
      <c r="M178" s="94">
        <v>2</v>
      </c>
      <c r="N178" s="94">
        <v>248</v>
      </c>
      <c r="O178" s="94">
        <f t="shared" si="14"/>
        <v>35</v>
      </c>
      <c r="P178" s="97">
        <f t="shared" si="15"/>
        <v>0.141129032258065</v>
      </c>
      <c r="Q178" s="94">
        <f t="shared" si="16"/>
        <v>65</v>
      </c>
      <c r="R178" s="98">
        <f t="shared" si="17"/>
        <v>0.262096774193548</v>
      </c>
    </row>
    <row r="179" spans="1:18">
      <c r="A179" s="94">
        <v>178</v>
      </c>
      <c r="B179" s="175" t="s">
        <v>494</v>
      </c>
      <c r="C179" s="94" t="s">
        <v>495</v>
      </c>
      <c r="D179" s="94">
        <v>2024</v>
      </c>
      <c r="E179" s="94" t="s">
        <v>136</v>
      </c>
      <c r="F179" s="94" t="s">
        <v>471</v>
      </c>
      <c r="G179" s="94">
        <v>93</v>
      </c>
      <c r="H179" s="94">
        <v>81.6</v>
      </c>
      <c r="I179" s="94">
        <v>71</v>
      </c>
      <c r="J179" s="94">
        <v>81</v>
      </c>
      <c r="K179" s="94">
        <f t="shared" si="18"/>
        <v>82.22</v>
      </c>
      <c r="L179" s="94">
        <v>3.16</v>
      </c>
      <c r="M179" s="94">
        <v>0</v>
      </c>
      <c r="N179" s="94">
        <v>248</v>
      </c>
      <c r="O179" s="94">
        <f t="shared" si="14"/>
        <v>51</v>
      </c>
      <c r="P179" s="97">
        <f t="shared" si="15"/>
        <v>0.205645161290323</v>
      </c>
      <c r="Q179" s="94">
        <f t="shared" si="16"/>
        <v>34</v>
      </c>
      <c r="R179" s="98">
        <f t="shared" si="17"/>
        <v>0.137096774193548</v>
      </c>
    </row>
    <row r="180" spans="1:18">
      <c r="A180" s="94">
        <v>179</v>
      </c>
      <c r="B180" s="88" t="s">
        <v>496</v>
      </c>
      <c r="C180" s="94" t="s">
        <v>497</v>
      </c>
      <c r="D180" s="94">
        <v>2024</v>
      </c>
      <c r="E180" s="94" t="s">
        <v>136</v>
      </c>
      <c r="F180" s="94" t="s">
        <v>471</v>
      </c>
      <c r="G180" s="94">
        <v>96.5</v>
      </c>
      <c r="H180" s="94">
        <v>81.5</v>
      </c>
      <c r="I180" s="94">
        <v>84.5</v>
      </c>
      <c r="J180" s="94">
        <v>72.5</v>
      </c>
      <c r="K180" s="94">
        <f t="shared" si="18"/>
        <v>83.6</v>
      </c>
      <c r="L180" s="94">
        <v>3.15</v>
      </c>
      <c r="M180" s="94">
        <v>0</v>
      </c>
      <c r="N180" s="94">
        <v>248</v>
      </c>
      <c r="O180" s="94">
        <f t="shared" si="14"/>
        <v>52</v>
      </c>
      <c r="P180" s="97">
        <f t="shared" si="15"/>
        <v>0.209677419354839</v>
      </c>
      <c r="Q180" s="94">
        <f t="shared" si="16"/>
        <v>23</v>
      </c>
      <c r="R180" s="98">
        <f t="shared" si="17"/>
        <v>0.092741935483871</v>
      </c>
    </row>
    <row r="181" spans="1:18">
      <c r="A181" s="94">
        <v>180</v>
      </c>
      <c r="B181" s="159" t="s">
        <v>498</v>
      </c>
      <c r="C181" s="94" t="s">
        <v>499</v>
      </c>
      <c r="D181" s="94">
        <v>2024</v>
      </c>
      <c r="E181" s="94" t="s">
        <v>136</v>
      </c>
      <c r="F181" s="94" t="s">
        <v>471</v>
      </c>
      <c r="G181" s="94">
        <v>80</v>
      </c>
      <c r="H181" s="94">
        <v>81.3</v>
      </c>
      <c r="I181" s="94">
        <v>71</v>
      </c>
      <c r="J181" s="94">
        <v>60</v>
      </c>
      <c r="K181" s="94">
        <f t="shared" si="18"/>
        <v>79.01</v>
      </c>
      <c r="L181" s="94">
        <v>3.13</v>
      </c>
      <c r="M181" s="94">
        <v>0</v>
      </c>
      <c r="N181" s="94">
        <v>248</v>
      </c>
      <c r="O181" s="94">
        <f t="shared" si="14"/>
        <v>56</v>
      </c>
      <c r="P181" s="97">
        <f t="shared" si="15"/>
        <v>0.225806451612903</v>
      </c>
      <c r="Q181" s="94">
        <f t="shared" si="16"/>
        <v>78</v>
      </c>
      <c r="R181" s="98">
        <f t="shared" si="17"/>
        <v>0.314516129032258</v>
      </c>
    </row>
    <row r="182" spans="1:18">
      <c r="A182" s="94">
        <v>181</v>
      </c>
      <c r="B182" s="159" t="s">
        <v>500</v>
      </c>
      <c r="C182" s="94" t="s">
        <v>501</v>
      </c>
      <c r="D182" s="94">
        <v>2024</v>
      </c>
      <c r="E182" s="94" t="s">
        <v>136</v>
      </c>
      <c r="F182" s="94" t="s">
        <v>471</v>
      </c>
      <c r="G182" s="94">
        <v>90</v>
      </c>
      <c r="H182" s="94">
        <v>80.7</v>
      </c>
      <c r="I182" s="94">
        <v>82</v>
      </c>
      <c r="J182" s="94">
        <v>72</v>
      </c>
      <c r="K182" s="94">
        <f t="shared" si="18"/>
        <v>81.79</v>
      </c>
      <c r="L182" s="94">
        <v>3.07</v>
      </c>
      <c r="M182" s="94">
        <v>1</v>
      </c>
      <c r="N182" s="94">
        <v>248</v>
      </c>
      <c r="O182" s="94">
        <f t="shared" si="14"/>
        <v>62</v>
      </c>
      <c r="P182" s="97">
        <f t="shared" si="15"/>
        <v>0.25</v>
      </c>
      <c r="Q182" s="94">
        <f t="shared" si="16"/>
        <v>40</v>
      </c>
      <c r="R182" s="98">
        <f t="shared" si="17"/>
        <v>0.161290322580645</v>
      </c>
    </row>
    <row r="183" spans="1:18">
      <c r="A183" s="94">
        <v>182</v>
      </c>
      <c r="B183" s="159" t="s">
        <v>502</v>
      </c>
      <c r="C183" s="94" t="s">
        <v>503</v>
      </c>
      <c r="D183" s="94">
        <v>2024</v>
      </c>
      <c r="E183" s="94" t="s">
        <v>136</v>
      </c>
      <c r="F183" s="94" t="s">
        <v>471</v>
      </c>
      <c r="G183" s="94">
        <v>91</v>
      </c>
      <c r="H183" s="94">
        <v>80.1</v>
      </c>
      <c r="I183" s="94">
        <v>71</v>
      </c>
      <c r="J183" s="94">
        <v>64.5</v>
      </c>
      <c r="K183" s="94">
        <f t="shared" si="18"/>
        <v>80.045</v>
      </c>
      <c r="L183" s="94">
        <v>3.01</v>
      </c>
      <c r="M183" s="94">
        <v>0</v>
      </c>
      <c r="N183" s="94">
        <v>248</v>
      </c>
      <c r="O183" s="94">
        <f t="shared" si="14"/>
        <v>73</v>
      </c>
      <c r="P183" s="97">
        <f t="shared" si="15"/>
        <v>0.294354838709677</v>
      </c>
      <c r="Q183" s="94">
        <f t="shared" si="16"/>
        <v>62</v>
      </c>
      <c r="R183" s="98">
        <f t="shared" si="17"/>
        <v>0.25</v>
      </c>
    </row>
    <row r="184" spans="1:18">
      <c r="A184" s="94">
        <v>183</v>
      </c>
      <c r="B184" s="175" t="s">
        <v>504</v>
      </c>
      <c r="C184" s="94" t="s">
        <v>505</v>
      </c>
      <c r="D184" s="94">
        <v>2024</v>
      </c>
      <c r="E184" s="94" t="s">
        <v>136</v>
      </c>
      <c r="F184" s="94" t="s">
        <v>471</v>
      </c>
      <c r="G184" s="94">
        <v>80</v>
      </c>
      <c r="H184" s="94">
        <v>79.9</v>
      </c>
      <c r="I184" s="94">
        <v>70</v>
      </c>
      <c r="J184" s="94">
        <v>60</v>
      </c>
      <c r="K184" s="94">
        <f t="shared" si="18"/>
        <v>77.93</v>
      </c>
      <c r="L184" s="94">
        <v>2.99</v>
      </c>
      <c r="M184" s="94">
        <v>1</v>
      </c>
      <c r="N184" s="94">
        <v>248</v>
      </c>
      <c r="O184" s="94">
        <f t="shared" si="14"/>
        <v>78</v>
      </c>
      <c r="P184" s="97">
        <f t="shared" si="15"/>
        <v>0.314516129032258</v>
      </c>
      <c r="Q184" s="94">
        <f t="shared" si="16"/>
        <v>95</v>
      </c>
      <c r="R184" s="98">
        <f t="shared" si="17"/>
        <v>0.383064516129032</v>
      </c>
    </row>
    <row r="185" spans="1:18">
      <c r="A185" s="94">
        <v>184</v>
      </c>
      <c r="B185" s="159" t="s">
        <v>506</v>
      </c>
      <c r="C185" s="94" t="s">
        <v>507</v>
      </c>
      <c r="D185" s="94">
        <v>2024</v>
      </c>
      <c r="E185" s="94" t="s">
        <v>136</v>
      </c>
      <c r="F185" s="94" t="s">
        <v>471</v>
      </c>
      <c r="G185" s="94">
        <v>82</v>
      </c>
      <c r="H185" s="94">
        <v>79.5</v>
      </c>
      <c r="I185" s="94">
        <v>71</v>
      </c>
      <c r="J185" s="94">
        <v>65</v>
      </c>
      <c r="K185" s="94">
        <f t="shared" si="18"/>
        <v>78.3</v>
      </c>
      <c r="L185" s="94">
        <v>2.95</v>
      </c>
      <c r="M185" s="94">
        <v>1</v>
      </c>
      <c r="N185" s="94">
        <v>248</v>
      </c>
      <c r="O185" s="94">
        <f t="shared" si="14"/>
        <v>82</v>
      </c>
      <c r="P185" s="97">
        <f t="shared" si="15"/>
        <v>0.330645161290323</v>
      </c>
      <c r="Q185" s="94">
        <f t="shared" si="16"/>
        <v>91</v>
      </c>
      <c r="R185" s="98">
        <f t="shared" si="17"/>
        <v>0.366935483870968</v>
      </c>
    </row>
    <row r="186" spans="1:18">
      <c r="A186" s="94">
        <v>185</v>
      </c>
      <c r="B186" s="159" t="s">
        <v>508</v>
      </c>
      <c r="C186" s="94" t="s">
        <v>509</v>
      </c>
      <c r="D186" s="94">
        <v>2024</v>
      </c>
      <c r="E186" s="94" t="s">
        <v>136</v>
      </c>
      <c r="F186" s="94" t="s">
        <v>471</v>
      </c>
      <c r="G186" s="94">
        <v>86</v>
      </c>
      <c r="H186" s="94">
        <v>79.1</v>
      </c>
      <c r="I186" s="94">
        <v>71.5</v>
      </c>
      <c r="J186" s="94">
        <v>63.5</v>
      </c>
      <c r="K186" s="94">
        <f t="shared" si="18"/>
        <v>78.595</v>
      </c>
      <c r="L186" s="94">
        <v>2.91</v>
      </c>
      <c r="M186" s="94">
        <v>0</v>
      </c>
      <c r="N186" s="94">
        <v>248</v>
      </c>
      <c r="O186" s="94">
        <f t="shared" si="14"/>
        <v>86</v>
      </c>
      <c r="P186" s="97">
        <f t="shared" si="15"/>
        <v>0.346774193548387</v>
      </c>
      <c r="Q186" s="94">
        <f t="shared" si="16"/>
        <v>86</v>
      </c>
      <c r="R186" s="98">
        <f t="shared" si="17"/>
        <v>0.346774193548387</v>
      </c>
    </row>
    <row r="187" spans="1:18">
      <c r="A187" s="94">
        <v>186</v>
      </c>
      <c r="B187" s="159" t="s">
        <v>510</v>
      </c>
      <c r="C187" s="94" t="s">
        <v>511</v>
      </c>
      <c r="D187" s="94">
        <v>2024</v>
      </c>
      <c r="E187" s="94" t="s">
        <v>136</v>
      </c>
      <c r="F187" s="94" t="s">
        <v>471</v>
      </c>
      <c r="G187" s="94">
        <v>87.5</v>
      </c>
      <c r="H187" s="94">
        <v>79</v>
      </c>
      <c r="I187" s="94">
        <v>71.5</v>
      </c>
      <c r="J187" s="94">
        <v>63.5</v>
      </c>
      <c r="K187" s="94">
        <f t="shared" si="18"/>
        <v>78.75</v>
      </c>
      <c r="L187" s="94">
        <v>2.9</v>
      </c>
      <c r="M187" s="94">
        <v>0</v>
      </c>
      <c r="N187" s="94">
        <v>248</v>
      </c>
      <c r="O187" s="94">
        <f t="shared" si="14"/>
        <v>87</v>
      </c>
      <c r="P187" s="97">
        <f t="shared" si="15"/>
        <v>0.350806451612903</v>
      </c>
      <c r="Q187" s="94">
        <f t="shared" si="16"/>
        <v>81</v>
      </c>
      <c r="R187" s="98">
        <f t="shared" si="17"/>
        <v>0.326612903225806</v>
      </c>
    </row>
    <row r="188" spans="1:18">
      <c r="A188" s="94">
        <v>187</v>
      </c>
      <c r="B188" s="159" t="s">
        <v>512</v>
      </c>
      <c r="C188" s="94" t="s">
        <v>513</v>
      </c>
      <c r="D188" s="94">
        <v>2024</v>
      </c>
      <c r="E188" s="94" t="s">
        <v>136</v>
      </c>
      <c r="F188" s="94" t="s">
        <v>471</v>
      </c>
      <c r="G188" s="94">
        <v>89.5</v>
      </c>
      <c r="H188" s="94">
        <v>78.7</v>
      </c>
      <c r="I188" s="94">
        <v>71</v>
      </c>
      <c r="J188" s="94">
        <v>68.5</v>
      </c>
      <c r="K188" s="94">
        <f t="shared" si="18"/>
        <v>79.04</v>
      </c>
      <c r="L188" s="94">
        <v>2.87</v>
      </c>
      <c r="M188" s="94">
        <v>0</v>
      </c>
      <c r="N188" s="94">
        <v>248</v>
      </c>
      <c r="O188" s="94">
        <f t="shared" si="14"/>
        <v>92</v>
      </c>
      <c r="P188" s="97">
        <f t="shared" si="15"/>
        <v>0.370967741935484</v>
      </c>
      <c r="Q188" s="94">
        <f t="shared" si="16"/>
        <v>76</v>
      </c>
      <c r="R188" s="98">
        <f t="shared" si="17"/>
        <v>0.306451612903226</v>
      </c>
    </row>
    <row r="189" spans="1:18">
      <c r="A189" s="94">
        <v>188</v>
      </c>
      <c r="B189" s="159" t="s">
        <v>514</v>
      </c>
      <c r="C189" s="94" t="s">
        <v>515</v>
      </c>
      <c r="D189" s="94">
        <v>2024</v>
      </c>
      <c r="E189" s="94" t="s">
        <v>136</v>
      </c>
      <c r="F189" s="94" t="s">
        <v>471</v>
      </c>
      <c r="G189" s="94">
        <v>86.5</v>
      </c>
      <c r="H189" s="94">
        <v>77.3</v>
      </c>
      <c r="I189" s="94">
        <v>71</v>
      </c>
      <c r="J189" s="94">
        <v>61</v>
      </c>
      <c r="K189" s="94">
        <f t="shared" si="18"/>
        <v>77.235</v>
      </c>
      <c r="L189" s="94">
        <v>2.73</v>
      </c>
      <c r="M189" s="94">
        <v>0</v>
      </c>
      <c r="N189" s="94">
        <v>248</v>
      </c>
      <c r="O189" s="94">
        <f t="shared" si="14"/>
        <v>109</v>
      </c>
      <c r="P189" s="97">
        <f t="shared" si="15"/>
        <v>0.439516129032258</v>
      </c>
      <c r="Q189" s="94">
        <f t="shared" si="16"/>
        <v>110</v>
      </c>
      <c r="R189" s="98">
        <f t="shared" si="17"/>
        <v>0.443548387096774</v>
      </c>
    </row>
    <row r="190" spans="1:18">
      <c r="A190" s="94">
        <v>189</v>
      </c>
      <c r="B190" s="159" t="s">
        <v>516</v>
      </c>
      <c r="C190" s="94" t="s">
        <v>517</v>
      </c>
      <c r="D190" s="94">
        <v>2024</v>
      </c>
      <c r="E190" s="94" t="s">
        <v>136</v>
      </c>
      <c r="F190" s="94" t="s">
        <v>471</v>
      </c>
      <c r="G190" s="94">
        <v>85</v>
      </c>
      <c r="H190" s="94">
        <v>76.8</v>
      </c>
      <c r="I190" s="94">
        <v>71</v>
      </c>
      <c r="J190" s="94">
        <v>61</v>
      </c>
      <c r="K190" s="94">
        <f t="shared" si="18"/>
        <v>76.66</v>
      </c>
      <c r="L190" s="94">
        <v>2.68</v>
      </c>
      <c r="M190" s="94">
        <v>0</v>
      </c>
      <c r="N190" s="94">
        <v>248</v>
      </c>
      <c r="O190" s="94">
        <f t="shared" si="14"/>
        <v>113</v>
      </c>
      <c r="P190" s="97">
        <f t="shared" si="15"/>
        <v>0.455645161290323</v>
      </c>
      <c r="Q190" s="94">
        <f t="shared" si="16"/>
        <v>120</v>
      </c>
      <c r="R190" s="98">
        <f t="shared" si="17"/>
        <v>0.483870967741935</v>
      </c>
    </row>
    <row r="191" spans="1:18">
      <c r="A191" s="94">
        <v>190</v>
      </c>
      <c r="B191" s="159" t="s">
        <v>518</v>
      </c>
      <c r="C191" s="94" t="s">
        <v>519</v>
      </c>
      <c r="D191" s="94">
        <v>2024</v>
      </c>
      <c r="E191" s="94" t="s">
        <v>136</v>
      </c>
      <c r="F191" s="94" t="s">
        <v>471</v>
      </c>
      <c r="G191" s="94">
        <v>84</v>
      </c>
      <c r="H191" s="94">
        <v>76.6</v>
      </c>
      <c r="I191" s="94">
        <v>70</v>
      </c>
      <c r="J191" s="94">
        <v>63</v>
      </c>
      <c r="K191" s="94">
        <f t="shared" si="18"/>
        <v>76.37</v>
      </c>
      <c r="L191" s="94">
        <v>2.66</v>
      </c>
      <c r="M191" s="94">
        <v>1</v>
      </c>
      <c r="N191" s="94">
        <v>248</v>
      </c>
      <c r="O191" s="94">
        <f t="shared" si="14"/>
        <v>120</v>
      </c>
      <c r="P191" s="97">
        <f t="shared" si="15"/>
        <v>0.483870967741935</v>
      </c>
      <c r="Q191" s="94">
        <f t="shared" si="16"/>
        <v>129</v>
      </c>
      <c r="R191" s="98">
        <f t="shared" si="17"/>
        <v>0.520161290322581</v>
      </c>
    </row>
    <row r="192" spans="1:18">
      <c r="A192" s="94">
        <v>191</v>
      </c>
      <c r="B192" s="175" t="s">
        <v>520</v>
      </c>
      <c r="C192" s="94" t="s">
        <v>521</v>
      </c>
      <c r="D192" s="94">
        <v>2024</v>
      </c>
      <c r="E192" s="94" t="s">
        <v>136</v>
      </c>
      <c r="F192" s="94" t="s">
        <v>471</v>
      </c>
      <c r="G192" s="94">
        <v>80</v>
      </c>
      <c r="H192" s="94">
        <v>76.3</v>
      </c>
      <c r="I192" s="94">
        <v>70</v>
      </c>
      <c r="J192" s="94">
        <v>60</v>
      </c>
      <c r="K192" s="94">
        <f t="shared" si="18"/>
        <v>75.41</v>
      </c>
      <c r="L192" s="94">
        <v>2.63</v>
      </c>
      <c r="M192" s="94">
        <v>2</v>
      </c>
      <c r="N192" s="94">
        <v>248</v>
      </c>
      <c r="O192" s="94">
        <f t="shared" si="14"/>
        <v>124</v>
      </c>
      <c r="P192" s="97">
        <f t="shared" si="15"/>
        <v>0.5</v>
      </c>
      <c r="Q192" s="94">
        <f t="shared" si="16"/>
        <v>142</v>
      </c>
      <c r="R192" s="98">
        <f t="shared" si="17"/>
        <v>0.57258064516129</v>
      </c>
    </row>
    <row r="193" spans="1:18">
      <c r="A193" s="94">
        <v>192</v>
      </c>
      <c r="B193" s="159" t="s">
        <v>522</v>
      </c>
      <c r="C193" s="94" t="s">
        <v>523</v>
      </c>
      <c r="D193" s="94">
        <v>2024</v>
      </c>
      <c r="E193" s="94" t="s">
        <v>136</v>
      </c>
      <c r="F193" s="94" t="s">
        <v>471</v>
      </c>
      <c r="G193" s="94">
        <v>84</v>
      </c>
      <c r="H193" s="94">
        <v>75.7</v>
      </c>
      <c r="I193" s="94">
        <v>71</v>
      </c>
      <c r="J193" s="94">
        <v>60</v>
      </c>
      <c r="K193" s="94">
        <f t="shared" si="18"/>
        <v>75.69</v>
      </c>
      <c r="L193" s="94">
        <v>2.57</v>
      </c>
      <c r="M193" s="94">
        <v>0</v>
      </c>
      <c r="N193" s="94">
        <v>248</v>
      </c>
      <c r="O193" s="94">
        <f t="shared" si="14"/>
        <v>135</v>
      </c>
      <c r="P193" s="97">
        <f t="shared" si="15"/>
        <v>0.544354838709677</v>
      </c>
      <c r="Q193" s="94">
        <f t="shared" si="16"/>
        <v>138</v>
      </c>
      <c r="R193" s="98">
        <f t="shared" si="17"/>
        <v>0.556451612903226</v>
      </c>
    </row>
    <row r="194" spans="1:18">
      <c r="A194" s="94">
        <v>193</v>
      </c>
      <c r="B194" s="159" t="s">
        <v>524</v>
      </c>
      <c r="C194" s="94" t="s">
        <v>525</v>
      </c>
      <c r="D194" s="94">
        <v>2024</v>
      </c>
      <c r="E194" s="94" t="s">
        <v>136</v>
      </c>
      <c r="F194" s="94" t="s">
        <v>471</v>
      </c>
      <c r="G194" s="94">
        <v>89</v>
      </c>
      <c r="H194" s="94">
        <v>75.3</v>
      </c>
      <c r="I194" s="94">
        <v>71</v>
      </c>
      <c r="J194" s="94">
        <v>68.5</v>
      </c>
      <c r="K194" s="94">
        <f t="shared" si="18"/>
        <v>76.585</v>
      </c>
      <c r="L194" s="94">
        <v>2.53</v>
      </c>
      <c r="M194" s="94">
        <v>1</v>
      </c>
      <c r="N194" s="94">
        <v>248</v>
      </c>
      <c r="O194" s="94">
        <f t="shared" ref="O194:O249" si="19">RANK(L194,$L$2:$L$249)</f>
        <v>137</v>
      </c>
      <c r="P194" s="97">
        <f t="shared" ref="P194:P249" si="20">O194/N194</f>
        <v>0.55241935483871</v>
      </c>
      <c r="Q194" s="94">
        <f t="shared" ref="Q194:Q249" si="21">RANK(K194,$K$2:$K$249)</f>
        <v>122</v>
      </c>
      <c r="R194" s="98">
        <f t="shared" ref="R194:R249" si="22">Q194/N194</f>
        <v>0.491935483870968</v>
      </c>
    </row>
    <row r="195" spans="1:18">
      <c r="A195" s="94">
        <v>194</v>
      </c>
      <c r="B195" s="159" t="s">
        <v>526</v>
      </c>
      <c r="C195" s="94" t="s">
        <v>527</v>
      </c>
      <c r="D195" s="94">
        <v>2024</v>
      </c>
      <c r="E195" s="94" t="s">
        <v>136</v>
      </c>
      <c r="F195" s="94" t="s">
        <v>471</v>
      </c>
      <c r="G195" s="94">
        <v>89.5</v>
      </c>
      <c r="H195" s="94">
        <v>74.7</v>
      </c>
      <c r="I195" s="94">
        <v>71</v>
      </c>
      <c r="J195" s="94">
        <v>66.5</v>
      </c>
      <c r="K195" s="94">
        <f t="shared" si="18"/>
        <v>76.14</v>
      </c>
      <c r="L195" s="94">
        <v>2.47</v>
      </c>
      <c r="M195" s="94">
        <v>3</v>
      </c>
      <c r="N195" s="94">
        <v>248</v>
      </c>
      <c r="O195" s="94">
        <f t="shared" si="19"/>
        <v>150</v>
      </c>
      <c r="P195" s="97">
        <f t="shared" si="20"/>
        <v>0.604838709677419</v>
      </c>
      <c r="Q195" s="94">
        <f t="shared" si="21"/>
        <v>133</v>
      </c>
      <c r="R195" s="98">
        <f t="shared" si="22"/>
        <v>0.536290322580645</v>
      </c>
    </row>
    <row r="196" spans="1:18">
      <c r="A196" s="94">
        <v>195</v>
      </c>
      <c r="B196" s="159" t="s">
        <v>528</v>
      </c>
      <c r="C196" s="94" t="s">
        <v>529</v>
      </c>
      <c r="D196" s="94">
        <v>2024</v>
      </c>
      <c r="E196" s="94" t="s">
        <v>136</v>
      </c>
      <c r="F196" s="94" t="s">
        <v>471</v>
      </c>
      <c r="G196" s="94">
        <v>88</v>
      </c>
      <c r="H196" s="94">
        <v>73.4</v>
      </c>
      <c r="I196" s="94">
        <v>71</v>
      </c>
      <c r="J196" s="94">
        <v>62.5</v>
      </c>
      <c r="K196" s="94">
        <f t="shared" si="18"/>
        <v>74.805</v>
      </c>
      <c r="L196" s="94">
        <v>2.34</v>
      </c>
      <c r="M196" s="94">
        <v>1</v>
      </c>
      <c r="N196" s="94">
        <v>248</v>
      </c>
      <c r="O196" s="94">
        <f t="shared" si="19"/>
        <v>168</v>
      </c>
      <c r="P196" s="97">
        <f t="shared" si="20"/>
        <v>0.67741935483871</v>
      </c>
      <c r="Q196" s="94">
        <f t="shared" si="21"/>
        <v>154</v>
      </c>
      <c r="R196" s="98">
        <f t="shared" si="22"/>
        <v>0.620967741935484</v>
      </c>
    </row>
    <row r="197" spans="1:18">
      <c r="A197" s="94">
        <v>196</v>
      </c>
      <c r="B197" s="159" t="s">
        <v>530</v>
      </c>
      <c r="C197" s="94" t="s">
        <v>531</v>
      </c>
      <c r="D197" s="94">
        <v>2024</v>
      </c>
      <c r="E197" s="94" t="s">
        <v>136</v>
      </c>
      <c r="F197" s="94" t="s">
        <v>471</v>
      </c>
      <c r="G197" s="94">
        <v>92</v>
      </c>
      <c r="H197" s="94">
        <v>73.3</v>
      </c>
      <c r="I197" s="94">
        <v>71</v>
      </c>
      <c r="J197" s="94">
        <v>62</v>
      </c>
      <c r="K197" s="94">
        <f t="shared" si="18"/>
        <v>75.31</v>
      </c>
      <c r="L197" s="94">
        <v>2.33</v>
      </c>
      <c r="M197" s="94">
        <v>3</v>
      </c>
      <c r="N197" s="94">
        <v>248</v>
      </c>
      <c r="O197" s="94">
        <f t="shared" si="19"/>
        <v>170</v>
      </c>
      <c r="P197" s="97">
        <f t="shared" si="20"/>
        <v>0.685483870967742</v>
      </c>
      <c r="Q197" s="94">
        <f t="shared" si="21"/>
        <v>143</v>
      </c>
      <c r="R197" s="98">
        <f t="shared" si="22"/>
        <v>0.576612903225806</v>
      </c>
    </row>
    <row r="198" spans="1:18">
      <c r="A198" s="94">
        <v>197</v>
      </c>
      <c r="B198" s="175" t="s">
        <v>532</v>
      </c>
      <c r="C198" s="94" t="s">
        <v>533</v>
      </c>
      <c r="D198" s="94">
        <v>2024</v>
      </c>
      <c r="E198" s="94" t="s">
        <v>136</v>
      </c>
      <c r="F198" s="94" t="s">
        <v>471</v>
      </c>
      <c r="G198" s="94">
        <v>82</v>
      </c>
      <c r="H198" s="94">
        <v>73.1</v>
      </c>
      <c r="I198" s="94">
        <v>71.5</v>
      </c>
      <c r="J198" s="94">
        <v>63</v>
      </c>
      <c r="K198" s="94">
        <f t="shared" si="18"/>
        <v>73.77</v>
      </c>
      <c r="L198" s="94">
        <v>2.31</v>
      </c>
      <c r="M198" s="94">
        <v>2</v>
      </c>
      <c r="N198" s="94">
        <v>248</v>
      </c>
      <c r="O198" s="94">
        <f t="shared" si="19"/>
        <v>174</v>
      </c>
      <c r="P198" s="97">
        <f t="shared" si="20"/>
        <v>0.701612903225806</v>
      </c>
      <c r="Q198" s="94">
        <f t="shared" si="21"/>
        <v>175</v>
      </c>
      <c r="R198" s="98">
        <f t="shared" si="22"/>
        <v>0.705645161290323</v>
      </c>
    </row>
    <row r="199" spans="1:18">
      <c r="A199" s="94">
        <v>198</v>
      </c>
      <c r="B199" s="175" t="s">
        <v>534</v>
      </c>
      <c r="C199" s="94" t="s">
        <v>535</v>
      </c>
      <c r="D199" s="94">
        <v>2024</v>
      </c>
      <c r="E199" s="94" t="s">
        <v>136</v>
      </c>
      <c r="F199" s="94" t="s">
        <v>471</v>
      </c>
      <c r="G199" s="94">
        <v>87</v>
      </c>
      <c r="H199" s="94">
        <v>72.3</v>
      </c>
      <c r="I199" s="94">
        <v>71.5</v>
      </c>
      <c r="J199" s="94">
        <v>60</v>
      </c>
      <c r="K199" s="94">
        <f t="shared" si="18"/>
        <v>73.81</v>
      </c>
      <c r="L199" s="94">
        <v>2.23</v>
      </c>
      <c r="M199" s="94">
        <v>2</v>
      </c>
      <c r="N199" s="94">
        <v>248</v>
      </c>
      <c r="O199" s="94">
        <f t="shared" si="19"/>
        <v>183</v>
      </c>
      <c r="P199" s="97">
        <f t="shared" si="20"/>
        <v>0.737903225806452</v>
      </c>
      <c r="Q199" s="94">
        <f t="shared" si="21"/>
        <v>174</v>
      </c>
      <c r="R199" s="98">
        <f t="shared" si="22"/>
        <v>0.701612903225806</v>
      </c>
    </row>
    <row r="200" spans="1:18">
      <c r="A200" s="94">
        <v>199</v>
      </c>
      <c r="B200" s="175" t="s">
        <v>536</v>
      </c>
      <c r="C200" s="94" t="s">
        <v>537</v>
      </c>
      <c r="D200" s="94">
        <v>2024</v>
      </c>
      <c r="E200" s="94" t="s">
        <v>136</v>
      </c>
      <c r="F200" s="94" t="s">
        <v>471</v>
      </c>
      <c r="G200" s="94">
        <v>80</v>
      </c>
      <c r="H200" s="94">
        <v>72.2</v>
      </c>
      <c r="I200" s="94">
        <v>70</v>
      </c>
      <c r="J200" s="94">
        <v>60</v>
      </c>
      <c r="K200" s="94">
        <f t="shared" si="18"/>
        <v>72.54</v>
      </c>
      <c r="L200" s="94">
        <v>2.22</v>
      </c>
      <c r="M200" s="94">
        <v>1</v>
      </c>
      <c r="N200" s="94">
        <v>248</v>
      </c>
      <c r="O200" s="94">
        <f t="shared" si="19"/>
        <v>186</v>
      </c>
      <c r="P200" s="97">
        <f t="shared" si="20"/>
        <v>0.75</v>
      </c>
      <c r="Q200" s="94">
        <f t="shared" si="21"/>
        <v>196</v>
      </c>
      <c r="R200" s="98">
        <f t="shared" si="22"/>
        <v>0.790322580645161</v>
      </c>
    </row>
    <row r="201" spans="1:18">
      <c r="A201" s="94">
        <v>200</v>
      </c>
      <c r="B201" s="88" t="s">
        <v>538</v>
      </c>
      <c r="C201" s="94" t="s">
        <v>539</v>
      </c>
      <c r="D201" s="94">
        <v>2024</v>
      </c>
      <c r="E201" s="94" t="s">
        <v>136</v>
      </c>
      <c r="F201" s="94" t="s">
        <v>471</v>
      </c>
      <c r="G201" s="94">
        <v>82</v>
      </c>
      <c r="H201" s="94">
        <v>71.6</v>
      </c>
      <c r="I201" s="94">
        <v>72</v>
      </c>
      <c r="J201" s="94">
        <v>60</v>
      </c>
      <c r="K201" s="94">
        <f t="shared" si="18"/>
        <v>72.62</v>
      </c>
      <c r="L201" s="94">
        <v>2.16</v>
      </c>
      <c r="M201" s="94">
        <v>1</v>
      </c>
      <c r="N201" s="94">
        <v>248</v>
      </c>
      <c r="O201" s="94">
        <f t="shared" si="19"/>
        <v>192</v>
      </c>
      <c r="P201" s="97">
        <f t="shared" si="20"/>
        <v>0.774193548387097</v>
      </c>
      <c r="Q201" s="94">
        <f t="shared" si="21"/>
        <v>191</v>
      </c>
      <c r="R201" s="98">
        <f t="shared" si="22"/>
        <v>0.770161290322581</v>
      </c>
    </row>
    <row r="202" spans="1:18">
      <c r="A202" s="94">
        <v>201</v>
      </c>
      <c r="B202" s="159" t="s">
        <v>540</v>
      </c>
      <c r="C202" s="94" t="s">
        <v>541</v>
      </c>
      <c r="D202" s="94">
        <v>2024</v>
      </c>
      <c r="E202" s="94" t="s">
        <v>136</v>
      </c>
      <c r="F202" s="94" t="s">
        <v>471</v>
      </c>
      <c r="G202" s="94">
        <v>82</v>
      </c>
      <c r="H202" s="94">
        <v>71.5</v>
      </c>
      <c r="I202" s="94">
        <v>70</v>
      </c>
      <c r="J202" s="94">
        <v>60</v>
      </c>
      <c r="K202" s="94">
        <f t="shared" si="18"/>
        <v>72.35</v>
      </c>
      <c r="L202" s="94">
        <v>2.15</v>
      </c>
      <c r="M202" s="94">
        <v>0</v>
      </c>
      <c r="N202" s="94">
        <v>248</v>
      </c>
      <c r="O202" s="94">
        <f t="shared" si="19"/>
        <v>193</v>
      </c>
      <c r="P202" s="97">
        <f t="shared" si="20"/>
        <v>0.778225806451613</v>
      </c>
      <c r="Q202" s="94">
        <f t="shared" si="21"/>
        <v>201</v>
      </c>
      <c r="R202" s="98">
        <f t="shared" si="22"/>
        <v>0.810483870967742</v>
      </c>
    </row>
    <row r="203" spans="1:18">
      <c r="A203" s="94">
        <v>202</v>
      </c>
      <c r="B203" s="175" t="s">
        <v>542</v>
      </c>
      <c r="C203" s="94" t="s">
        <v>543</v>
      </c>
      <c r="D203" s="94">
        <v>2024</v>
      </c>
      <c r="E203" s="94" t="s">
        <v>136</v>
      </c>
      <c r="F203" s="94" t="s">
        <v>471</v>
      </c>
      <c r="G203" s="94">
        <v>80</v>
      </c>
      <c r="H203" s="94">
        <v>70.5</v>
      </c>
      <c r="I203" s="94">
        <v>71</v>
      </c>
      <c r="J203" s="94">
        <v>60</v>
      </c>
      <c r="K203" s="94">
        <f t="shared" si="18"/>
        <v>71.45</v>
      </c>
      <c r="L203" s="94">
        <v>2.05</v>
      </c>
      <c r="M203" s="94">
        <v>0</v>
      </c>
      <c r="N203" s="94">
        <v>248</v>
      </c>
      <c r="O203" s="94">
        <f t="shared" si="19"/>
        <v>208</v>
      </c>
      <c r="P203" s="97">
        <f t="shared" si="20"/>
        <v>0.838709677419355</v>
      </c>
      <c r="Q203" s="94">
        <f t="shared" si="21"/>
        <v>213</v>
      </c>
      <c r="R203" s="98">
        <f t="shared" si="22"/>
        <v>0.858870967741935</v>
      </c>
    </row>
    <row r="204" spans="1:18">
      <c r="A204" s="94">
        <v>203</v>
      </c>
      <c r="B204" s="175" t="s">
        <v>544</v>
      </c>
      <c r="C204" s="94" t="s">
        <v>545</v>
      </c>
      <c r="D204" s="94">
        <v>2024</v>
      </c>
      <c r="E204" s="94" t="s">
        <v>136</v>
      </c>
      <c r="F204" s="94" t="s">
        <v>471</v>
      </c>
      <c r="G204" s="94">
        <v>81</v>
      </c>
      <c r="H204" s="94">
        <v>69.1</v>
      </c>
      <c r="I204" s="94">
        <v>73</v>
      </c>
      <c r="J204" s="94">
        <v>61</v>
      </c>
      <c r="K204" s="94">
        <f t="shared" si="18"/>
        <v>70.87</v>
      </c>
      <c r="L204" s="94">
        <v>1.91</v>
      </c>
      <c r="M204" s="94">
        <v>3</v>
      </c>
      <c r="N204" s="94">
        <v>248</v>
      </c>
      <c r="O204" s="94">
        <f t="shared" si="19"/>
        <v>221</v>
      </c>
      <c r="P204" s="97">
        <f t="shared" si="20"/>
        <v>0.891129032258065</v>
      </c>
      <c r="Q204" s="94">
        <f t="shared" si="21"/>
        <v>222</v>
      </c>
      <c r="R204" s="98">
        <f t="shared" si="22"/>
        <v>0.895161290322581</v>
      </c>
    </row>
    <row r="205" spans="1:18">
      <c r="A205" s="94">
        <v>204</v>
      </c>
      <c r="B205" s="175" t="s">
        <v>546</v>
      </c>
      <c r="C205" s="94" t="s">
        <v>547</v>
      </c>
      <c r="D205" s="94">
        <v>2024</v>
      </c>
      <c r="E205" s="94" t="s">
        <v>136</v>
      </c>
      <c r="F205" s="94" t="s">
        <v>471</v>
      </c>
      <c r="G205" s="94">
        <v>80</v>
      </c>
      <c r="H205" s="94">
        <v>66.7</v>
      </c>
      <c r="I205" s="94">
        <v>70</v>
      </c>
      <c r="J205" s="94">
        <v>60</v>
      </c>
      <c r="K205" s="94">
        <f t="shared" si="18"/>
        <v>68.69</v>
      </c>
      <c r="L205" s="94">
        <v>1.67</v>
      </c>
      <c r="M205" s="94">
        <v>5</v>
      </c>
      <c r="N205" s="94">
        <v>248</v>
      </c>
      <c r="O205" s="94">
        <f t="shared" si="19"/>
        <v>238</v>
      </c>
      <c r="P205" s="97">
        <f t="shared" si="20"/>
        <v>0.959677419354839</v>
      </c>
      <c r="Q205" s="94">
        <f t="shared" si="21"/>
        <v>240</v>
      </c>
      <c r="R205" s="98">
        <f t="shared" si="22"/>
        <v>0.967741935483871</v>
      </c>
    </row>
    <row r="206" spans="1:18">
      <c r="A206" s="94">
        <v>205</v>
      </c>
      <c r="B206" s="159" t="s">
        <v>548</v>
      </c>
      <c r="C206" s="94" t="s">
        <v>549</v>
      </c>
      <c r="D206" s="94">
        <v>2024</v>
      </c>
      <c r="E206" s="94" t="s">
        <v>136</v>
      </c>
      <c r="F206" s="94" t="s">
        <v>471</v>
      </c>
      <c r="G206" s="94">
        <v>83</v>
      </c>
      <c r="H206" s="94">
        <v>65.9</v>
      </c>
      <c r="I206" s="94">
        <v>71</v>
      </c>
      <c r="J206" s="94">
        <v>60</v>
      </c>
      <c r="K206" s="94">
        <f t="shared" si="18"/>
        <v>68.68</v>
      </c>
      <c r="L206" s="94">
        <v>1.59</v>
      </c>
      <c r="M206" s="94">
        <v>5</v>
      </c>
      <c r="N206" s="94">
        <v>248</v>
      </c>
      <c r="O206" s="94">
        <f t="shared" si="19"/>
        <v>244</v>
      </c>
      <c r="P206" s="97">
        <f t="shared" si="20"/>
        <v>0.983870967741935</v>
      </c>
      <c r="Q206" s="94">
        <f t="shared" si="21"/>
        <v>241</v>
      </c>
      <c r="R206" s="98">
        <f t="shared" si="22"/>
        <v>0.971774193548387</v>
      </c>
    </row>
    <row r="207" ht="16.5" spans="1:18">
      <c r="A207" s="94">
        <v>206</v>
      </c>
      <c r="B207" s="167" t="s">
        <v>550</v>
      </c>
      <c r="C207" s="176" t="s">
        <v>551</v>
      </c>
      <c r="D207" s="157">
        <v>2024</v>
      </c>
      <c r="E207" s="94" t="s">
        <v>136</v>
      </c>
      <c r="F207" s="94" t="s">
        <v>552</v>
      </c>
      <c r="G207" s="94">
        <v>93</v>
      </c>
      <c r="H207" s="94">
        <v>80.1</v>
      </c>
      <c r="I207" s="94">
        <v>71.5</v>
      </c>
      <c r="J207" s="94">
        <v>67</v>
      </c>
      <c r="K207" s="94">
        <f t="shared" si="18"/>
        <v>80.52</v>
      </c>
      <c r="L207" s="94">
        <v>3.01</v>
      </c>
      <c r="M207" s="94">
        <v>0</v>
      </c>
      <c r="N207" s="94">
        <v>248</v>
      </c>
      <c r="O207" s="94">
        <f t="shared" si="19"/>
        <v>73</v>
      </c>
      <c r="P207" s="97">
        <f t="shared" si="20"/>
        <v>0.294354838709677</v>
      </c>
      <c r="Q207" s="94">
        <f t="shared" si="21"/>
        <v>54</v>
      </c>
      <c r="R207" s="98">
        <f t="shared" si="22"/>
        <v>0.217741935483871</v>
      </c>
    </row>
    <row r="208" ht="16.5" spans="1:18">
      <c r="A208" s="94">
        <v>207</v>
      </c>
      <c r="B208" s="167" t="s">
        <v>553</v>
      </c>
      <c r="C208" s="176" t="s">
        <v>554</v>
      </c>
      <c r="D208" s="157">
        <v>2024</v>
      </c>
      <c r="E208" s="94" t="s">
        <v>136</v>
      </c>
      <c r="F208" s="94" t="s">
        <v>552</v>
      </c>
      <c r="G208" s="94">
        <v>82.5</v>
      </c>
      <c r="H208" s="94">
        <v>82.1</v>
      </c>
      <c r="I208" s="94">
        <v>72</v>
      </c>
      <c r="J208" s="94">
        <v>61.5</v>
      </c>
      <c r="K208" s="94">
        <f t="shared" si="18"/>
        <v>80.12</v>
      </c>
      <c r="L208" s="94">
        <v>3.21</v>
      </c>
      <c r="M208" s="94">
        <v>0</v>
      </c>
      <c r="N208" s="94">
        <v>248</v>
      </c>
      <c r="O208" s="94">
        <f t="shared" si="19"/>
        <v>43</v>
      </c>
      <c r="P208" s="97">
        <f t="shared" si="20"/>
        <v>0.173387096774194</v>
      </c>
      <c r="Q208" s="94">
        <f t="shared" si="21"/>
        <v>59</v>
      </c>
      <c r="R208" s="98">
        <f t="shared" si="22"/>
        <v>0.237903225806452</v>
      </c>
    </row>
    <row r="209" ht="16.5" spans="1:18">
      <c r="A209" s="94">
        <v>208</v>
      </c>
      <c r="B209" s="167" t="s">
        <v>555</v>
      </c>
      <c r="C209" s="176" t="s">
        <v>556</v>
      </c>
      <c r="D209" s="157">
        <v>2024</v>
      </c>
      <c r="E209" s="94" t="s">
        <v>136</v>
      </c>
      <c r="F209" s="94" t="s">
        <v>552</v>
      </c>
      <c r="G209" s="94">
        <v>85.5</v>
      </c>
      <c r="H209" s="94">
        <v>80.8</v>
      </c>
      <c r="I209" s="94">
        <v>72</v>
      </c>
      <c r="J209" s="94">
        <v>60</v>
      </c>
      <c r="K209" s="94">
        <f t="shared" si="18"/>
        <v>79.585</v>
      </c>
      <c r="L209" s="94">
        <v>3.08</v>
      </c>
      <c r="M209" s="94">
        <v>0</v>
      </c>
      <c r="N209" s="94">
        <v>248</v>
      </c>
      <c r="O209" s="94">
        <f t="shared" si="19"/>
        <v>61</v>
      </c>
      <c r="P209" s="97">
        <f t="shared" si="20"/>
        <v>0.245967741935484</v>
      </c>
      <c r="Q209" s="94">
        <f t="shared" si="21"/>
        <v>71</v>
      </c>
      <c r="R209" s="98">
        <f t="shared" si="22"/>
        <v>0.286290322580645</v>
      </c>
    </row>
    <row r="210" ht="16.5" spans="1:18">
      <c r="A210" s="94">
        <v>209</v>
      </c>
      <c r="B210" s="167" t="s">
        <v>557</v>
      </c>
      <c r="C210" s="176" t="s">
        <v>558</v>
      </c>
      <c r="D210" s="157">
        <v>2024</v>
      </c>
      <c r="E210" s="94" t="s">
        <v>136</v>
      </c>
      <c r="F210" s="94" t="s">
        <v>552</v>
      </c>
      <c r="G210" s="94">
        <v>87</v>
      </c>
      <c r="H210" s="94">
        <v>79.7</v>
      </c>
      <c r="I210" s="94">
        <v>71</v>
      </c>
      <c r="J210" s="94">
        <v>65</v>
      </c>
      <c r="K210" s="94">
        <f t="shared" si="18"/>
        <v>79.19</v>
      </c>
      <c r="L210" s="94">
        <v>2.97</v>
      </c>
      <c r="M210" s="94">
        <v>1</v>
      </c>
      <c r="N210" s="94">
        <v>248</v>
      </c>
      <c r="O210" s="94">
        <f t="shared" si="19"/>
        <v>80</v>
      </c>
      <c r="P210" s="97">
        <f t="shared" si="20"/>
        <v>0.32258064516129</v>
      </c>
      <c r="Q210" s="94">
        <f t="shared" si="21"/>
        <v>74</v>
      </c>
      <c r="R210" s="98">
        <f t="shared" si="22"/>
        <v>0.298387096774194</v>
      </c>
    </row>
    <row r="211" ht="16.5" spans="1:18">
      <c r="A211" s="94">
        <v>210</v>
      </c>
      <c r="B211" s="167" t="s">
        <v>559</v>
      </c>
      <c r="C211" s="176" t="s">
        <v>560</v>
      </c>
      <c r="D211" s="157">
        <v>2024</v>
      </c>
      <c r="E211" s="94" t="s">
        <v>136</v>
      </c>
      <c r="F211" s="94" t="s">
        <v>552</v>
      </c>
      <c r="G211" s="94">
        <v>93.5</v>
      </c>
      <c r="H211" s="94">
        <v>83.4</v>
      </c>
      <c r="I211" s="94">
        <v>71</v>
      </c>
      <c r="J211" s="94">
        <v>69</v>
      </c>
      <c r="K211" s="94">
        <f t="shared" si="18"/>
        <v>82.955</v>
      </c>
      <c r="L211" s="94">
        <v>3.34</v>
      </c>
      <c r="M211" s="94">
        <v>0</v>
      </c>
      <c r="N211" s="94">
        <v>248</v>
      </c>
      <c r="O211" s="94">
        <f t="shared" si="19"/>
        <v>30</v>
      </c>
      <c r="P211" s="97">
        <f t="shared" si="20"/>
        <v>0.120967741935484</v>
      </c>
      <c r="Q211" s="94">
        <f t="shared" si="21"/>
        <v>27</v>
      </c>
      <c r="R211" s="98">
        <f t="shared" si="22"/>
        <v>0.108870967741935</v>
      </c>
    </row>
    <row r="212" ht="16.5" spans="1:18">
      <c r="A212" s="94">
        <v>211</v>
      </c>
      <c r="B212" s="167" t="s">
        <v>561</v>
      </c>
      <c r="C212" s="176" t="s">
        <v>562</v>
      </c>
      <c r="D212" s="157">
        <v>2024</v>
      </c>
      <c r="E212" s="94" t="s">
        <v>136</v>
      </c>
      <c r="F212" s="94" t="s">
        <v>552</v>
      </c>
      <c r="G212" s="94">
        <v>89</v>
      </c>
      <c r="H212" s="94">
        <v>80.4</v>
      </c>
      <c r="I212" s="94">
        <v>72</v>
      </c>
      <c r="J212" s="94">
        <v>63</v>
      </c>
      <c r="K212" s="94">
        <f t="shared" si="18"/>
        <v>79.98</v>
      </c>
      <c r="L212" s="94">
        <v>3.04</v>
      </c>
      <c r="M212" s="94">
        <v>0</v>
      </c>
      <c r="N212" s="94">
        <v>248</v>
      </c>
      <c r="O212" s="94">
        <f t="shared" si="19"/>
        <v>67</v>
      </c>
      <c r="P212" s="97">
        <f t="shared" si="20"/>
        <v>0.270161290322581</v>
      </c>
      <c r="Q212" s="94">
        <f t="shared" si="21"/>
        <v>64</v>
      </c>
      <c r="R212" s="98">
        <f t="shared" si="22"/>
        <v>0.258064516129032</v>
      </c>
    </row>
    <row r="213" ht="16.5" spans="1:18">
      <c r="A213" s="94">
        <v>212</v>
      </c>
      <c r="B213" s="167" t="s">
        <v>563</v>
      </c>
      <c r="C213" s="176" t="s">
        <v>564</v>
      </c>
      <c r="D213" s="157">
        <v>2024</v>
      </c>
      <c r="E213" s="94" t="s">
        <v>136</v>
      </c>
      <c r="F213" s="94" t="s">
        <v>552</v>
      </c>
      <c r="G213" s="94">
        <v>82</v>
      </c>
      <c r="H213" s="94">
        <v>78.8</v>
      </c>
      <c r="I213" s="94">
        <v>71</v>
      </c>
      <c r="J213" s="94">
        <v>64</v>
      </c>
      <c r="K213" s="94">
        <f t="shared" si="18"/>
        <v>77.76</v>
      </c>
      <c r="L213" s="94">
        <v>2.88</v>
      </c>
      <c r="M213" s="94">
        <v>0</v>
      </c>
      <c r="N213" s="94">
        <v>248</v>
      </c>
      <c r="O213" s="94">
        <f t="shared" si="19"/>
        <v>89</v>
      </c>
      <c r="P213" s="97">
        <f t="shared" si="20"/>
        <v>0.358870967741935</v>
      </c>
      <c r="Q213" s="94">
        <f t="shared" si="21"/>
        <v>99</v>
      </c>
      <c r="R213" s="98">
        <f t="shared" si="22"/>
        <v>0.399193548387097</v>
      </c>
    </row>
    <row r="214" ht="16.5" spans="1:18">
      <c r="A214" s="94">
        <v>213</v>
      </c>
      <c r="B214" s="167" t="s">
        <v>565</v>
      </c>
      <c r="C214" s="176" t="s">
        <v>566</v>
      </c>
      <c r="D214" s="157">
        <v>2024</v>
      </c>
      <c r="E214" s="94" t="s">
        <v>136</v>
      </c>
      <c r="F214" s="94" t="s">
        <v>552</v>
      </c>
      <c r="G214" s="94">
        <v>80</v>
      </c>
      <c r="H214" s="94">
        <v>76.2</v>
      </c>
      <c r="I214" s="94">
        <v>71.5</v>
      </c>
      <c r="J214" s="94">
        <v>60.5</v>
      </c>
      <c r="K214" s="94">
        <f t="shared" si="18"/>
        <v>75.515</v>
      </c>
      <c r="L214" s="94">
        <v>2.62</v>
      </c>
      <c r="M214" s="94">
        <v>0</v>
      </c>
      <c r="N214" s="94">
        <v>248</v>
      </c>
      <c r="O214" s="94">
        <f t="shared" si="19"/>
        <v>129</v>
      </c>
      <c r="P214" s="97">
        <f t="shared" si="20"/>
        <v>0.520161290322581</v>
      </c>
      <c r="Q214" s="94">
        <f t="shared" si="21"/>
        <v>141</v>
      </c>
      <c r="R214" s="98">
        <f t="shared" si="22"/>
        <v>0.568548387096774</v>
      </c>
    </row>
    <row r="215" ht="16.5" spans="1:18">
      <c r="A215" s="94">
        <v>214</v>
      </c>
      <c r="B215" s="167" t="s">
        <v>567</v>
      </c>
      <c r="C215" s="176" t="s">
        <v>568</v>
      </c>
      <c r="D215" s="157">
        <v>2024</v>
      </c>
      <c r="E215" s="94" t="s">
        <v>136</v>
      </c>
      <c r="F215" s="94" t="s">
        <v>552</v>
      </c>
      <c r="G215" s="94">
        <v>88</v>
      </c>
      <c r="H215" s="94">
        <v>73.9</v>
      </c>
      <c r="I215" s="94">
        <v>71</v>
      </c>
      <c r="J215" s="94">
        <v>62</v>
      </c>
      <c r="K215" s="94">
        <f t="shared" si="18"/>
        <v>75.13</v>
      </c>
      <c r="L215" s="94">
        <v>2.39</v>
      </c>
      <c r="M215" s="94">
        <v>3</v>
      </c>
      <c r="N215" s="94">
        <v>248</v>
      </c>
      <c r="O215" s="94">
        <f t="shared" si="19"/>
        <v>156</v>
      </c>
      <c r="P215" s="97">
        <f t="shared" si="20"/>
        <v>0.629032258064516</v>
      </c>
      <c r="Q215" s="94">
        <f t="shared" si="21"/>
        <v>147</v>
      </c>
      <c r="R215" s="98">
        <f t="shared" si="22"/>
        <v>0.592741935483871</v>
      </c>
    </row>
    <row r="216" ht="16.5" spans="1:18">
      <c r="A216" s="94">
        <v>215</v>
      </c>
      <c r="B216" s="167" t="s">
        <v>569</v>
      </c>
      <c r="C216" s="176" t="s">
        <v>570</v>
      </c>
      <c r="D216" s="157">
        <v>2024</v>
      </c>
      <c r="E216" s="94" t="s">
        <v>136</v>
      </c>
      <c r="F216" s="94" t="s">
        <v>552</v>
      </c>
      <c r="G216" s="94">
        <v>83</v>
      </c>
      <c r="H216" s="94">
        <v>82.5</v>
      </c>
      <c r="I216" s="94">
        <v>71.5</v>
      </c>
      <c r="J216" s="94">
        <v>61</v>
      </c>
      <c r="K216" s="94">
        <f t="shared" si="18"/>
        <v>80.4</v>
      </c>
      <c r="L216" s="94">
        <v>3.25</v>
      </c>
      <c r="M216" s="94">
        <v>0</v>
      </c>
      <c r="N216" s="94">
        <v>248</v>
      </c>
      <c r="O216" s="94">
        <f t="shared" si="19"/>
        <v>38</v>
      </c>
      <c r="P216" s="97">
        <f t="shared" si="20"/>
        <v>0.153225806451613</v>
      </c>
      <c r="Q216" s="94">
        <f t="shared" si="21"/>
        <v>57</v>
      </c>
      <c r="R216" s="98">
        <f t="shared" si="22"/>
        <v>0.229838709677419</v>
      </c>
    </row>
    <row r="217" ht="16.5" spans="1:18">
      <c r="A217" s="94">
        <v>216</v>
      </c>
      <c r="B217" s="167" t="s">
        <v>571</v>
      </c>
      <c r="C217" s="176" t="s">
        <v>572</v>
      </c>
      <c r="D217" s="157">
        <v>2024</v>
      </c>
      <c r="E217" s="94" t="s">
        <v>136</v>
      </c>
      <c r="F217" s="94" t="s">
        <v>552</v>
      </c>
      <c r="G217" s="94">
        <v>94.5</v>
      </c>
      <c r="H217" s="94">
        <v>82.5</v>
      </c>
      <c r="I217" s="94">
        <v>71.5</v>
      </c>
      <c r="J217" s="94">
        <v>64.5</v>
      </c>
      <c r="K217" s="94">
        <f t="shared" si="18"/>
        <v>82.3</v>
      </c>
      <c r="L217" s="94">
        <v>3.25</v>
      </c>
      <c r="M217" s="94">
        <v>0</v>
      </c>
      <c r="N217" s="94">
        <v>248</v>
      </c>
      <c r="O217" s="94">
        <f t="shared" si="19"/>
        <v>38</v>
      </c>
      <c r="P217" s="97">
        <f t="shared" si="20"/>
        <v>0.153225806451613</v>
      </c>
      <c r="Q217" s="94">
        <f t="shared" si="21"/>
        <v>33</v>
      </c>
      <c r="R217" s="98">
        <f t="shared" si="22"/>
        <v>0.133064516129032</v>
      </c>
    </row>
    <row r="218" ht="16.5" spans="1:18">
      <c r="A218" s="94">
        <v>217</v>
      </c>
      <c r="B218" s="167" t="s">
        <v>573</v>
      </c>
      <c r="C218" s="176" t="s">
        <v>574</v>
      </c>
      <c r="D218" s="157">
        <v>2024</v>
      </c>
      <c r="E218" s="94" t="s">
        <v>136</v>
      </c>
      <c r="F218" s="94" t="s">
        <v>552</v>
      </c>
      <c r="G218" s="94">
        <v>100</v>
      </c>
      <c r="H218" s="94">
        <v>82.2</v>
      </c>
      <c r="I218" s="94">
        <v>71</v>
      </c>
      <c r="J218" s="94">
        <v>68</v>
      </c>
      <c r="K218" s="94">
        <f t="shared" si="18"/>
        <v>83.04</v>
      </c>
      <c r="L218" s="94">
        <v>3.22</v>
      </c>
      <c r="M218" s="94">
        <v>0</v>
      </c>
      <c r="N218" s="94">
        <v>248</v>
      </c>
      <c r="O218" s="94">
        <f t="shared" si="19"/>
        <v>42</v>
      </c>
      <c r="P218" s="97">
        <f t="shared" si="20"/>
        <v>0.169354838709677</v>
      </c>
      <c r="Q218" s="94">
        <f t="shared" si="21"/>
        <v>26</v>
      </c>
      <c r="R218" s="98">
        <f t="shared" si="22"/>
        <v>0.104838709677419</v>
      </c>
    </row>
    <row r="219" ht="16.5" spans="1:18">
      <c r="A219" s="94">
        <v>218</v>
      </c>
      <c r="B219" s="167" t="s">
        <v>575</v>
      </c>
      <c r="C219" s="176" t="s">
        <v>576</v>
      </c>
      <c r="D219" s="157">
        <v>2024</v>
      </c>
      <c r="E219" s="94" t="s">
        <v>136</v>
      </c>
      <c r="F219" s="94" t="s">
        <v>552</v>
      </c>
      <c r="G219" s="94">
        <v>93</v>
      </c>
      <c r="H219" s="94">
        <v>81.2</v>
      </c>
      <c r="I219" s="94">
        <v>71.5</v>
      </c>
      <c r="J219" s="94">
        <v>69</v>
      </c>
      <c r="K219" s="94">
        <f t="shared" si="18"/>
        <v>81.39</v>
      </c>
      <c r="L219" s="94">
        <v>3.12</v>
      </c>
      <c r="M219" s="94">
        <v>0</v>
      </c>
      <c r="N219" s="94">
        <v>248</v>
      </c>
      <c r="O219" s="94">
        <f t="shared" si="19"/>
        <v>57</v>
      </c>
      <c r="P219" s="97">
        <f t="shared" si="20"/>
        <v>0.229838709677419</v>
      </c>
      <c r="Q219" s="94">
        <f t="shared" si="21"/>
        <v>44</v>
      </c>
      <c r="R219" s="98">
        <f t="shared" si="22"/>
        <v>0.17741935483871</v>
      </c>
    </row>
    <row r="220" ht="16.5" spans="1:18">
      <c r="A220" s="94">
        <v>219</v>
      </c>
      <c r="B220" s="167" t="s">
        <v>577</v>
      </c>
      <c r="C220" s="176" t="s">
        <v>578</v>
      </c>
      <c r="D220" s="157">
        <v>2024</v>
      </c>
      <c r="E220" s="94" t="s">
        <v>136</v>
      </c>
      <c r="F220" s="94" t="s">
        <v>552</v>
      </c>
      <c r="G220" s="94">
        <v>86</v>
      </c>
      <c r="H220" s="94">
        <v>86.9</v>
      </c>
      <c r="I220" s="94">
        <v>70.5</v>
      </c>
      <c r="J220" s="94">
        <v>60.5</v>
      </c>
      <c r="K220" s="94">
        <f t="shared" si="18"/>
        <v>83.805</v>
      </c>
      <c r="L220" s="94">
        <v>3.69</v>
      </c>
      <c r="M220" s="94">
        <v>0</v>
      </c>
      <c r="N220" s="94">
        <v>248</v>
      </c>
      <c r="O220" s="94">
        <f t="shared" si="19"/>
        <v>10</v>
      </c>
      <c r="P220" s="97">
        <f t="shared" si="20"/>
        <v>0.0403225806451613</v>
      </c>
      <c r="Q220" s="94">
        <f t="shared" si="21"/>
        <v>19</v>
      </c>
      <c r="R220" s="98">
        <f t="shared" si="22"/>
        <v>0.0766129032258065</v>
      </c>
    </row>
    <row r="221" ht="16.5" spans="1:18">
      <c r="A221" s="94">
        <v>220</v>
      </c>
      <c r="B221" s="167" t="s">
        <v>579</v>
      </c>
      <c r="C221" s="176" t="s">
        <v>580</v>
      </c>
      <c r="D221" s="157">
        <v>2024</v>
      </c>
      <c r="E221" s="94" t="s">
        <v>136</v>
      </c>
      <c r="F221" s="94" t="s">
        <v>552</v>
      </c>
      <c r="G221" s="94">
        <v>100</v>
      </c>
      <c r="H221" s="94">
        <v>84.6</v>
      </c>
      <c r="I221" s="94">
        <v>71</v>
      </c>
      <c r="J221" s="94">
        <v>71.5</v>
      </c>
      <c r="K221" s="94">
        <f t="shared" si="18"/>
        <v>84.895</v>
      </c>
      <c r="L221" s="94">
        <v>3.46</v>
      </c>
      <c r="M221" s="94">
        <v>0</v>
      </c>
      <c r="N221" s="94">
        <v>248</v>
      </c>
      <c r="O221" s="94">
        <f t="shared" si="19"/>
        <v>20</v>
      </c>
      <c r="P221" s="97">
        <f t="shared" si="20"/>
        <v>0.0806451612903226</v>
      </c>
      <c r="Q221" s="94">
        <f t="shared" si="21"/>
        <v>11</v>
      </c>
      <c r="R221" s="98">
        <f t="shared" si="22"/>
        <v>0.0443548387096774</v>
      </c>
    </row>
    <row r="222" ht="16.5" spans="1:18">
      <c r="A222" s="94">
        <v>221</v>
      </c>
      <c r="B222" s="167" t="s">
        <v>581</v>
      </c>
      <c r="C222" s="176" t="s">
        <v>582</v>
      </c>
      <c r="D222" s="157">
        <v>2024</v>
      </c>
      <c r="E222" s="94" t="s">
        <v>136</v>
      </c>
      <c r="F222" s="94" t="s">
        <v>552</v>
      </c>
      <c r="G222" s="94">
        <v>85</v>
      </c>
      <c r="H222" s="94">
        <v>78</v>
      </c>
      <c r="I222" s="94">
        <v>72.5</v>
      </c>
      <c r="J222" s="94">
        <v>65</v>
      </c>
      <c r="K222" s="94">
        <f t="shared" si="18"/>
        <v>77.85</v>
      </c>
      <c r="L222" s="94">
        <v>2.8</v>
      </c>
      <c r="M222" s="94">
        <v>2</v>
      </c>
      <c r="N222" s="94">
        <v>248</v>
      </c>
      <c r="O222" s="94">
        <f t="shared" si="19"/>
        <v>101</v>
      </c>
      <c r="P222" s="97">
        <f t="shared" si="20"/>
        <v>0.407258064516129</v>
      </c>
      <c r="Q222" s="94">
        <f t="shared" si="21"/>
        <v>96</v>
      </c>
      <c r="R222" s="98">
        <f t="shared" si="22"/>
        <v>0.387096774193548</v>
      </c>
    </row>
    <row r="223" ht="16.5" spans="1:18">
      <c r="A223" s="94">
        <v>222</v>
      </c>
      <c r="B223" s="167" t="s">
        <v>583</v>
      </c>
      <c r="C223" s="176" t="s">
        <v>584</v>
      </c>
      <c r="D223" s="157">
        <v>2024</v>
      </c>
      <c r="E223" s="94" t="s">
        <v>136</v>
      </c>
      <c r="F223" s="94" t="s">
        <v>552</v>
      </c>
      <c r="G223" s="94">
        <v>85</v>
      </c>
      <c r="H223" s="94">
        <v>76.3</v>
      </c>
      <c r="I223" s="94">
        <v>71</v>
      </c>
      <c r="J223" s="94">
        <v>63</v>
      </c>
      <c r="K223" s="94">
        <f t="shared" si="18"/>
        <v>76.41</v>
      </c>
      <c r="L223" s="94">
        <v>2.63</v>
      </c>
      <c r="M223" s="94">
        <v>2</v>
      </c>
      <c r="N223" s="94">
        <v>248</v>
      </c>
      <c r="O223" s="94">
        <f t="shared" si="19"/>
        <v>124</v>
      </c>
      <c r="P223" s="97">
        <f t="shared" si="20"/>
        <v>0.5</v>
      </c>
      <c r="Q223" s="94">
        <f t="shared" si="21"/>
        <v>128</v>
      </c>
      <c r="R223" s="98">
        <f t="shared" si="22"/>
        <v>0.516129032258065</v>
      </c>
    </row>
    <row r="224" ht="16.5" spans="1:18">
      <c r="A224" s="94">
        <v>223</v>
      </c>
      <c r="B224" s="167" t="s">
        <v>585</v>
      </c>
      <c r="C224" s="176" t="s">
        <v>586</v>
      </c>
      <c r="D224" s="157">
        <v>2024</v>
      </c>
      <c r="E224" s="94" t="s">
        <v>136</v>
      </c>
      <c r="F224" s="94" t="s">
        <v>552</v>
      </c>
      <c r="G224" s="94">
        <v>84</v>
      </c>
      <c r="H224" s="94">
        <v>71.1</v>
      </c>
      <c r="I224" s="94">
        <v>71</v>
      </c>
      <c r="J224" s="94">
        <v>60.5</v>
      </c>
      <c r="K224" s="94">
        <f t="shared" si="18"/>
        <v>72.495</v>
      </c>
      <c r="L224" s="94">
        <v>2.11</v>
      </c>
      <c r="M224" s="94">
        <v>3</v>
      </c>
      <c r="N224" s="94">
        <v>248</v>
      </c>
      <c r="O224" s="94">
        <f t="shared" si="19"/>
        <v>203</v>
      </c>
      <c r="P224" s="97">
        <f t="shared" si="20"/>
        <v>0.818548387096774</v>
      </c>
      <c r="Q224" s="94">
        <f t="shared" si="21"/>
        <v>198</v>
      </c>
      <c r="R224" s="98">
        <f t="shared" si="22"/>
        <v>0.798387096774194</v>
      </c>
    </row>
    <row r="225" ht="16.5" spans="1:18">
      <c r="A225" s="94">
        <v>224</v>
      </c>
      <c r="B225" s="167" t="s">
        <v>587</v>
      </c>
      <c r="C225" s="176" t="s">
        <v>588</v>
      </c>
      <c r="D225" s="157">
        <v>2024</v>
      </c>
      <c r="E225" s="94" t="s">
        <v>136</v>
      </c>
      <c r="F225" s="94" t="s">
        <v>552</v>
      </c>
      <c r="G225" s="94">
        <v>80</v>
      </c>
      <c r="H225" s="94">
        <v>68.8</v>
      </c>
      <c r="I225" s="94">
        <v>71</v>
      </c>
      <c r="J225" s="94">
        <v>60.5</v>
      </c>
      <c r="K225" s="94">
        <f t="shared" si="18"/>
        <v>70.285</v>
      </c>
      <c r="L225" s="94">
        <v>1.88</v>
      </c>
      <c r="M225" s="94">
        <v>5</v>
      </c>
      <c r="N225" s="94">
        <v>248</v>
      </c>
      <c r="O225" s="94">
        <f t="shared" si="19"/>
        <v>224</v>
      </c>
      <c r="P225" s="97">
        <f t="shared" si="20"/>
        <v>0.903225806451613</v>
      </c>
      <c r="Q225" s="94">
        <f t="shared" si="21"/>
        <v>228</v>
      </c>
      <c r="R225" s="98">
        <f t="shared" si="22"/>
        <v>0.919354838709677</v>
      </c>
    </row>
    <row r="226" ht="16.5" spans="1:18">
      <c r="A226" s="94">
        <v>225</v>
      </c>
      <c r="B226" s="167" t="s">
        <v>589</v>
      </c>
      <c r="C226" s="176" t="s">
        <v>590</v>
      </c>
      <c r="D226" s="157">
        <v>2024</v>
      </c>
      <c r="E226" s="94" t="s">
        <v>136</v>
      </c>
      <c r="F226" s="94" t="s">
        <v>552</v>
      </c>
      <c r="G226" s="94">
        <v>80</v>
      </c>
      <c r="H226" s="94">
        <v>68.4</v>
      </c>
      <c r="I226" s="94">
        <v>70</v>
      </c>
      <c r="J226" s="94">
        <v>60</v>
      </c>
      <c r="K226" s="94">
        <f t="shared" si="18"/>
        <v>69.88</v>
      </c>
      <c r="L226" s="94">
        <v>1.84</v>
      </c>
      <c r="M226" s="94">
        <v>5</v>
      </c>
      <c r="N226" s="94">
        <v>248</v>
      </c>
      <c r="O226" s="94">
        <f t="shared" si="19"/>
        <v>228</v>
      </c>
      <c r="P226" s="97">
        <f t="shared" si="20"/>
        <v>0.919354838709677</v>
      </c>
      <c r="Q226" s="94">
        <f t="shared" si="21"/>
        <v>234</v>
      </c>
      <c r="R226" s="98">
        <f t="shared" si="22"/>
        <v>0.943548387096774</v>
      </c>
    </row>
    <row r="227" ht="16.5" spans="1:18">
      <c r="A227" s="94">
        <v>226</v>
      </c>
      <c r="B227" s="167" t="s">
        <v>591</v>
      </c>
      <c r="C227" s="176" t="s">
        <v>592</v>
      </c>
      <c r="D227" s="157">
        <v>2024</v>
      </c>
      <c r="E227" s="94" t="s">
        <v>136</v>
      </c>
      <c r="F227" s="94" t="s">
        <v>552</v>
      </c>
      <c r="G227" s="94">
        <v>82</v>
      </c>
      <c r="H227" s="94">
        <v>70.4</v>
      </c>
      <c r="I227" s="94">
        <v>71</v>
      </c>
      <c r="J227" s="94">
        <v>62</v>
      </c>
      <c r="K227" s="94">
        <f t="shared" si="18"/>
        <v>71.78</v>
      </c>
      <c r="L227" s="94">
        <v>2.04</v>
      </c>
      <c r="M227" s="94">
        <v>5</v>
      </c>
      <c r="N227" s="94">
        <v>248</v>
      </c>
      <c r="O227" s="94">
        <f t="shared" si="19"/>
        <v>209</v>
      </c>
      <c r="P227" s="97">
        <f t="shared" si="20"/>
        <v>0.842741935483871</v>
      </c>
      <c r="Q227" s="94">
        <f t="shared" si="21"/>
        <v>209</v>
      </c>
      <c r="R227" s="98">
        <f t="shared" si="22"/>
        <v>0.842741935483871</v>
      </c>
    </row>
    <row r="228" ht="16.5" spans="1:18">
      <c r="A228" s="94">
        <v>227</v>
      </c>
      <c r="B228" s="167" t="s">
        <v>593</v>
      </c>
      <c r="C228" s="176" t="s">
        <v>594</v>
      </c>
      <c r="D228" s="157">
        <v>2024</v>
      </c>
      <c r="E228" s="94" t="s">
        <v>136</v>
      </c>
      <c r="F228" s="94" t="s">
        <v>552</v>
      </c>
      <c r="G228" s="94">
        <v>80</v>
      </c>
      <c r="H228" s="94">
        <v>73.3</v>
      </c>
      <c r="I228" s="94">
        <v>71</v>
      </c>
      <c r="J228" s="94">
        <v>60.5</v>
      </c>
      <c r="K228" s="94">
        <f t="shared" si="18"/>
        <v>73.435</v>
      </c>
      <c r="L228" s="94">
        <v>2.33</v>
      </c>
      <c r="M228" s="94">
        <v>2</v>
      </c>
      <c r="N228" s="94">
        <v>248</v>
      </c>
      <c r="O228" s="94">
        <f t="shared" si="19"/>
        <v>170</v>
      </c>
      <c r="P228" s="97">
        <f t="shared" si="20"/>
        <v>0.685483870967742</v>
      </c>
      <c r="Q228" s="94">
        <f t="shared" si="21"/>
        <v>182</v>
      </c>
      <c r="R228" s="98">
        <f t="shared" si="22"/>
        <v>0.733870967741935</v>
      </c>
    </row>
    <row r="229" ht="16.5" spans="1:18">
      <c r="A229" s="94">
        <v>228</v>
      </c>
      <c r="B229" s="167" t="s">
        <v>595</v>
      </c>
      <c r="C229" s="176" t="s">
        <v>596</v>
      </c>
      <c r="D229" s="157">
        <v>2024</v>
      </c>
      <c r="E229" s="94" t="s">
        <v>136</v>
      </c>
      <c r="F229" s="94" t="s">
        <v>552</v>
      </c>
      <c r="G229" s="94">
        <v>84</v>
      </c>
      <c r="H229" s="94">
        <v>75</v>
      </c>
      <c r="I229" s="94">
        <v>71.5</v>
      </c>
      <c r="J229" s="94">
        <v>60.5</v>
      </c>
      <c r="K229" s="94">
        <f t="shared" si="18"/>
        <v>75.275</v>
      </c>
      <c r="L229" s="94">
        <v>2.5</v>
      </c>
      <c r="M229" s="94">
        <v>1</v>
      </c>
      <c r="N229" s="94">
        <v>248</v>
      </c>
      <c r="O229" s="94">
        <f t="shared" si="19"/>
        <v>144</v>
      </c>
      <c r="P229" s="97">
        <f t="shared" si="20"/>
        <v>0.580645161290323</v>
      </c>
      <c r="Q229" s="94">
        <f t="shared" si="21"/>
        <v>145</v>
      </c>
      <c r="R229" s="98">
        <f t="shared" si="22"/>
        <v>0.584677419354839</v>
      </c>
    </row>
    <row r="230" ht="16.5" spans="1:18">
      <c r="A230" s="94">
        <v>229</v>
      </c>
      <c r="B230" s="167" t="s">
        <v>597</v>
      </c>
      <c r="C230" s="176" t="s">
        <v>598</v>
      </c>
      <c r="D230" s="157">
        <v>2024</v>
      </c>
      <c r="E230" s="94" t="s">
        <v>136</v>
      </c>
      <c r="F230" s="94" t="s">
        <v>552</v>
      </c>
      <c r="G230" s="94">
        <v>80</v>
      </c>
      <c r="H230" s="94">
        <v>76.3</v>
      </c>
      <c r="I230" s="94">
        <v>70</v>
      </c>
      <c r="J230" s="94">
        <v>70.5</v>
      </c>
      <c r="K230" s="94">
        <f t="shared" si="18"/>
        <v>75.935</v>
      </c>
      <c r="L230" s="94">
        <v>2.63</v>
      </c>
      <c r="M230" s="94">
        <v>0</v>
      </c>
      <c r="N230" s="94">
        <v>248</v>
      </c>
      <c r="O230" s="94">
        <f t="shared" si="19"/>
        <v>124</v>
      </c>
      <c r="P230" s="97">
        <f t="shared" si="20"/>
        <v>0.5</v>
      </c>
      <c r="Q230" s="94">
        <f t="shared" si="21"/>
        <v>135</v>
      </c>
      <c r="R230" s="98">
        <f t="shared" si="22"/>
        <v>0.544354838709677</v>
      </c>
    </row>
    <row r="231" ht="16.5" spans="1:18">
      <c r="A231" s="94">
        <v>230</v>
      </c>
      <c r="B231" s="167" t="s">
        <v>599</v>
      </c>
      <c r="C231" s="176" t="s">
        <v>600</v>
      </c>
      <c r="D231" s="157">
        <v>2024</v>
      </c>
      <c r="E231" s="94" t="s">
        <v>136</v>
      </c>
      <c r="F231" s="94" t="s">
        <v>552</v>
      </c>
      <c r="G231" s="94">
        <v>82</v>
      </c>
      <c r="H231" s="94">
        <v>78.8</v>
      </c>
      <c r="I231" s="94">
        <v>70</v>
      </c>
      <c r="J231" s="94">
        <v>61.5</v>
      </c>
      <c r="K231" s="94">
        <f t="shared" ref="K231:K249" si="23">G231*15%+H231*70%+I231*10%+J231*5%</f>
        <v>77.535</v>
      </c>
      <c r="L231" s="94">
        <v>2.88</v>
      </c>
      <c r="M231" s="94">
        <v>0</v>
      </c>
      <c r="N231" s="94">
        <v>248</v>
      </c>
      <c r="O231" s="94">
        <f t="shared" si="19"/>
        <v>89</v>
      </c>
      <c r="P231" s="97">
        <f t="shared" si="20"/>
        <v>0.358870967741935</v>
      </c>
      <c r="Q231" s="94">
        <f t="shared" si="21"/>
        <v>102</v>
      </c>
      <c r="R231" s="98">
        <f t="shared" si="22"/>
        <v>0.411290322580645</v>
      </c>
    </row>
    <row r="232" ht="16.5" spans="1:18">
      <c r="A232" s="94">
        <v>231</v>
      </c>
      <c r="B232" s="167" t="s">
        <v>601</v>
      </c>
      <c r="C232" s="176" t="s">
        <v>602</v>
      </c>
      <c r="D232" s="157">
        <v>2024</v>
      </c>
      <c r="E232" s="94" t="s">
        <v>136</v>
      </c>
      <c r="F232" s="94" t="s">
        <v>552</v>
      </c>
      <c r="G232" s="94">
        <v>80</v>
      </c>
      <c r="H232" s="94">
        <v>82</v>
      </c>
      <c r="I232" s="94">
        <v>70</v>
      </c>
      <c r="J232" s="94">
        <v>60</v>
      </c>
      <c r="K232" s="94">
        <f t="shared" si="23"/>
        <v>79.4</v>
      </c>
      <c r="L232" s="94">
        <v>3.2</v>
      </c>
      <c r="M232" s="94">
        <v>0</v>
      </c>
      <c r="N232" s="94">
        <v>248</v>
      </c>
      <c r="O232" s="94">
        <f t="shared" si="19"/>
        <v>46</v>
      </c>
      <c r="P232" s="97">
        <f t="shared" si="20"/>
        <v>0.185483870967742</v>
      </c>
      <c r="Q232" s="94">
        <f t="shared" si="21"/>
        <v>72</v>
      </c>
      <c r="R232" s="98">
        <f t="shared" si="22"/>
        <v>0.290322580645161</v>
      </c>
    </row>
    <row r="233" ht="16.5" spans="1:18">
      <c r="A233" s="94">
        <v>232</v>
      </c>
      <c r="B233" s="167" t="s">
        <v>603</v>
      </c>
      <c r="C233" s="176" t="s">
        <v>604</v>
      </c>
      <c r="D233" s="157">
        <v>2024</v>
      </c>
      <c r="E233" s="94" t="s">
        <v>136</v>
      </c>
      <c r="F233" s="94" t="s">
        <v>552</v>
      </c>
      <c r="G233" s="94">
        <v>94.5</v>
      </c>
      <c r="H233" s="94">
        <v>85.3</v>
      </c>
      <c r="I233" s="94">
        <v>73</v>
      </c>
      <c r="J233" s="94">
        <v>67</v>
      </c>
      <c r="K233" s="94">
        <f t="shared" si="23"/>
        <v>84.535</v>
      </c>
      <c r="L233" s="94">
        <v>3.53</v>
      </c>
      <c r="M233" s="94">
        <v>0</v>
      </c>
      <c r="N233" s="94">
        <v>248</v>
      </c>
      <c r="O233" s="94">
        <f t="shared" si="19"/>
        <v>16</v>
      </c>
      <c r="P233" s="97">
        <f t="shared" si="20"/>
        <v>0.0645161290322581</v>
      </c>
      <c r="Q233" s="94">
        <f t="shared" si="21"/>
        <v>14</v>
      </c>
      <c r="R233" s="98">
        <f t="shared" si="22"/>
        <v>0.0564516129032258</v>
      </c>
    </row>
    <row r="234" ht="16.5" spans="1:18">
      <c r="A234" s="94">
        <v>233</v>
      </c>
      <c r="B234" s="167" t="s">
        <v>605</v>
      </c>
      <c r="C234" s="176" t="s">
        <v>606</v>
      </c>
      <c r="D234" s="157">
        <v>2024</v>
      </c>
      <c r="E234" s="94" t="s">
        <v>136</v>
      </c>
      <c r="F234" s="94" t="s">
        <v>552</v>
      </c>
      <c r="G234" s="94">
        <v>89</v>
      </c>
      <c r="H234" s="94">
        <v>82.6</v>
      </c>
      <c r="I234" s="94">
        <v>71</v>
      </c>
      <c r="J234" s="94">
        <v>62.5</v>
      </c>
      <c r="K234" s="94">
        <f t="shared" si="23"/>
        <v>81.395</v>
      </c>
      <c r="L234" s="94">
        <v>3.26</v>
      </c>
      <c r="M234" s="94">
        <v>0</v>
      </c>
      <c r="N234" s="94">
        <v>248</v>
      </c>
      <c r="O234" s="94">
        <f t="shared" si="19"/>
        <v>37</v>
      </c>
      <c r="P234" s="97">
        <f t="shared" si="20"/>
        <v>0.149193548387097</v>
      </c>
      <c r="Q234" s="94">
        <f t="shared" si="21"/>
        <v>43</v>
      </c>
      <c r="R234" s="98">
        <f t="shared" si="22"/>
        <v>0.173387096774194</v>
      </c>
    </row>
    <row r="235" ht="16.5" spans="1:18">
      <c r="A235" s="94">
        <v>234</v>
      </c>
      <c r="B235" s="167" t="s">
        <v>607</v>
      </c>
      <c r="C235" s="176" t="s">
        <v>608</v>
      </c>
      <c r="D235" s="157">
        <v>2024</v>
      </c>
      <c r="E235" s="94" t="s">
        <v>136</v>
      </c>
      <c r="F235" s="94" t="s">
        <v>552</v>
      </c>
      <c r="G235" s="94">
        <v>85</v>
      </c>
      <c r="H235" s="94">
        <v>86.8</v>
      </c>
      <c r="I235" s="94">
        <v>71</v>
      </c>
      <c r="J235" s="94">
        <v>61</v>
      </c>
      <c r="K235" s="94">
        <f t="shared" si="23"/>
        <v>83.66</v>
      </c>
      <c r="L235" s="94">
        <v>3.68</v>
      </c>
      <c r="M235" s="94">
        <v>0</v>
      </c>
      <c r="N235" s="94">
        <v>248</v>
      </c>
      <c r="O235" s="94">
        <f t="shared" si="19"/>
        <v>11</v>
      </c>
      <c r="P235" s="97">
        <f t="shared" si="20"/>
        <v>0.0443548387096774</v>
      </c>
      <c r="Q235" s="94">
        <f t="shared" si="21"/>
        <v>21</v>
      </c>
      <c r="R235" s="98">
        <f t="shared" si="22"/>
        <v>0.0846774193548387</v>
      </c>
    </row>
    <row r="236" ht="16.5" spans="1:18">
      <c r="A236" s="94">
        <v>235</v>
      </c>
      <c r="B236" s="167" t="s">
        <v>609</v>
      </c>
      <c r="C236" s="176" t="s">
        <v>610</v>
      </c>
      <c r="D236" s="157">
        <v>2024</v>
      </c>
      <c r="E236" s="94" t="s">
        <v>136</v>
      </c>
      <c r="F236" s="94" t="s">
        <v>552</v>
      </c>
      <c r="G236" s="94">
        <v>100</v>
      </c>
      <c r="H236" s="94">
        <v>83.9</v>
      </c>
      <c r="I236" s="94">
        <v>71.5</v>
      </c>
      <c r="J236" s="94">
        <v>61</v>
      </c>
      <c r="K236" s="94">
        <f t="shared" si="23"/>
        <v>83.93</v>
      </c>
      <c r="L236" s="94">
        <v>3.39</v>
      </c>
      <c r="M236" s="94">
        <v>0</v>
      </c>
      <c r="N236" s="94">
        <v>248</v>
      </c>
      <c r="O236" s="94">
        <f t="shared" si="19"/>
        <v>27</v>
      </c>
      <c r="P236" s="97">
        <f t="shared" si="20"/>
        <v>0.108870967741935</v>
      </c>
      <c r="Q236" s="94">
        <f t="shared" si="21"/>
        <v>17</v>
      </c>
      <c r="R236" s="98">
        <f t="shared" si="22"/>
        <v>0.0685483870967742</v>
      </c>
    </row>
    <row r="237" ht="16.5" spans="1:18">
      <c r="A237" s="94">
        <v>236</v>
      </c>
      <c r="B237" s="167" t="s">
        <v>611</v>
      </c>
      <c r="C237" s="177" t="s">
        <v>612</v>
      </c>
      <c r="D237" s="94">
        <v>2024</v>
      </c>
      <c r="E237" s="94" t="s">
        <v>136</v>
      </c>
      <c r="F237" s="94" t="s">
        <v>552</v>
      </c>
      <c r="G237" s="94">
        <v>86</v>
      </c>
      <c r="H237" s="94">
        <v>79.9</v>
      </c>
      <c r="I237" s="94">
        <v>71</v>
      </c>
      <c r="J237" s="94">
        <v>60</v>
      </c>
      <c r="K237" s="94">
        <f t="shared" si="23"/>
        <v>78.93</v>
      </c>
      <c r="L237" s="94">
        <v>2.99</v>
      </c>
      <c r="M237" s="94">
        <v>1</v>
      </c>
      <c r="N237" s="94">
        <v>248</v>
      </c>
      <c r="O237" s="94">
        <f t="shared" si="19"/>
        <v>78</v>
      </c>
      <c r="P237" s="97">
        <f t="shared" si="20"/>
        <v>0.314516129032258</v>
      </c>
      <c r="Q237" s="94">
        <f t="shared" si="21"/>
        <v>80</v>
      </c>
      <c r="R237" s="98">
        <f t="shared" si="22"/>
        <v>0.32258064516129</v>
      </c>
    </row>
    <row r="238" ht="16.5" spans="1:18">
      <c r="A238" s="94">
        <v>237</v>
      </c>
      <c r="B238" s="167" t="s">
        <v>613</v>
      </c>
      <c r="C238" s="176" t="s">
        <v>614</v>
      </c>
      <c r="D238" s="157">
        <v>2024</v>
      </c>
      <c r="E238" s="94" t="s">
        <v>136</v>
      </c>
      <c r="F238" s="94" t="s">
        <v>552</v>
      </c>
      <c r="G238" s="94">
        <v>85</v>
      </c>
      <c r="H238" s="94">
        <v>81.5</v>
      </c>
      <c r="I238" s="94">
        <v>70</v>
      </c>
      <c r="J238" s="94">
        <v>60</v>
      </c>
      <c r="K238" s="94">
        <f t="shared" si="23"/>
        <v>79.8</v>
      </c>
      <c r="L238" s="94">
        <v>3.15</v>
      </c>
      <c r="M238" s="94">
        <v>1</v>
      </c>
      <c r="N238" s="94">
        <v>248</v>
      </c>
      <c r="O238" s="94">
        <f t="shared" si="19"/>
        <v>52</v>
      </c>
      <c r="P238" s="97">
        <f t="shared" si="20"/>
        <v>0.209677419354839</v>
      </c>
      <c r="Q238" s="94">
        <f t="shared" si="21"/>
        <v>68</v>
      </c>
      <c r="R238" s="98">
        <f t="shared" si="22"/>
        <v>0.274193548387097</v>
      </c>
    </row>
    <row r="239" ht="16.5" spans="1:18">
      <c r="A239" s="94">
        <v>238</v>
      </c>
      <c r="B239" s="167" t="s">
        <v>615</v>
      </c>
      <c r="C239" s="176" t="s">
        <v>616</v>
      </c>
      <c r="D239" s="157">
        <v>2024</v>
      </c>
      <c r="E239" s="94" t="s">
        <v>136</v>
      </c>
      <c r="F239" s="94" t="s">
        <v>552</v>
      </c>
      <c r="G239" s="94">
        <v>90</v>
      </c>
      <c r="H239" s="94">
        <v>81.2</v>
      </c>
      <c r="I239" s="94">
        <v>71</v>
      </c>
      <c r="J239" s="94">
        <v>60.5</v>
      </c>
      <c r="K239" s="94">
        <f t="shared" si="23"/>
        <v>80.465</v>
      </c>
      <c r="L239" s="94">
        <v>3.12</v>
      </c>
      <c r="M239" s="94">
        <v>0</v>
      </c>
      <c r="N239" s="94">
        <v>248</v>
      </c>
      <c r="O239" s="94">
        <f t="shared" si="19"/>
        <v>57</v>
      </c>
      <c r="P239" s="97">
        <f t="shared" si="20"/>
        <v>0.229838709677419</v>
      </c>
      <c r="Q239" s="94">
        <f t="shared" si="21"/>
        <v>55</v>
      </c>
      <c r="R239" s="98">
        <f t="shared" si="22"/>
        <v>0.221774193548387</v>
      </c>
    </row>
    <row r="240" ht="16.5" spans="1:18">
      <c r="A240" s="94">
        <v>239</v>
      </c>
      <c r="B240" s="167" t="s">
        <v>617</v>
      </c>
      <c r="C240" s="176" t="s">
        <v>618</v>
      </c>
      <c r="D240" s="157">
        <v>2024</v>
      </c>
      <c r="E240" s="94" t="s">
        <v>136</v>
      </c>
      <c r="F240" s="94" t="s">
        <v>552</v>
      </c>
      <c r="G240" s="94">
        <v>83</v>
      </c>
      <c r="H240" s="94">
        <v>71.3</v>
      </c>
      <c r="I240" s="94">
        <v>71</v>
      </c>
      <c r="J240" s="94">
        <v>61</v>
      </c>
      <c r="K240" s="94">
        <f t="shared" si="23"/>
        <v>72.51</v>
      </c>
      <c r="L240" s="94">
        <v>2.13</v>
      </c>
      <c r="M240" s="94">
        <v>3</v>
      </c>
      <c r="N240" s="94">
        <v>248</v>
      </c>
      <c r="O240" s="94">
        <f t="shared" si="19"/>
        <v>198</v>
      </c>
      <c r="P240" s="97">
        <f t="shared" si="20"/>
        <v>0.798387096774194</v>
      </c>
      <c r="Q240" s="94">
        <f t="shared" si="21"/>
        <v>197</v>
      </c>
      <c r="R240" s="98">
        <f t="shared" si="22"/>
        <v>0.794354838709677</v>
      </c>
    </row>
    <row r="241" ht="16.5" spans="1:18">
      <c r="A241" s="94">
        <v>240</v>
      </c>
      <c r="B241" s="167" t="s">
        <v>619</v>
      </c>
      <c r="C241" s="176" t="s">
        <v>620</v>
      </c>
      <c r="D241" s="157">
        <v>2024</v>
      </c>
      <c r="E241" s="94" t="s">
        <v>136</v>
      </c>
      <c r="F241" s="94" t="s">
        <v>552</v>
      </c>
      <c r="G241" s="94">
        <v>81</v>
      </c>
      <c r="H241" s="94">
        <v>73.8</v>
      </c>
      <c r="I241" s="94">
        <v>71.5</v>
      </c>
      <c r="J241" s="94">
        <v>60.5</v>
      </c>
      <c r="K241" s="94">
        <f t="shared" si="23"/>
        <v>73.985</v>
      </c>
      <c r="L241" s="94">
        <v>2.38</v>
      </c>
      <c r="M241" s="94">
        <v>0</v>
      </c>
      <c r="N241" s="94">
        <v>248</v>
      </c>
      <c r="O241" s="94">
        <f t="shared" si="19"/>
        <v>159</v>
      </c>
      <c r="P241" s="97">
        <f t="shared" si="20"/>
        <v>0.641129032258065</v>
      </c>
      <c r="Q241" s="94">
        <f t="shared" si="21"/>
        <v>171</v>
      </c>
      <c r="R241" s="98">
        <f t="shared" si="22"/>
        <v>0.689516129032258</v>
      </c>
    </row>
    <row r="242" ht="16.5" spans="1:18">
      <c r="A242" s="94">
        <v>241</v>
      </c>
      <c r="B242" s="167" t="s">
        <v>621</v>
      </c>
      <c r="C242" s="176" t="s">
        <v>622</v>
      </c>
      <c r="D242" s="157">
        <v>2024</v>
      </c>
      <c r="E242" s="94" t="s">
        <v>136</v>
      </c>
      <c r="F242" s="94" t="s">
        <v>552</v>
      </c>
      <c r="G242" s="94">
        <v>84</v>
      </c>
      <c r="H242" s="94">
        <v>72.6</v>
      </c>
      <c r="I242" s="94">
        <v>72</v>
      </c>
      <c r="J242" s="94">
        <v>65</v>
      </c>
      <c r="K242" s="94">
        <f t="shared" si="23"/>
        <v>73.87</v>
      </c>
      <c r="L242" s="94">
        <v>2.26</v>
      </c>
      <c r="M242" s="94">
        <v>1</v>
      </c>
      <c r="N242" s="94">
        <v>248</v>
      </c>
      <c r="O242" s="94">
        <f t="shared" si="19"/>
        <v>180</v>
      </c>
      <c r="P242" s="97">
        <f t="shared" si="20"/>
        <v>0.725806451612903</v>
      </c>
      <c r="Q242" s="94">
        <f t="shared" si="21"/>
        <v>173</v>
      </c>
      <c r="R242" s="98">
        <f t="shared" si="22"/>
        <v>0.69758064516129</v>
      </c>
    </row>
    <row r="243" ht="16.5" spans="1:18">
      <c r="A243" s="94">
        <v>242</v>
      </c>
      <c r="B243" s="167" t="s">
        <v>623</v>
      </c>
      <c r="C243" s="176" t="s">
        <v>624</v>
      </c>
      <c r="D243" s="157">
        <v>2024</v>
      </c>
      <c r="E243" s="94" t="s">
        <v>136</v>
      </c>
      <c r="F243" s="94" t="s">
        <v>552</v>
      </c>
      <c r="G243" s="94">
        <v>83</v>
      </c>
      <c r="H243" s="94">
        <v>70.3</v>
      </c>
      <c r="I243" s="94">
        <v>70</v>
      </c>
      <c r="J243" s="94">
        <v>60.5</v>
      </c>
      <c r="K243" s="94">
        <f t="shared" si="23"/>
        <v>71.685</v>
      </c>
      <c r="L243" s="94">
        <v>2.03</v>
      </c>
      <c r="M243" s="94">
        <v>5</v>
      </c>
      <c r="N243" s="94">
        <v>248</v>
      </c>
      <c r="O243" s="94">
        <f t="shared" si="19"/>
        <v>211</v>
      </c>
      <c r="P243" s="97">
        <f t="shared" si="20"/>
        <v>0.850806451612903</v>
      </c>
      <c r="Q243" s="94">
        <f t="shared" si="21"/>
        <v>211</v>
      </c>
      <c r="R243" s="98">
        <f t="shared" si="22"/>
        <v>0.850806451612903</v>
      </c>
    </row>
    <row r="244" ht="16.5" spans="1:18">
      <c r="A244" s="94">
        <v>243</v>
      </c>
      <c r="B244" s="167" t="s">
        <v>625</v>
      </c>
      <c r="C244" s="176" t="s">
        <v>626</v>
      </c>
      <c r="D244" s="157">
        <v>2024</v>
      </c>
      <c r="E244" s="94" t="s">
        <v>136</v>
      </c>
      <c r="F244" s="94" t="s">
        <v>552</v>
      </c>
      <c r="G244" s="94">
        <v>80</v>
      </c>
      <c r="H244" s="94">
        <v>69.1</v>
      </c>
      <c r="I244" s="94">
        <v>71</v>
      </c>
      <c r="J244" s="94">
        <v>60.5</v>
      </c>
      <c r="K244" s="94">
        <f t="shared" si="23"/>
        <v>70.495</v>
      </c>
      <c r="L244" s="94">
        <v>1.91</v>
      </c>
      <c r="M244" s="94">
        <v>3</v>
      </c>
      <c r="N244" s="94">
        <v>248</v>
      </c>
      <c r="O244" s="94">
        <f t="shared" si="19"/>
        <v>221</v>
      </c>
      <c r="P244" s="97">
        <f t="shared" si="20"/>
        <v>0.891129032258065</v>
      </c>
      <c r="Q244" s="94">
        <f t="shared" si="21"/>
        <v>224</v>
      </c>
      <c r="R244" s="98">
        <f t="shared" si="22"/>
        <v>0.903225806451613</v>
      </c>
    </row>
    <row r="245" ht="16.5" spans="1:18">
      <c r="A245" s="94">
        <v>244</v>
      </c>
      <c r="B245" s="167" t="s">
        <v>627</v>
      </c>
      <c r="C245" s="176" t="s">
        <v>628</v>
      </c>
      <c r="D245" s="157">
        <v>2024</v>
      </c>
      <c r="E245" s="94" t="s">
        <v>136</v>
      </c>
      <c r="F245" s="94" t="s">
        <v>552</v>
      </c>
      <c r="G245" s="94">
        <v>84</v>
      </c>
      <c r="H245" s="94">
        <v>66.3</v>
      </c>
      <c r="I245" s="94">
        <v>70.5</v>
      </c>
      <c r="J245" s="94">
        <v>60.5</v>
      </c>
      <c r="K245" s="94">
        <f t="shared" si="23"/>
        <v>69.085</v>
      </c>
      <c r="L245" s="94">
        <v>1.63</v>
      </c>
      <c r="M245" s="94">
        <v>8</v>
      </c>
      <c r="N245" s="94">
        <v>248</v>
      </c>
      <c r="O245" s="94">
        <f t="shared" si="19"/>
        <v>242</v>
      </c>
      <c r="P245" s="97">
        <f t="shared" si="20"/>
        <v>0.975806451612903</v>
      </c>
      <c r="Q245" s="94">
        <f t="shared" si="21"/>
        <v>238</v>
      </c>
      <c r="R245" s="98">
        <f t="shared" si="22"/>
        <v>0.959677419354839</v>
      </c>
    </row>
    <row r="246" ht="16.5" spans="1:18">
      <c r="A246" s="94">
        <v>245</v>
      </c>
      <c r="B246" s="167" t="s">
        <v>629</v>
      </c>
      <c r="C246" s="176" t="s">
        <v>630</v>
      </c>
      <c r="D246" s="157">
        <v>2024</v>
      </c>
      <c r="E246" s="94" t="s">
        <v>136</v>
      </c>
      <c r="F246" s="94" t="s">
        <v>552</v>
      </c>
      <c r="G246" s="94">
        <v>80</v>
      </c>
      <c r="H246" s="94">
        <v>67.7</v>
      </c>
      <c r="I246" s="94">
        <v>70</v>
      </c>
      <c r="J246" s="94">
        <v>60</v>
      </c>
      <c r="K246" s="94">
        <f t="shared" si="23"/>
        <v>69.39</v>
      </c>
      <c r="L246" s="94">
        <v>1.77</v>
      </c>
      <c r="M246" s="94">
        <v>2</v>
      </c>
      <c r="N246" s="94">
        <v>248</v>
      </c>
      <c r="O246" s="94">
        <f t="shared" si="19"/>
        <v>232</v>
      </c>
      <c r="P246" s="97">
        <f t="shared" si="20"/>
        <v>0.935483870967742</v>
      </c>
      <c r="Q246" s="94">
        <f t="shared" si="21"/>
        <v>236</v>
      </c>
      <c r="R246" s="98">
        <f t="shared" si="22"/>
        <v>0.951612903225806</v>
      </c>
    </row>
    <row r="247" ht="16.5" spans="1:18">
      <c r="A247" s="94">
        <v>246</v>
      </c>
      <c r="B247" s="167" t="s">
        <v>631</v>
      </c>
      <c r="C247" s="176" t="s">
        <v>632</v>
      </c>
      <c r="D247" s="157">
        <v>2024</v>
      </c>
      <c r="E247" s="94" t="s">
        <v>136</v>
      </c>
      <c r="F247" s="94" t="s">
        <v>552</v>
      </c>
      <c r="G247" s="94">
        <v>80</v>
      </c>
      <c r="H247" s="94">
        <v>69.7</v>
      </c>
      <c r="I247" s="94">
        <v>71.5</v>
      </c>
      <c r="J247" s="94">
        <v>62</v>
      </c>
      <c r="K247" s="94">
        <f t="shared" si="23"/>
        <v>71.04</v>
      </c>
      <c r="L247" s="94">
        <v>1.97</v>
      </c>
      <c r="M247" s="94">
        <v>4</v>
      </c>
      <c r="N247" s="94">
        <v>248</v>
      </c>
      <c r="O247" s="94">
        <f t="shared" si="19"/>
        <v>216</v>
      </c>
      <c r="P247" s="97">
        <f t="shared" si="20"/>
        <v>0.870967741935484</v>
      </c>
      <c r="Q247" s="94">
        <f t="shared" si="21"/>
        <v>221</v>
      </c>
      <c r="R247" s="98">
        <f t="shared" si="22"/>
        <v>0.891129032258065</v>
      </c>
    </row>
    <row r="248" ht="16.5" spans="1:18">
      <c r="A248" s="94">
        <v>247</v>
      </c>
      <c r="B248" s="167" t="s">
        <v>633</v>
      </c>
      <c r="C248" s="176" t="s">
        <v>634</v>
      </c>
      <c r="D248" s="157">
        <v>2024</v>
      </c>
      <c r="E248" s="94" t="s">
        <v>136</v>
      </c>
      <c r="F248" s="94" t="s">
        <v>552</v>
      </c>
      <c r="G248" s="94">
        <v>81</v>
      </c>
      <c r="H248" s="94">
        <v>71.7</v>
      </c>
      <c r="I248" s="94">
        <v>71</v>
      </c>
      <c r="J248" s="94">
        <v>61</v>
      </c>
      <c r="K248" s="94">
        <f t="shared" si="23"/>
        <v>72.49</v>
      </c>
      <c r="L248" s="94">
        <v>2.17</v>
      </c>
      <c r="M248" s="94">
        <v>1</v>
      </c>
      <c r="N248" s="94">
        <v>248</v>
      </c>
      <c r="O248" s="94">
        <f t="shared" si="19"/>
        <v>191</v>
      </c>
      <c r="P248" s="97">
        <f t="shared" si="20"/>
        <v>0.770161290322581</v>
      </c>
      <c r="Q248" s="94">
        <f t="shared" si="21"/>
        <v>199</v>
      </c>
      <c r="R248" s="98">
        <f t="shared" si="22"/>
        <v>0.80241935483871</v>
      </c>
    </row>
    <row r="249" ht="16.5" spans="1:18">
      <c r="A249" s="94">
        <v>248</v>
      </c>
      <c r="B249" s="167" t="s">
        <v>635</v>
      </c>
      <c r="C249" s="176" t="s">
        <v>636</v>
      </c>
      <c r="D249" s="157">
        <v>2024</v>
      </c>
      <c r="E249" s="94" t="s">
        <v>136</v>
      </c>
      <c r="F249" s="94" t="s">
        <v>552</v>
      </c>
      <c r="G249" s="94">
        <v>94</v>
      </c>
      <c r="H249" s="94">
        <v>75.3</v>
      </c>
      <c r="I249" s="94">
        <v>72</v>
      </c>
      <c r="J249" s="94">
        <v>60.5</v>
      </c>
      <c r="K249" s="94">
        <f t="shared" si="23"/>
        <v>77.035</v>
      </c>
      <c r="L249" s="94">
        <v>2.53</v>
      </c>
      <c r="M249" s="94">
        <v>2</v>
      </c>
      <c r="N249" s="94">
        <v>248</v>
      </c>
      <c r="O249" s="94">
        <f t="shared" si="19"/>
        <v>137</v>
      </c>
      <c r="P249" s="97">
        <f t="shared" si="20"/>
        <v>0.55241935483871</v>
      </c>
      <c r="Q249" s="94">
        <f t="shared" si="21"/>
        <v>112</v>
      </c>
      <c r="R249" s="98">
        <f t="shared" si="22"/>
        <v>0.451612903225806</v>
      </c>
    </row>
  </sheetData>
  <autoFilter xmlns:etc="http://www.wps.cn/officeDocument/2017/etCustomData" ref="A1:R249" etc:filterBottomFollowUsedRange="0">
    <sortState ref="A1:R249">
      <sortCondition ref="A1"/>
    </sortState>
    <extLst/>
  </autoFilter>
  <sortState ref="A2:S249">
    <sortCondition ref="A2"/>
  </sortState>
  <conditionalFormatting sqref="B$1:B$1048576">
    <cfRule type="duplicateValues" dxfId="0" priority="2"/>
  </conditionalFormatting>
  <conditionalFormatting sqref="B$1:C$1048576">
    <cfRule type="duplicateValues" dxfId="0" priority="3"/>
  </conditionalFormatting>
  <dataValidations count="1">
    <dataValidation type="custom" allowBlank="1" showErrorMessage="1" errorTitle="拒绝重复输入" error="当前输入的内容，与本区域的其他单元格内容重复。" sqref="P26 R26" errorStyle="warning">
      <formula1>COUNTIF($A$26:$R$26,P26)&lt;2</formula1>
    </dataValidation>
  </dataValidations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62"/>
  <sheetViews>
    <sheetView workbookViewId="0">
      <selection activeCell="X41" sqref="X41"/>
    </sheetView>
  </sheetViews>
  <sheetFormatPr defaultColWidth="8.1" defaultRowHeight="12"/>
  <cols>
    <col min="1" max="1" width="3.94166666666667" style="54" customWidth="1"/>
    <col min="2" max="2" width="14.4166666666667" style="55" customWidth="1"/>
    <col min="3" max="3" width="9.125" style="56" customWidth="1"/>
    <col min="4" max="4" width="4.95" style="56" customWidth="1"/>
    <col min="5" max="5" width="8.1" style="56"/>
    <col min="6" max="6" width="11" style="56" customWidth="1"/>
    <col min="7" max="8" width="6.75" style="56" customWidth="1"/>
    <col min="9" max="9" width="7.09166666666667" style="56" customWidth="1"/>
    <col min="10" max="10" width="7.65" style="56" customWidth="1"/>
    <col min="11" max="11" width="5.96666666666667" style="56" customWidth="1"/>
    <col min="12" max="12" width="7.2" style="56" customWidth="1"/>
    <col min="13" max="13" width="7.54166666666667" style="56" customWidth="1"/>
    <col min="14" max="14" width="4.725" style="56" customWidth="1"/>
    <col min="15" max="15" width="4.61666666666667" style="54" customWidth="1"/>
    <col min="16" max="16" width="7.31666666666667" style="54" customWidth="1"/>
    <col min="17" max="17" width="5.96666666666667" style="54" customWidth="1"/>
    <col min="18" max="18" width="7.425" style="54" customWidth="1"/>
    <col min="19" max="16384" width="8.1" style="54"/>
  </cols>
  <sheetData>
    <row r="1" s="54" customFormat="1" ht="37.5" customHeight="1" spans="1:18">
      <c r="A1" s="13" t="s">
        <v>0</v>
      </c>
      <c r="B1" s="14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3" t="s">
        <v>13</v>
      </c>
      <c r="O1" s="31" t="s">
        <v>14</v>
      </c>
      <c r="P1" s="31" t="s">
        <v>15</v>
      </c>
      <c r="Q1" s="31" t="s">
        <v>16</v>
      </c>
      <c r="R1" s="31" t="s">
        <v>17</v>
      </c>
    </row>
    <row r="2" s="54" customFormat="1" spans="1:18">
      <c r="A2" s="15">
        <v>1</v>
      </c>
      <c r="B2" s="19">
        <v>5212214010122</v>
      </c>
      <c r="C2" s="15" t="s">
        <v>2946</v>
      </c>
      <c r="D2" s="15">
        <v>2022</v>
      </c>
      <c r="E2" s="15" t="s">
        <v>136</v>
      </c>
      <c r="F2" s="15" t="s">
        <v>2947</v>
      </c>
      <c r="G2" s="15">
        <v>100</v>
      </c>
      <c r="H2" s="15">
        <v>87.2</v>
      </c>
      <c r="I2" s="15">
        <v>100</v>
      </c>
      <c r="J2" s="15">
        <v>78.5</v>
      </c>
      <c r="K2" s="15">
        <f t="shared" ref="K2:K65" si="0">G2*0.15+H2*0.7+I2*0.1+J2*0.05</f>
        <v>89.965</v>
      </c>
      <c r="L2" s="57">
        <v>3.72</v>
      </c>
      <c r="M2" s="15">
        <v>0</v>
      </c>
      <c r="N2" s="15">
        <v>560</v>
      </c>
      <c r="O2" s="15">
        <f>RANK(L2,$L$2:$L$600)</f>
        <v>48</v>
      </c>
      <c r="P2" s="34">
        <f>O2/N2</f>
        <v>0.0857142857142857</v>
      </c>
      <c r="Q2" s="15">
        <f>RANK(K2,$K$2:$K$600)</f>
        <v>12</v>
      </c>
      <c r="R2" s="38">
        <f>Q2/N2</f>
        <v>0.0214285714285714</v>
      </c>
    </row>
    <row r="3" s="54" customFormat="1" spans="1:18">
      <c r="A3" s="15">
        <v>2</v>
      </c>
      <c r="B3" s="19">
        <v>5212214010145</v>
      </c>
      <c r="C3" s="15" t="s">
        <v>2948</v>
      </c>
      <c r="D3" s="15">
        <v>2022</v>
      </c>
      <c r="E3" s="15" t="s">
        <v>136</v>
      </c>
      <c r="F3" s="15" t="s">
        <v>2947</v>
      </c>
      <c r="G3" s="15">
        <v>90</v>
      </c>
      <c r="H3" s="15">
        <v>88.4</v>
      </c>
      <c r="I3" s="15">
        <v>72</v>
      </c>
      <c r="J3" s="15">
        <v>65.5</v>
      </c>
      <c r="K3" s="15">
        <f t="shared" si="0"/>
        <v>85.855</v>
      </c>
      <c r="L3" s="57">
        <v>3.84</v>
      </c>
      <c r="M3" s="15">
        <v>0</v>
      </c>
      <c r="N3" s="15">
        <v>560</v>
      </c>
      <c r="O3" s="15">
        <f t="shared" ref="O3:O66" si="1">RANK(L3,$L$2:$L$600)</f>
        <v>23</v>
      </c>
      <c r="P3" s="34">
        <f t="shared" ref="P2:P65" si="2">O3/N3</f>
        <v>0.0410714285714286</v>
      </c>
      <c r="Q3" s="15">
        <f t="shared" ref="Q3:Q66" si="3">RANK(K3,$K$2:$K$600)</f>
        <v>40</v>
      </c>
      <c r="R3" s="38">
        <f t="shared" ref="R2:R65" si="4">Q3/N3</f>
        <v>0.0714285714285714</v>
      </c>
    </row>
    <row r="4" s="54" customFormat="1" spans="1:18">
      <c r="A4" s="15">
        <v>3</v>
      </c>
      <c r="B4" s="19">
        <v>5212214010121</v>
      </c>
      <c r="C4" s="15" t="s">
        <v>2949</v>
      </c>
      <c r="D4" s="15">
        <v>2022</v>
      </c>
      <c r="E4" s="15" t="s">
        <v>136</v>
      </c>
      <c r="F4" s="15" t="s">
        <v>2947</v>
      </c>
      <c r="G4" s="15">
        <v>95.5</v>
      </c>
      <c r="H4" s="15">
        <v>87.6</v>
      </c>
      <c r="I4" s="15">
        <v>86.5</v>
      </c>
      <c r="J4" s="15">
        <v>77.5</v>
      </c>
      <c r="K4" s="15">
        <f t="shared" si="0"/>
        <v>88.17</v>
      </c>
      <c r="L4" s="57">
        <v>3.76</v>
      </c>
      <c r="M4" s="15">
        <v>0</v>
      </c>
      <c r="N4" s="15">
        <v>560</v>
      </c>
      <c r="O4" s="15">
        <f t="shared" si="1"/>
        <v>36</v>
      </c>
      <c r="P4" s="34">
        <f t="shared" si="2"/>
        <v>0.0642857142857143</v>
      </c>
      <c r="Q4" s="15">
        <f t="shared" si="3"/>
        <v>18</v>
      </c>
      <c r="R4" s="38">
        <f t="shared" si="4"/>
        <v>0.0321428571428571</v>
      </c>
    </row>
    <row r="5" s="54" customFormat="1" spans="1:18">
      <c r="A5" s="15">
        <v>4</v>
      </c>
      <c r="B5" s="19">
        <v>5212214010139</v>
      </c>
      <c r="C5" s="15" t="s">
        <v>2950</v>
      </c>
      <c r="D5" s="15">
        <v>2022</v>
      </c>
      <c r="E5" s="15" t="s">
        <v>136</v>
      </c>
      <c r="F5" s="15" t="s">
        <v>2947</v>
      </c>
      <c r="G5" s="15">
        <v>87</v>
      </c>
      <c r="H5" s="15">
        <v>88.6</v>
      </c>
      <c r="I5" s="15">
        <v>71</v>
      </c>
      <c r="J5" s="15">
        <v>60</v>
      </c>
      <c r="K5" s="15">
        <f t="shared" si="0"/>
        <v>85.17</v>
      </c>
      <c r="L5" s="57">
        <v>3.86</v>
      </c>
      <c r="M5" s="15">
        <v>0</v>
      </c>
      <c r="N5" s="15">
        <v>560</v>
      </c>
      <c r="O5" s="15">
        <f t="shared" si="1"/>
        <v>22</v>
      </c>
      <c r="P5" s="34">
        <f t="shared" si="2"/>
        <v>0.0392857142857143</v>
      </c>
      <c r="Q5" s="15">
        <f t="shared" si="3"/>
        <v>57</v>
      </c>
      <c r="R5" s="38">
        <f t="shared" si="4"/>
        <v>0.101785714285714</v>
      </c>
    </row>
    <row r="6" s="54" customFormat="1" spans="1:18">
      <c r="A6" s="15">
        <v>5</v>
      </c>
      <c r="B6" s="19">
        <v>5212214010140</v>
      </c>
      <c r="C6" s="15" t="s">
        <v>2951</v>
      </c>
      <c r="D6" s="15">
        <v>2022</v>
      </c>
      <c r="E6" s="15" t="s">
        <v>136</v>
      </c>
      <c r="F6" s="15" t="s">
        <v>2947</v>
      </c>
      <c r="G6" s="15">
        <v>85</v>
      </c>
      <c r="H6" s="15">
        <v>89.7</v>
      </c>
      <c r="I6" s="15">
        <v>70.5</v>
      </c>
      <c r="J6" s="15">
        <v>60</v>
      </c>
      <c r="K6" s="15">
        <f t="shared" si="0"/>
        <v>85.59</v>
      </c>
      <c r="L6" s="57">
        <v>3.97</v>
      </c>
      <c r="M6" s="15">
        <v>0</v>
      </c>
      <c r="N6" s="15">
        <v>560</v>
      </c>
      <c r="O6" s="15">
        <f t="shared" si="1"/>
        <v>8</v>
      </c>
      <c r="P6" s="34">
        <f t="shared" si="2"/>
        <v>0.0142857142857143</v>
      </c>
      <c r="Q6" s="15">
        <f t="shared" si="3"/>
        <v>46</v>
      </c>
      <c r="R6" s="38">
        <f t="shared" si="4"/>
        <v>0.0821428571428571</v>
      </c>
    </row>
    <row r="7" s="54" customFormat="1" spans="1:18">
      <c r="A7" s="15">
        <v>6</v>
      </c>
      <c r="B7" s="19">
        <v>5212214010131</v>
      </c>
      <c r="C7" s="15" t="s">
        <v>2952</v>
      </c>
      <c r="D7" s="15">
        <v>2022</v>
      </c>
      <c r="E7" s="15" t="s">
        <v>136</v>
      </c>
      <c r="F7" s="15" t="s">
        <v>2947</v>
      </c>
      <c r="G7" s="15">
        <v>80</v>
      </c>
      <c r="H7" s="15">
        <v>84.4</v>
      </c>
      <c r="I7" s="15">
        <v>70</v>
      </c>
      <c r="J7" s="15">
        <v>60</v>
      </c>
      <c r="K7" s="15">
        <f t="shared" si="0"/>
        <v>81.08</v>
      </c>
      <c r="L7" s="57">
        <v>3.44</v>
      </c>
      <c r="M7" s="15">
        <v>0</v>
      </c>
      <c r="N7" s="15">
        <v>560</v>
      </c>
      <c r="O7" s="15">
        <f t="shared" si="1"/>
        <v>130</v>
      </c>
      <c r="P7" s="34">
        <f t="shared" si="2"/>
        <v>0.232142857142857</v>
      </c>
      <c r="Q7" s="15">
        <f t="shared" si="3"/>
        <v>170</v>
      </c>
      <c r="R7" s="38">
        <f t="shared" si="4"/>
        <v>0.303571428571429</v>
      </c>
    </row>
    <row r="8" s="54" customFormat="1" spans="1:18">
      <c r="A8" s="15">
        <v>7</v>
      </c>
      <c r="B8" s="19">
        <v>5212214010120</v>
      </c>
      <c r="C8" s="15" t="s">
        <v>2953</v>
      </c>
      <c r="D8" s="15">
        <v>2022</v>
      </c>
      <c r="E8" s="15" t="s">
        <v>136</v>
      </c>
      <c r="F8" s="15" t="s">
        <v>2947</v>
      </c>
      <c r="G8" s="15">
        <v>87</v>
      </c>
      <c r="H8" s="15">
        <v>86.3</v>
      </c>
      <c r="I8" s="15">
        <v>71</v>
      </c>
      <c r="J8" s="15">
        <v>65.5</v>
      </c>
      <c r="K8" s="15">
        <f t="shared" si="0"/>
        <v>83.835</v>
      </c>
      <c r="L8" s="57">
        <v>3.63</v>
      </c>
      <c r="M8" s="15">
        <v>0</v>
      </c>
      <c r="N8" s="15">
        <v>560</v>
      </c>
      <c r="O8" s="15">
        <f t="shared" si="1"/>
        <v>68</v>
      </c>
      <c r="P8" s="34">
        <f t="shared" si="2"/>
        <v>0.121428571428571</v>
      </c>
      <c r="Q8" s="15">
        <f t="shared" si="3"/>
        <v>88</v>
      </c>
      <c r="R8" s="38">
        <f t="shared" si="4"/>
        <v>0.157142857142857</v>
      </c>
    </row>
    <row r="9" s="54" customFormat="1" spans="1:18">
      <c r="A9" s="15">
        <v>8</v>
      </c>
      <c r="B9" s="19">
        <v>5212214010136</v>
      </c>
      <c r="C9" s="15" t="s">
        <v>2954</v>
      </c>
      <c r="D9" s="15">
        <v>2022</v>
      </c>
      <c r="E9" s="15" t="s">
        <v>136</v>
      </c>
      <c r="F9" s="15" t="s">
        <v>2947</v>
      </c>
      <c r="G9" s="15">
        <v>100</v>
      </c>
      <c r="H9" s="15">
        <v>85.5</v>
      </c>
      <c r="I9" s="15">
        <v>100</v>
      </c>
      <c r="J9" s="15">
        <v>69</v>
      </c>
      <c r="K9" s="15">
        <f t="shared" si="0"/>
        <v>88.3</v>
      </c>
      <c r="L9" s="57">
        <v>3.55</v>
      </c>
      <c r="M9" s="15">
        <v>0</v>
      </c>
      <c r="N9" s="15">
        <v>560</v>
      </c>
      <c r="O9" s="15">
        <f t="shared" si="1"/>
        <v>101</v>
      </c>
      <c r="P9" s="34">
        <f t="shared" si="2"/>
        <v>0.180357142857143</v>
      </c>
      <c r="Q9" s="15">
        <f t="shared" si="3"/>
        <v>17</v>
      </c>
      <c r="R9" s="38">
        <f t="shared" si="4"/>
        <v>0.0303571428571429</v>
      </c>
    </row>
    <row r="10" s="54" customFormat="1" spans="1:18">
      <c r="A10" s="15">
        <v>9</v>
      </c>
      <c r="B10" s="19">
        <v>5212214010127</v>
      </c>
      <c r="C10" s="15" t="s">
        <v>2955</v>
      </c>
      <c r="D10" s="15">
        <v>2022</v>
      </c>
      <c r="E10" s="15" t="s">
        <v>136</v>
      </c>
      <c r="F10" s="15" t="s">
        <v>2947</v>
      </c>
      <c r="G10" s="15">
        <v>96.5</v>
      </c>
      <c r="H10" s="15">
        <v>85.6</v>
      </c>
      <c r="I10" s="15">
        <v>80</v>
      </c>
      <c r="J10" s="15">
        <v>65.5</v>
      </c>
      <c r="K10" s="15">
        <f t="shared" si="0"/>
        <v>85.67</v>
      </c>
      <c r="L10" s="57">
        <v>3.56</v>
      </c>
      <c r="M10" s="15">
        <v>0</v>
      </c>
      <c r="N10" s="15">
        <v>560</v>
      </c>
      <c r="O10" s="15">
        <f t="shared" si="1"/>
        <v>94</v>
      </c>
      <c r="P10" s="34">
        <f t="shared" si="2"/>
        <v>0.167857142857143</v>
      </c>
      <c r="Q10" s="15">
        <f t="shared" si="3"/>
        <v>44</v>
      </c>
      <c r="R10" s="38">
        <f t="shared" si="4"/>
        <v>0.0785714285714286</v>
      </c>
    </row>
    <row r="11" s="54" customFormat="1" spans="1:18">
      <c r="A11" s="15">
        <v>10</v>
      </c>
      <c r="B11" s="19">
        <v>5212214010119</v>
      </c>
      <c r="C11" s="15" t="s">
        <v>2956</v>
      </c>
      <c r="D11" s="15">
        <v>2022</v>
      </c>
      <c r="E11" s="15" t="s">
        <v>136</v>
      </c>
      <c r="F11" s="15" t="s">
        <v>2947</v>
      </c>
      <c r="G11" s="15">
        <v>85</v>
      </c>
      <c r="H11" s="15">
        <v>86.4</v>
      </c>
      <c r="I11" s="15">
        <v>82</v>
      </c>
      <c r="J11" s="15">
        <v>64.5</v>
      </c>
      <c r="K11" s="15">
        <f t="shared" si="0"/>
        <v>84.655</v>
      </c>
      <c r="L11" s="57">
        <v>3.64</v>
      </c>
      <c r="M11" s="15">
        <v>0</v>
      </c>
      <c r="N11" s="15">
        <v>560</v>
      </c>
      <c r="O11" s="15">
        <f t="shared" si="1"/>
        <v>66</v>
      </c>
      <c r="P11" s="34">
        <f t="shared" si="2"/>
        <v>0.117857142857143</v>
      </c>
      <c r="Q11" s="15">
        <f t="shared" si="3"/>
        <v>71</v>
      </c>
      <c r="R11" s="38">
        <f t="shared" si="4"/>
        <v>0.126785714285714</v>
      </c>
    </row>
    <row r="12" s="54" customFormat="1" spans="1:18">
      <c r="A12" s="15">
        <v>11</v>
      </c>
      <c r="B12" s="19">
        <v>5112214010110</v>
      </c>
      <c r="C12" s="15" t="s">
        <v>2957</v>
      </c>
      <c r="D12" s="15">
        <v>2022</v>
      </c>
      <c r="E12" s="15" t="s">
        <v>136</v>
      </c>
      <c r="F12" s="15" t="s">
        <v>2947</v>
      </c>
      <c r="G12" s="15">
        <v>82</v>
      </c>
      <c r="H12" s="15">
        <v>84.3</v>
      </c>
      <c r="I12" s="15">
        <v>82</v>
      </c>
      <c r="J12" s="15">
        <v>60</v>
      </c>
      <c r="K12" s="15">
        <f t="shared" si="0"/>
        <v>82.51</v>
      </c>
      <c r="L12" s="57">
        <v>3.43</v>
      </c>
      <c r="M12" s="15">
        <v>0</v>
      </c>
      <c r="N12" s="15">
        <v>560</v>
      </c>
      <c r="O12" s="15">
        <f t="shared" si="1"/>
        <v>135</v>
      </c>
      <c r="P12" s="34">
        <f t="shared" si="2"/>
        <v>0.241071428571429</v>
      </c>
      <c r="Q12" s="15">
        <f t="shared" si="3"/>
        <v>126</v>
      </c>
      <c r="R12" s="38">
        <f t="shared" si="4"/>
        <v>0.225</v>
      </c>
    </row>
    <row r="13" s="54" customFormat="1" spans="1:18">
      <c r="A13" s="15">
        <v>12</v>
      </c>
      <c r="B13" s="19">
        <v>5212214010144</v>
      </c>
      <c r="C13" s="15" t="s">
        <v>2958</v>
      </c>
      <c r="D13" s="15">
        <v>2022</v>
      </c>
      <c r="E13" s="15" t="s">
        <v>136</v>
      </c>
      <c r="F13" s="15" t="s">
        <v>2947</v>
      </c>
      <c r="G13" s="15">
        <v>94.5</v>
      </c>
      <c r="H13" s="15">
        <v>80.6</v>
      </c>
      <c r="I13" s="15">
        <v>85</v>
      </c>
      <c r="J13" s="15">
        <v>60.5</v>
      </c>
      <c r="K13" s="15">
        <f t="shared" si="0"/>
        <v>82.12</v>
      </c>
      <c r="L13" s="57">
        <v>3.06</v>
      </c>
      <c r="M13" s="15">
        <v>0</v>
      </c>
      <c r="N13" s="15">
        <v>560</v>
      </c>
      <c r="O13" s="15">
        <f t="shared" si="1"/>
        <v>278</v>
      </c>
      <c r="P13" s="34">
        <f t="shared" si="2"/>
        <v>0.496428571428571</v>
      </c>
      <c r="Q13" s="15">
        <f t="shared" si="3"/>
        <v>144</v>
      </c>
      <c r="R13" s="38">
        <f t="shared" si="4"/>
        <v>0.257142857142857</v>
      </c>
    </row>
    <row r="14" s="54" customFormat="1" spans="1:18">
      <c r="A14" s="15">
        <v>13</v>
      </c>
      <c r="B14" s="19">
        <v>5212214010137</v>
      </c>
      <c r="C14" s="15" t="s">
        <v>2959</v>
      </c>
      <c r="D14" s="15">
        <v>2022</v>
      </c>
      <c r="E14" s="15" t="s">
        <v>136</v>
      </c>
      <c r="F14" s="15" t="s">
        <v>2947</v>
      </c>
      <c r="G14" s="15">
        <v>80</v>
      </c>
      <c r="H14" s="15">
        <v>83.2</v>
      </c>
      <c r="I14" s="15">
        <v>71.5</v>
      </c>
      <c r="J14" s="15">
        <v>60</v>
      </c>
      <c r="K14" s="15">
        <f t="shared" si="0"/>
        <v>80.39</v>
      </c>
      <c r="L14" s="57">
        <v>3.32</v>
      </c>
      <c r="M14" s="15">
        <v>0</v>
      </c>
      <c r="N14" s="15">
        <v>560</v>
      </c>
      <c r="O14" s="15">
        <f t="shared" si="1"/>
        <v>180</v>
      </c>
      <c r="P14" s="34">
        <f t="shared" si="2"/>
        <v>0.321428571428571</v>
      </c>
      <c r="Q14" s="15">
        <f t="shared" si="3"/>
        <v>208</v>
      </c>
      <c r="R14" s="38">
        <f t="shared" si="4"/>
        <v>0.371428571428571</v>
      </c>
    </row>
    <row r="15" s="54" customFormat="1" spans="1:18">
      <c r="A15" s="15">
        <v>14</v>
      </c>
      <c r="B15" s="19">
        <v>5212214010135</v>
      </c>
      <c r="C15" s="15" t="s">
        <v>2960</v>
      </c>
      <c r="D15" s="15">
        <v>2022</v>
      </c>
      <c r="E15" s="15" t="s">
        <v>136</v>
      </c>
      <c r="F15" s="15" t="s">
        <v>2947</v>
      </c>
      <c r="G15" s="15">
        <v>82</v>
      </c>
      <c r="H15" s="15">
        <v>83</v>
      </c>
      <c r="I15" s="15">
        <v>72</v>
      </c>
      <c r="J15" s="15">
        <v>60</v>
      </c>
      <c r="K15" s="15">
        <f t="shared" si="0"/>
        <v>80.6</v>
      </c>
      <c r="L15" s="57">
        <v>3.3</v>
      </c>
      <c r="M15" s="15">
        <v>0</v>
      </c>
      <c r="N15" s="15">
        <v>560</v>
      </c>
      <c r="O15" s="15">
        <f t="shared" si="1"/>
        <v>184</v>
      </c>
      <c r="P15" s="34">
        <f t="shared" si="2"/>
        <v>0.328571428571429</v>
      </c>
      <c r="Q15" s="15">
        <f t="shared" si="3"/>
        <v>200</v>
      </c>
      <c r="R15" s="38">
        <f t="shared" si="4"/>
        <v>0.357142857142857</v>
      </c>
    </row>
    <row r="16" s="54" customFormat="1" spans="1:18">
      <c r="A16" s="15">
        <v>15</v>
      </c>
      <c r="B16" s="19">
        <v>5112214010113</v>
      </c>
      <c r="C16" s="15" t="s">
        <v>2961</v>
      </c>
      <c r="D16" s="15">
        <v>2022</v>
      </c>
      <c r="E16" s="15" t="s">
        <v>136</v>
      </c>
      <c r="F16" s="15" t="s">
        <v>2947</v>
      </c>
      <c r="G16" s="15">
        <v>80</v>
      </c>
      <c r="H16" s="15">
        <v>86</v>
      </c>
      <c r="I16" s="15">
        <v>70</v>
      </c>
      <c r="J16" s="15">
        <v>60</v>
      </c>
      <c r="K16" s="15">
        <f t="shared" si="0"/>
        <v>82.2</v>
      </c>
      <c r="L16" s="57">
        <v>3.6</v>
      </c>
      <c r="M16" s="15">
        <v>0</v>
      </c>
      <c r="N16" s="15">
        <v>560</v>
      </c>
      <c r="O16" s="15">
        <f t="shared" si="1"/>
        <v>80</v>
      </c>
      <c r="P16" s="34">
        <f t="shared" si="2"/>
        <v>0.142857142857143</v>
      </c>
      <c r="Q16" s="15">
        <f t="shared" si="3"/>
        <v>140</v>
      </c>
      <c r="R16" s="38">
        <f t="shared" si="4"/>
        <v>0.25</v>
      </c>
    </row>
    <row r="17" s="54" customFormat="1" spans="1:18">
      <c r="A17" s="15">
        <v>16</v>
      </c>
      <c r="B17" s="19">
        <v>5212214010129</v>
      </c>
      <c r="C17" s="15" t="s">
        <v>2962</v>
      </c>
      <c r="D17" s="15">
        <v>2022</v>
      </c>
      <c r="E17" s="15" t="s">
        <v>136</v>
      </c>
      <c r="F17" s="15" t="s">
        <v>2947</v>
      </c>
      <c r="G17" s="15">
        <v>83</v>
      </c>
      <c r="H17" s="15">
        <v>84.1</v>
      </c>
      <c r="I17" s="15">
        <v>71</v>
      </c>
      <c r="J17" s="15">
        <v>61.5</v>
      </c>
      <c r="K17" s="15">
        <f t="shared" si="0"/>
        <v>81.495</v>
      </c>
      <c r="L17" s="57">
        <v>3.41</v>
      </c>
      <c r="M17" s="15">
        <v>0</v>
      </c>
      <c r="N17" s="15">
        <v>560</v>
      </c>
      <c r="O17" s="15">
        <f t="shared" si="1"/>
        <v>144</v>
      </c>
      <c r="P17" s="34">
        <f t="shared" si="2"/>
        <v>0.257142857142857</v>
      </c>
      <c r="Q17" s="15">
        <f t="shared" si="3"/>
        <v>158</v>
      </c>
      <c r="R17" s="38">
        <f t="shared" si="4"/>
        <v>0.282142857142857</v>
      </c>
    </row>
    <row r="18" s="54" customFormat="1" spans="1:18">
      <c r="A18" s="15">
        <v>17</v>
      </c>
      <c r="B18" s="19">
        <v>5212214010141</v>
      </c>
      <c r="C18" s="15" t="s">
        <v>2963</v>
      </c>
      <c r="D18" s="15">
        <v>2022</v>
      </c>
      <c r="E18" s="15" t="s">
        <v>136</v>
      </c>
      <c r="F18" s="15" t="s">
        <v>2947</v>
      </c>
      <c r="G18" s="15">
        <v>85</v>
      </c>
      <c r="H18" s="15">
        <v>83.8</v>
      </c>
      <c r="I18" s="15">
        <v>74</v>
      </c>
      <c r="J18" s="15">
        <v>60</v>
      </c>
      <c r="K18" s="15">
        <f t="shared" si="0"/>
        <v>81.81</v>
      </c>
      <c r="L18" s="57">
        <v>3.38</v>
      </c>
      <c r="M18" s="15">
        <v>0</v>
      </c>
      <c r="N18" s="15">
        <v>560</v>
      </c>
      <c r="O18" s="15">
        <f t="shared" si="1"/>
        <v>161</v>
      </c>
      <c r="P18" s="34">
        <f t="shared" si="2"/>
        <v>0.2875</v>
      </c>
      <c r="Q18" s="15">
        <f t="shared" si="3"/>
        <v>148</v>
      </c>
      <c r="R18" s="38">
        <f t="shared" si="4"/>
        <v>0.264285714285714</v>
      </c>
    </row>
    <row r="19" s="54" customFormat="1" spans="1:18">
      <c r="A19" s="15">
        <v>18</v>
      </c>
      <c r="B19" s="19">
        <v>5212214010130</v>
      </c>
      <c r="C19" s="15" t="s">
        <v>2964</v>
      </c>
      <c r="D19" s="15">
        <v>2022</v>
      </c>
      <c r="E19" s="15" t="s">
        <v>136</v>
      </c>
      <c r="F19" s="15" t="s">
        <v>2947</v>
      </c>
      <c r="G19" s="15">
        <v>80</v>
      </c>
      <c r="H19" s="15">
        <v>76.8</v>
      </c>
      <c r="I19" s="15">
        <v>70</v>
      </c>
      <c r="J19" s="15">
        <v>60</v>
      </c>
      <c r="K19" s="15">
        <f t="shared" si="0"/>
        <v>75.76</v>
      </c>
      <c r="L19" s="57">
        <v>2.68</v>
      </c>
      <c r="M19" s="15">
        <v>0</v>
      </c>
      <c r="N19" s="15">
        <v>560</v>
      </c>
      <c r="O19" s="15">
        <f t="shared" si="1"/>
        <v>401</v>
      </c>
      <c r="P19" s="34">
        <f t="shared" si="2"/>
        <v>0.716071428571429</v>
      </c>
      <c r="Q19" s="15">
        <f t="shared" si="3"/>
        <v>420</v>
      </c>
      <c r="R19" s="38">
        <f t="shared" si="4"/>
        <v>0.75</v>
      </c>
    </row>
    <row r="20" s="54" customFormat="1" spans="1:18">
      <c r="A20" s="15">
        <v>19</v>
      </c>
      <c r="B20" s="19">
        <v>5212214010128</v>
      </c>
      <c r="C20" s="15" t="s">
        <v>2965</v>
      </c>
      <c r="D20" s="15">
        <v>2022</v>
      </c>
      <c r="E20" s="15" t="s">
        <v>136</v>
      </c>
      <c r="F20" s="15" t="s">
        <v>2947</v>
      </c>
      <c r="G20" s="15">
        <v>80</v>
      </c>
      <c r="H20" s="15">
        <v>83</v>
      </c>
      <c r="I20" s="15">
        <v>70</v>
      </c>
      <c r="J20" s="15">
        <v>60</v>
      </c>
      <c r="K20" s="15">
        <f t="shared" si="0"/>
        <v>80.1</v>
      </c>
      <c r="L20" s="57">
        <v>3.3</v>
      </c>
      <c r="M20" s="15">
        <v>0</v>
      </c>
      <c r="N20" s="15">
        <v>560</v>
      </c>
      <c r="O20" s="15">
        <f t="shared" si="1"/>
        <v>184</v>
      </c>
      <c r="P20" s="34">
        <f t="shared" si="2"/>
        <v>0.328571428571429</v>
      </c>
      <c r="Q20" s="15">
        <f t="shared" si="3"/>
        <v>220</v>
      </c>
      <c r="R20" s="38">
        <f t="shared" si="4"/>
        <v>0.392857142857143</v>
      </c>
    </row>
    <row r="21" s="54" customFormat="1" spans="1:18">
      <c r="A21" s="15">
        <v>20</v>
      </c>
      <c r="B21" s="19">
        <v>5212214010123</v>
      </c>
      <c r="C21" s="15" t="s">
        <v>2966</v>
      </c>
      <c r="D21" s="15">
        <v>2022</v>
      </c>
      <c r="E21" s="15" t="s">
        <v>136</v>
      </c>
      <c r="F21" s="15" t="s">
        <v>2947</v>
      </c>
      <c r="G21" s="15">
        <v>80</v>
      </c>
      <c r="H21" s="15">
        <v>86.8</v>
      </c>
      <c r="I21" s="15">
        <v>71.5</v>
      </c>
      <c r="J21" s="15">
        <v>60</v>
      </c>
      <c r="K21" s="15">
        <f t="shared" si="0"/>
        <v>82.91</v>
      </c>
      <c r="L21" s="57">
        <v>3.68</v>
      </c>
      <c r="M21" s="15">
        <v>0</v>
      </c>
      <c r="N21" s="15">
        <v>560</v>
      </c>
      <c r="O21" s="15">
        <f t="shared" si="1"/>
        <v>57</v>
      </c>
      <c r="P21" s="34">
        <f t="shared" si="2"/>
        <v>0.101785714285714</v>
      </c>
      <c r="Q21" s="15">
        <f t="shared" si="3"/>
        <v>115</v>
      </c>
      <c r="R21" s="38">
        <f t="shared" si="4"/>
        <v>0.205357142857143</v>
      </c>
    </row>
    <row r="22" s="54" customFormat="1" spans="1:18">
      <c r="A22" s="15">
        <v>21</v>
      </c>
      <c r="B22" s="19">
        <v>5212214010115</v>
      </c>
      <c r="C22" s="15" t="s">
        <v>2967</v>
      </c>
      <c r="D22" s="15">
        <v>2022</v>
      </c>
      <c r="E22" s="15" t="s">
        <v>136</v>
      </c>
      <c r="F22" s="15" t="s">
        <v>2947</v>
      </c>
      <c r="G22" s="15">
        <v>81</v>
      </c>
      <c r="H22" s="15">
        <v>84</v>
      </c>
      <c r="I22" s="15">
        <v>73.5</v>
      </c>
      <c r="J22" s="15">
        <v>98</v>
      </c>
      <c r="K22" s="15">
        <f t="shared" si="0"/>
        <v>83.2</v>
      </c>
      <c r="L22" s="57">
        <v>3.4</v>
      </c>
      <c r="M22" s="15">
        <v>0</v>
      </c>
      <c r="N22" s="15">
        <v>560</v>
      </c>
      <c r="O22" s="15">
        <f t="shared" si="1"/>
        <v>152</v>
      </c>
      <c r="P22" s="34">
        <f t="shared" si="2"/>
        <v>0.271428571428571</v>
      </c>
      <c r="Q22" s="15">
        <f t="shared" si="3"/>
        <v>107</v>
      </c>
      <c r="R22" s="38">
        <f t="shared" si="4"/>
        <v>0.191071428571429</v>
      </c>
    </row>
    <row r="23" s="54" customFormat="1" spans="1:18">
      <c r="A23" s="15">
        <v>22</v>
      </c>
      <c r="B23" s="19">
        <v>5212214010118</v>
      </c>
      <c r="C23" s="15" t="s">
        <v>2968</v>
      </c>
      <c r="D23" s="15">
        <v>2022</v>
      </c>
      <c r="E23" s="15" t="s">
        <v>136</v>
      </c>
      <c r="F23" s="15" t="s">
        <v>2947</v>
      </c>
      <c r="G23" s="15">
        <v>85</v>
      </c>
      <c r="H23" s="15">
        <v>81.7</v>
      </c>
      <c r="I23" s="15">
        <v>71.5</v>
      </c>
      <c r="J23" s="15">
        <v>60</v>
      </c>
      <c r="K23" s="15">
        <f t="shared" si="0"/>
        <v>80.09</v>
      </c>
      <c r="L23" s="57">
        <v>3.17</v>
      </c>
      <c r="M23" s="15">
        <v>0</v>
      </c>
      <c r="N23" s="15">
        <v>560</v>
      </c>
      <c r="O23" s="15">
        <f t="shared" si="1"/>
        <v>234</v>
      </c>
      <c r="P23" s="34">
        <f t="shared" si="2"/>
        <v>0.417857142857143</v>
      </c>
      <c r="Q23" s="15">
        <f t="shared" si="3"/>
        <v>224</v>
      </c>
      <c r="R23" s="38">
        <f t="shared" si="4"/>
        <v>0.4</v>
      </c>
    </row>
    <row r="24" s="54" customFormat="1" spans="1:18">
      <c r="A24" s="15">
        <v>23</v>
      </c>
      <c r="B24" s="19">
        <v>5212214010142</v>
      </c>
      <c r="C24" s="15" t="s">
        <v>2969</v>
      </c>
      <c r="D24" s="15">
        <v>2022</v>
      </c>
      <c r="E24" s="15" t="s">
        <v>136</v>
      </c>
      <c r="F24" s="15" t="s">
        <v>2947</v>
      </c>
      <c r="G24" s="15">
        <v>80</v>
      </c>
      <c r="H24" s="15">
        <v>83.8</v>
      </c>
      <c r="I24" s="15">
        <v>70</v>
      </c>
      <c r="J24" s="15">
        <v>60</v>
      </c>
      <c r="K24" s="15">
        <f t="shared" si="0"/>
        <v>80.66</v>
      </c>
      <c r="L24" s="57">
        <v>3.38</v>
      </c>
      <c r="M24" s="15">
        <v>0</v>
      </c>
      <c r="N24" s="15">
        <v>560</v>
      </c>
      <c r="O24" s="15">
        <f t="shared" si="1"/>
        <v>161</v>
      </c>
      <c r="P24" s="34">
        <f t="shared" si="2"/>
        <v>0.2875</v>
      </c>
      <c r="Q24" s="15">
        <f t="shared" si="3"/>
        <v>195</v>
      </c>
      <c r="R24" s="38">
        <f t="shared" si="4"/>
        <v>0.348214285714286</v>
      </c>
    </row>
    <row r="25" s="54" customFormat="1" spans="1:18">
      <c r="A25" s="15">
        <v>24</v>
      </c>
      <c r="B25" s="19">
        <v>5212214010146</v>
      </c>
      <c r="C25" s="15" t="s">
        <v>2970</v>
      </c>
      <c r="D25" s="15">
        <v>2022</v>
      </c>
      <c r="E25" s="15" t="s">
        <v>136</v>
      </c>
      <c r="F25" s="15" t="s">
        <v>2947</v>
      </c>
      <c r="G25" s="15">
        <v>80</v>
      </c>
      <c r="H25" s="15">
        <v>80.4</v>
      </c>
      <c r="I25" s="15">
        <v>72.5</v>
      </c>
      <c r="J25" s="15">
        <v>60</v>
      </c>
      <c r="K25" s="15">
        <f t="shared" si="0"/>
        <v>78.53</v>
      </c>
      <c r="L25" s="57">
        <v>3.04</v>
      </c>
      <c r="M25" s="15">
        <v>0</v>
      </c>
      <c r="N25" s="15">
        <v>560</v>
      </c>
      <c r="O25" s="15">
        <f t="shared" si="1"/>
        <v>284</v>
      </c>
      <c r="P25" s="34">
        <f t="shared" si="2"/>
        <v>0.507142857142857</v>
      </c>
      <c r="Q25" s="15">
        <f t="shared" si="3"/>
        <v>295</v>
      </c>
      <c r="R25" s="38">
        <f t="shared" si="4"/>
        <v>0.526785714285714</v>
      </c>
    </row>
    <row r="26" s="54" customFormat="1" spans="1:18">
      <c r="A26" s="15">
        <v>25</v>
      </c>
      <c r="B26" s="19">
        <v>5212214010117</v>
      </c>
      <c r="C26" s="15" t="s">
        <v>2971</v>
      </c>
      <c r="D26" s="15">
        <v>2022</v>
      </c>
      <c r="E26" s="15" t="s">
        <v>136</v>
      </c>
      <c r="F26" s="15" t="s">
        <v>2947</v>
      </c>
      <c r="G26" s="15">
        <v>94</v>
      </c>
      <c r="H26" s="15">
        <v>82.1</v>
      </c>
      <c r="I26" s="15">
        <v>88.5</v>
      </c>
      <c r="J26" s="15">
        <v>67</v>
      </c>
      <c r="K26" s="15">
        <f t="shared" si="0"/>
        <v>83.77</v>
      </c>
      <c r="L26" s="57">
        <v>3.21</v>
      </c>
      <c r="M26" s="15">
        <v>0</v>
      </c>
      <c r="N26" s="15">
        <v>560</v>
      </c>
      <c r="O26" s="15">
        <f t="shared" si="1"/>
        <v>218</v>
      </c>
      <c r="P26" s="34">
        <f t="shared" si="2"/>
        <v>0.389285714285714</v>
      </c>
      <c r="Q26" s="15">
        <f t="shared" si="3"/>
        <v>90</v>
      </c>
      <c r="R26" s="38">
        <f t="shared" si="4"/>
        <v>0.160714285714286</v>
      </c>
    </row>
    <row r="27" s="54" customFormat="1" spans="1:18">
      <c r="A27" s="15">
        <v>26</v>
      </c>
      <c r="B27" s="19">
        <v>5212227060322</v>
      </c>
      <c r="C27" s="15" t="s">
        <v>2972</v>
      </c>
      <c r="D27" s="15">
        <v>2022</v>
      </c>
      <c r="E27" s="15" t="s">
        <v>136</v>
      </c>
      <c r="F27" s="15" t="s">
        <v>2947</v>
      </c>
      <c r="G27" s="15">
        <v>80</v>
      </c>
      <c r="H27" s="15">
        <v>82.7</v>
      </c>
      <c r="I27" s="15">
        <v>71</v>
      </c>
      <c r="J27" s="15">
        <v>60</v>
      </c>
      <c r="K27" s="15">
        <f t="shared" si="0"/>
        <v>79.99</v>
      </c>
      <c r="L27" s="57">
        <v>3.27</v>
      </c>
      <c r="M27" s="15">
        <v>0</v>
      </c>
      <c r="N27" s="15">
        <v>560</v>
      </c>
      <c r="O27" s="15">
        <f t="shared" si="1"/>
        <v>199</v>
      </c>
      <c r="P27" s="34">
        <f t="shared" si="2"/>
        <v>0.355357142857143</v>
      </c>
      <c r="Q27" s="15">
        <f t="shared" si="3"/>
        <v>229</v>
      </c>
      <c r="R27" s="38">
        <f t="shared" si="4"/>
        <v>0.408928571428571</v>
      </c>
    </row>
    <row r="28" s="54" customFormat="1" spans="1:18">
      <c r="A28" s="15">
        <v>27</v>
      </c>
      <c r="B28" s="19">
        <v>522014019004</v>
      </c>
      <c r="C28" s="15" t="s">
        <v>2973</v>
      </c>
      <c r="D28" s="15">
        <v>2022</v>
      </c>
      <c r="E28" s="15" t="s">
        <v>136</v>
      </c>
      <c r="F28" s="15" t="s">
        <v>2947</v>
      </c>
      <c r="G28" s="15">
        <v>80</v>
      </c>
      <c r="H28" s="15">
        <v>73.4</v>
      </c>
      <c r="I28" s="15">
        <v>70</v>
      </c>
      <c r="J28" s="15">
        <v>60</v>
      </c>
      <c r="K28" s="15">
        <f t="shared" si="0"/>
        <v>73.38</v>
      </c>
      <c r="L28" s="57">
        <v>2.34</v>
      </c>
      <c r="M28" s="57">
        <v>2</v>
      </c>
      <c r="N28" s="15">
        <v>560</v>
      </c>
      <c r="O28" s="15">
        <f t="shared" si="1"/>
        <v>492</v>
      </c>
      <c r="P28" s="34">
        <f t="shared" si="2"/>
        <v>0.878571428571429</v>
      </c>
      <c r="Q28" s="15">
        <f t="shared" si="3"/>
        <v>495</v>
      </c>
      <c r="R28" s="38">
        <f t="shared" si="4"/>
        <v>0.883928571428571</v>
      </c>
    </row>
    <row r="29" s="54" customFormat="1" spans="1:18">
      <c r="A29" s="15">
        <v>28</v>
      </c>
      <c r="B29" s="19">
        <v>5212214010147</v>
      </c>
      <c r="C29" s="15" t="s">
        <v>2974</v>
      </c>
      <c r="D29" s="15">
        <v>2022</v>
      </c>
      <c r="E29" s="15" t="s">
        <v>136</v>
      </c>
      <c r="F29" s="15" t="s">
        <v>2947</v>
      </c>
      <c r="G29" s="15">
        <v>80</v>
      </c>
      <c r="H29" s="15">
        <v>77.6</v>
      </c>
      <c r="I29" s="15">
        <v>71</v>
      </c>
      <c r="J29" s="15">
        <v>60</v>
      </c>
      <c r="K29" s="15">
        <f t="shared" si="0"/>
        <v>76.42</v>
      </c>
      <c r="L29" s="57">
        <v>2.76</v>
      </c>
      <c r="M29" s="15">
        <v>0</v>
      </c>
      <c r="N29" s="15">
        <v>560</v>
      </c>
      <c r="O29" s="15">
        <f t="shared" si="1"/>
        <v>376</v>
      </c>
      <c r="P29" s="34">
        <f t="shared" si="2"/>
        <v>0.671428571428571</v>
      </c>
      <c r="Q29" s="15">
        <f t="shared" si="3"/>
        <v>387</v>
      </c>
      <c r="R29" s="38">
        <f t="shared" si="4"/>
        <v>0.691071428571429</v>
      </c>
    </row>
    <row r="30" s="54" customFormat="1" spans="1:18">
      <c r="A30" s="15">
        <v>29</v>
      </c>
      <c r="B30" s="19">
        <v>5212214010126</v>
      </c>
      <c r="C30" s="15" t="s">
        <v>2975</v>
      </c>
      <c r="D30" s="15">
        <v>2022</v>
      </c>
      <c r="E30" s="15" t="s">
        <v>136</v>
      </c>
      <c r="F30" s="15" t="s">
        <v>2947</v>
      </c>
      <c r="G30" s="15">
        <v>86</v>
      </c>
      <c r="H30" s="15">
        <v>81.6</v>
      </c>
      <c r="I30" s="15">
        <v>70.5</v>
      </c>
      <c r="J30" s="15">
        <v>60.5</v>
      </c>
      <c r="K30" s="15">
        <f t="shared" si="0"/>
        <v>80.095</v>
      </c>
      <c r="L30" s="57">
        <v>3.16</v>
      </c>
      <c r="M30" s="15">
        <v>0</v>
      </c>
      <c r="N30" s="15">
        <v>560</v>
      </c>
      <c r="O30" s="15">
        <f t="shared" si="1"/>
        <v>236</v>
      </c>
      <c r="P30" s="34">
        <f t="shared" si="2"/>
        <v>0.421428571428571</v>
      </c>
      <c r="Q30" s="15">
        <f t="shared" si="3"/>
        <v>223</v>
      </c>
      <c r="R30" s="38">
        <f t="shared" si="4"/>
        <v>0.398214285714286</v>
      </c>
    </row>
    <row r="31" s="54" customFormat="1" spans="1:18">
      <c r="A31" s="15">
        <v>30</v>
      </c>
      <c r="B31" s="19">
        <v>5212214010125</v>
      </c>
      <c r="C31" s="15" t="s">
        <v>2976</v>
      </c>
      <c r="D31" s="15">
        <v>2022</v>
      </c>
      <c r="E31" s="15" t="s">
        <v>136</v>
      </c>
      <c r="F31" s="15" t="s">
        <v>2947</v>
      </c>
      <c r="G31" s="15">
        <v>80</v>
      </c>
      <c r="H31" s="15">
        <v>86.1</v>
      </c>
      <c r="I31" s="15">
        <v>70.5</v>
      </c>
      <c r="J31" s="15">
        <v>60</v>
      </c>
      <c r="K31" s="15">
        <f t="shared" si="0"/>
        <v>82.32</v>
      </c>
      <c r="L31" s="57">
        <v>3.61</v>
      </c>
      <c r="M31" s="15">
        <v>0</v>
      </c>
      <c r="N31" s="15">
        <v>560</v>
      </c>
      <c r="O31" s="15">
        <f t="shared" si="1"/>
        <v>76</v>
      </c>
      <c r="P31" s="34">
        <f t="shared" si="2"/>
        <v>0.135714285714286</v>
      </c>
      <c r="Q31" s="15">
        <f t="shared" si="3"/>
        <v>134</v>
      </c>
      <c r="R31" s="38">
        <f t="shared" si="4"/>
        <v>0.239285714285714</v>
      </c>
    </row>
    <row r="32" s="54" customFormat="1" spans="1:18">
      <c r="A32" s="15">
        <v>31</v>
      </c>
      <c r="B32" s="19">
        <v>5112114012837</v>
      </c>
      <c r="C32" s="15" t="s">
        <v>2977</v>
      </c>
      <c r="D32" s="15">
        <v>2022</v>
      </c>
      <c r="E32" s="15" t="s">
        <v>136</v>
      </c>
      <c r="F32" s="15" t="s">
        <v>2947</v>
      </c>
      <c r="G32" s="15">
        <v>80</v>
      </c>
      <c r="H32" s="15">
        <v>79.4</v>
      </c>
      <c r="I32" s="15">
        <v>70</v>
      </c>
      <c r="J32" s="15">
        <v>60</v>
      </c>
      <c r="K32" s="15">
        <f t="shared" si="0"/>
        <v>77.58</v>
      </c>
      <c r="L32" s="57">
        <v>2.94</v>
      </c>
      <c r="M32" s="15">
        <v>0</v>
      </c>
      <c r="N32" s="15">
        <v>560</v>
      </c>
      <c r="O32" s="15">
        <f t="shared" si="1"/>
        <v>318</v>
      </c>
      <c r="P32" s="34">
        <f t="shared" si="2"/>
        <v>0.567857142857143</v>
      </c>
      <c r="Q32" s="15">
        <f t="shared" si="3"/>
        <v>344</v>
      </c>
      <c r="R32" s="38">
        <f t="shared" si="4"/>
        <v>0.614285714285714</v>
      </c>
    </row>
    <row r="33" s="54" customFormat="1" spans="1:18">
      <c r="A33" s="15">
        <v>32</v>
      </c>
      <c r="B33" s="19">
        <v>5212214010143</v>
      </c>
      <c r="C33" s="15" t="s">
        <v>2978</v>
      </c>
      <c r="D33" s="15">
        <v>2022</v>
      </c>
      <c r="E33" s="15" t="s">
        <v>136</v>
      </c>
      <c r="F33" s="15" t="s">
        <v>2947</v>
      </c>
      <c r="G33" s="15">
        <v>80</v>
      </c>
      <c r="H33" s="15">
        <v>83.6</v>
      </c>
      <c r="I33" s="15">
        <v>70</v>
      </c>
      <c r="J33" s="15">
        <v>60</v>
      </c>
      <c r="K33" s="15">
        <f t="shared" si="0"/>
        <v>80.52</v>
      </c>
      <c r="L33" s="57">
        <v>3.36</v>
      </c>
      <c r="M33" s="15">
        <v>0</v>
      </c>
      <c r="N33" s="15">
        <v>560</v>
      </c>
      <c r="O33" s="15">
        <f t="shared" si="1"/>
        <v>169</v>
      </c>
      <c r="P33" s="34">
        <f t="shared" si="2"/>
        <v>0.301785714285714</v>
      </c>
      <c r="Q33" s="15">
        <f t="shared" si="3"/>
        <v>206</v>
      </c>
      <c r="R33" s="38">
        <f t="shared" si="4"/>
        <v>0.367857142857143</v>
      </c>
    </row>
    <row r="34" s="54" customFormat="1" spans="1:18">
      <c r="A34" s="15">
        <v>33</v>
      </c>
      <c r="B34" s="19">
        <v>5212214010138</v>
      </c>
      <c r="C34" s="15" t="s">
        <v>2979</v>
      </c>
      <c r="D34" s="15">
        <v>2022</v>
      </c>
      <c r="E34" s="15" t="s">
        <v>136</v>
      </c>
      <c r="F34" s="15" t="s">
        <v>2947</v>
      </c>
      <c r="G34" s="15">
        <v>82</v>
      </c>
      <c r="H34" s="15">
        <v>76.4</v>
      </c>
      <c r="I34" s="15">
        <v>70</v>
      </c>
      <c r="J34" s="15">
        <v>61</v>
      </c>
      <c r="K34" s="15">
        <f t="shared" si="0"/>
        <v>75.83</v>
      </c>
      <c r="L34" s="57">
        <v>2.64</v>
      </c>
      <c r="M34" s="15">
        <v>0</v>
      </c>
      <c r="N34" s="15">
        <v>560</v>
      </c>
      <c r="O34" s="15">
        <f t="shared" si="1"/>
        <v>416</v>
      </c>
      <c r="P34" s="34">
        <f t="shared" si="2"/>
        <v>0.742857142857143</v>
      </c>
      <c r="Q34" s="15">
        <f t="shared" si="3"/>
        <v>414</v>
      </c>
      <c r="R34" s="38">
        <f t="shared" si="4"/>
        <v>0.739285714285714</v>
      </c>
    </row>
    <row r="35" s="54" customFormat="1" spans="1:18">
      <c r="A35" s="15">
        <v>34</v>
      </c>
      <c r="B35" s="19">
        <v>5112214010101</v>
      </c>
      <c r="C35" s="15" t="s">
        <v>2980</v>
      </c>
      <c r="D35" s="15">
        <v>2022</v>
      </c>
      <c r="E35" s="15" t="s">
        <v>136</v>
      </c>
      <c r="F35" s="15" t="s">
        <v>2947</v>
      </c>
      <c r="G35" s="15">
        <v>80</v>
      </c>
      <c r="H35" s="15">
        <v>80</v>
      </c>
      <c r="I35" s="15">
        <v>70</v>
      </c>
      <c r="J35" s="15">
        <v>60</v>
      </c>
      <c r="K35" s="15">
        <f t="shared" si="0"/>
        <v>78</v>
      </c>
      <c r="L35" s="57">
        <v>3</v>
      </c>
      <c r="M35" s="15">
        <v>0</v>
      </c>
      <c r="N35" s="15">
        <v>560</v>
      </c>
      <c r="O35" s="15">
        <f t="shared" si="1"/>
        <v>296</v>
      </c>
      <c r="P35" s="34">
        <f t="shared" si="2"/>
        <v>0.528571428571429</v>
      </c>
      <c r="Q35" s="15">
        <f t="shared" si="3"/>
        <v>317</v>
      </c>
      <c r="R35" s="38">
        <f t="shared" si="4"/>
        <v>0.566071428571429</v>
      </c>
    </row>
    <row r="36" s="54" customFormat="1" spans="1:18">
      <c r="A36" s="15">
        <v>35</v>
      </c>
      <c r="B36" s="19">
        <v>5112214010104</v>
      </c>
      <c r="C36" s="15" t="s">
        <v>2981</v>
      </c>
      <c r="D36" s="15">
        <v>2022</v>
      </c>
      <c r="E36" s="15" t="s">
        <v>136</v>
      </c>
      <c r="F36" s="15" t="s">
        <v>2947</v>
      </c>
      <c r="G36" s="15">
        <v>83</v>
      </c>
      <c r="H36" s="15">
        <v>79.7</v>
      </c>
      <c r="I36" s="15">
        <v>71.5</v>
      </c>
      <c r="J36" s="15">
        <v>60</v>
      </c>
      <c r="K36" s="15">
        <f t="shared" si="0"/>
        <v>78.39</v>
      </c>
      <c r="L36" s="57">
        <v>2.97</v>
      </c>
      <c r="M36" s="15">
        <v>0</v>
      </c>
      <c r="N36" s="15">
        <v>560</v>
      </c>
      <c r="O36" s="15">
        <f t="shared" si="1"/>
        <v>310</v>
      </c>
      <c r="P36" s="34">
        <f t="shared" si="2"/>
        <v>0.553571428571429</v>
      </c>
      <c r="Q36" s="15">
        <f t="shared" si="3"/>
        <v>301</v>
      </c>
      <c r="R36" s="38">
        <f t="shared" si="4"/>
        <v>0.5375</v>
      </c>
    </row>
    <row r="37" s="54" customFormat="1" spans="1:18">
      <c r="A37" s="15">
        <v>36</v>
      </c>
      <c r="B37" s="19">
        <v>5112214010103</v>
      </c>
      <c r="C37" s="15" t="s">
        <v>2982</v>
      </c>
      <c r="D37" s="15">
        <v>2022</v>
      </c>
      <c r="E37" s="15" t="s">
        <v>136</v>
      </c>
      <c r="F37" s="15" t="s">
        <v>2947</v>
      </c>
      <c r="G37" s="15">
        <v>80</v>
      </c>
      <c r="H37" s="15">
        <v>72.7</v>
      </c>
      <c r="I37" s="15">
        <v>70</v>
      </c>
      <c r="J37" s="15">
        <v>60</v>
      </c>
      <c r="K37" s="15">
        <f t="shared" si="0"/>
        <v>72.89</v>
      </c>
      <c r="L37" s="57">
        <v>2.27</v>
      </c>
      <c r="M37" s="57">
        <v>1</v>
      </c>
      <c r="N37" s="15">
        <v>560</v>
      </c>
      <c r="O37" s="15">
        <f t="shared" si="1"/>
        <v>500</v>
      </c>
      <c r="P37" s="34">
        <f t="shared" si="2"/>
        <v>0.892857142857143</v>
      </c>
      <c r="Q37" s="15">
        <f t="shared" si="3"/>
        <v>506</v>
      </c>
      <c r="R37" s="38">
        <f t="shared" si="4"/>
        <v>0.903571428571429</v>
      </c>
    </row>
    <row r="38" s="54" customFormat="1" spans="1:18">
      <c r="A38" s="15">
        <v>37</v>
      </c>
      <c r="B38" s="19">
        <v>5212214010133</v>
      </c>
      <c r="C38" s="15" t="s">
        <v>2983</v>
      </c>
      <c r="D38" s="15">
        <v>2022</v>
      </c>
      <c r="E38" s="15" t="s">
        <v>136</v>
      </c>
      <c r="F38" s="15" t="s">
        <v>2947</v>
      </c>
      <c r="G38" s="15">
        <v>82</v>
      </c>
      <c r="H38" s="15">
        <v>79.1</v>
      </c>
      <c r="I38" s="15">
        <v>70.5</v>
      </c>
      <c r="J38" s="15">
        <v>61</v>
      </c>
      <c r="K38" s="15">
        <f t="shared" si="0"/>
        <v>77.77</v>
      </c>
      <c r="L38" s="57">
        <v>2.91</v>
      </c>
      <c r="M38" s="15">
        <v>0</v>
      </c>
      <c r="N38" s="15">
        <v>560</v>
      </c>
      <c r="O38" s="15">
        <f t="shared" si="1"/>
        <v>331</v>
      </c>
      <c r="P38" s="34">
        <f t="shared" si="2"/>
        <v>0.591071428571429</v>
      </c>
      <c r="Q38" s="15">
        <f t="shared" si="3"/>
        <v>339</v>
      </c>
      <c r="R38" s="38">
        <f t="shared" si="4"/>
        <v>0.605357142857143</v>
      </c>
    </row>
    <row r="39" s="54" customFormat="1" spans="1:18">
      <c r="A39" s="15">
        <v>38</v>
      </c>
      <c r="B39" s="19">
        <v>5112214010105</v>
      </c>
      <c r="C39" s="15" t="s">
        <v>2984</v>
      </c>
      <c r="D39" s="15">
        <v>2022</v>
      </c>
      <c r="E39" s="15" t="s">
        <v>136</v>
      </c>
      <c r="F39" s="15" t="s">
        <v>2947</v>
      </c>
      <c r="G39" s="15">
        <v>80</v>
      </c>
      <c r="H39" s="15">
        <v>77.1</v>
      </c>
      <c r="I39" s="15">
        <v>70</v>
      </c>
      <c r="J39" s="15">
        <v>60</v>
      </c>
      <c r="K39" s="15">
        <f t="shared" si="0"/>
        <v>75.97</v>
      </c>
      <c r="L39" s="57">
        <v>2.71</v>
      </c>
      <c r="M39" s="57">
        <v>1</v>
      </c>
      <c r="N39" s="15">
        <v>560</v>
      </c>
      <c r="O39" s="15">
        <f t="shared" si="1"/>
        <v>391</v>
      </c>
      <c r="P39" s="34">
        <f t="shared" si="2"/>
        <v>0.698214285714286</v>
      </c>
      <c r="Q39" s="15">
        <f t="shared" si="3"/>
        <v>410</v>
      </c>
      <c r="R39" s="38">
        <f t="shared" si="4"/>
        <v>0.732142857142857</v>
      </c>
    </row>
    <row r="40" s="54" customFormat="1" spans="1:18">
      <c r="A40" s="15">
        <v>39</v>
      </c>
      <c r="B40" s="19">
        <v>5212214010124</v>
      </c>
      <c r="C40" s="15" t="s">
        <v>2985</v>
      </c>
      <c r="D40" s="15">
        <v>2022</v>
      </c>
      <c r="E40" s="15" t="s">
        <v>136</v>
      </c>
      <c r="F40" s="15" t="s">
        <v>2947</v>
      </c>
      <c r="G40" s="15">
        <v>82</v>
      </c>
      <c r="H40" s="15">
        <v>72.3</v>
      </c>
      <c r="I40" s="15">
        <v>71</v>
      </c>
      <c r="J40" s="15">
        <v>60</v>
      </c>
      <c r="K40" s="15">
        <f t="shared" si="0"/>
        <v>73.01</v>
      </c>
      <c r="L40" s="57">
        <v>2.23</v>
      </c>
      <c r="M40" s="57">
        <v>1</v>
      </c>
      <c r="N40" s="15">
        <v>560</v>
      </c>
      <c r="O40" s="15">
        <f t="shared" si="1"/>
        <v>506</v>
      </c>
      <c r="P40" s="34">
        <f t="shared" si="2"/>
        <v>0.903571428571429</v>
      </c>
      <c r="Q40" s="15">
        <f t="shared" si="3"/>
        <v>503</v>
      </c>
      <c r="R40" s="38">
        <f t="shared" si="4"/>
        <v>0.898214285714286</v>
      </c>
    </row>
    <row r="41" s="54" customFormat="1" spans="1:18">
      <c r="A41" s="15">
        <v>40</v>
      </c>
      <c r="B41" s="19">
        <v>5212214010134</v>
      </c>
      <c r="C41" s="15" t="s">
        <v>2986</v>
      </c>
      <c r="D41" s="15">
        <v>2022</v>
      </c>
      <c r="E41" s="15" t="s">
        <v>136</v>
      </c>
      <c r="F41" s="15" t="s">
        <v>2947</v>
      </c>
      <c r="G41" s="15">
        <v>83</v>
      </c>
      <c r="H41" s="15">
        <v>76.4</v>
      </c>
      <c r="I41" s="15">
        <v>71</v>
      </c>
      <c r="J41" s="15">
        <v>60.5</v>
      </c>
      <c r="K41" s="15">
        <f t="shared" si="0"/>
        <v>76.055</v>
      </c>
      <c r="L41" s="57">
        <v>2.64</v>
      </c>
      <c r="M41" s="15">
        <v>0</v>
      </c>
      <c r="N41" s="15">
        <v>560</v>
      </c>
      <c r="O41" s="15">
        <f t="shared" si="1"/>
        <v>416</v>
      </c>
      <c r="P41" s="34">
        <f t="shared" si="2"/>
        <v>0.742857142857143</v>
      </c>
      <c r="Q41" s="15">
        <f t="shared" si="3"/>
        <v>406</v>
      </c>
      <c r="R41" s="38">
        <f t="shared" si="4"/>
        <v>0.725</v>
      </c>
    </row>
    <row r="42" s="54" customFormat="1" spans="1:18">
      <c r="A42" s="15">
        <v>41</v>
      </c>
      <c r="B42" s="19">
        <v>5212214010116</v>
      </c>
      <c r="C42" s="15" t="s">
        <v>2987</v>
      </c>
      <c r="D42" s="15">
        <v>2022</v>
      </c>
      <c r="E42" s="15" t="s">
        <v>136</v>
      </c>
      <c r="F42" s="15" t="s">
        <v>2947</v>
      </c>
      <c r="G42" s="15">
        <v>80</v>
      </c>
      <c r="H42" s="15">
        <v>77.3</v>
      </c>
      <c r="I42" s="15">
        <v>70</v>
      </c>
      <c r="J42" s="15">
        <v>60</v>
      </c>
      <c r="K42" s="15">
        <f t="shared" si="0"/>
        <v>76.11</v>
      </c>
      <c r="L42" s="57">
        <v>2.73</v>
      </c>
      <c r="M42" s="15">
        <v>0</v>
      </c>
      <c r="N42" s="15">
        <v>560</v>
      </c>
      <c r="O42" s="15">
        <f t="shared" si="1"/>
        <v>389</v>
      </c>
      <c r="P42" s="34">
        <f t="shared" si="2"/>
        <v>0.694642857142857</v>
      </c>
      <c r="Q42" s="15">
        <f t="shared" si="3"/>
        <v>403</v>
      </c>
      <c r="R42" s="38">
        <f t="shared" si="4"/>
        <v>0.719642857142857</v>
      </c>
    </row>
    <row r="43" s="54" customFormat="1" spans="1:18">
      <c r="A43" s="15">
        <v>42</v>
      </c>
      <c r="B43" s="19">
        <v>5112214010112</v>
      </c>
      <c r="C43" s="15" t="s">
        <v>2988</v>
      </c>
      <c r="D43" s="15">
        <v>2022</v>
      </c>
      <c r="E43" s="15" t="s">
        <v>136</v>
      </c>
      <c r="F43" s="15" t="s">
        <v>2947</v>
      </c>
      <c r="G43" s="15">
        <v>80</v>
      </c>
      <c r="H43" s="15">
        <v>80.6</v>
      </c>
      <c r="I43" s="15">
        <v>70</v>
      </c>
      <c r="J43" s="15">
        <v>60</v>
      </c>
      <c r="K43" s="15">
        <f t="shared" si="0"/>
        <v>78.42</v>
      </c>
      <c r="L43" s="57">
        <v>3.06</v>
      </c>
      <c r="M43" s="15">
        <v>0</v>
      </c>
      <c r="N43" s="15">
        <v>560</v>
      </c>
      <c r="O43" s="15">
        <f t="shared" si="1"/>
        <v>278</v>
      </c>
      <c r="P43" s="34">
        <f t="shared" si="2"/>
        <v>0.496428571428571</v>
      </c>
      <c r="Q43" s="15">
        <f t="shared" si="3"/>
        <v>300</v>
      </c>
      <c r="R43" s="38">
        <f t="shared" si="4"/>
        <v>0.535714285714286</v>
      </c>
    </row>
    <row r="44" s="54" customFormat="1" spans="1:18">
      <c r="A44" s="15">
        <v>43</v>
      </c>
      <c r="B44" s="19">
        <v>5112214010106</v>
      </c>
      <c r="C44" s="15" t="s">
        <v>2989</v>
      </c>
      <c r="D44" s="15">
        <v>2022</v>
      </c>
      <c r="E44" s="15" t="s">
        <v>136</v>
      </c>
      <c r="F44" s="15" t="s">
        <v>2947</v>
      </c>
      <c r="G44" s="15">
        <v>80</v>
      </c>
      <c r="H44" s="15">
        <v>76.9</v>
      </c>
      <c r="I44" s="15">
        <v>70</v>
      </c>
      <c r="J44" s="15">
        <v>60</v>
      </c>
      <c r="K44" s="15">
        <f t="shared" si="0"/>
        <v>75.83</v>
      </c>
      <c r="L44" s="57">
        <v>2.69</v>
      </c>
      <c r="M44" s="15">
        <v>0</v>
      </c>
      <c r="N44" s="15">
        <v>560</v>
      </c>
      <c r="O44" s="15">
        <f t="shared" si="1"/>
        <v>397</v>
      </c>
      <c r="P44" s="34">
        <f t="shared" si="2"/>
        <v>0.708928571428571</v>
      </c>
      <c r="Q44" s="15">
        <f t="shared" si="3"/>
        <v>414</v>
      </c>
      <c r="R44" s="38">
        <f t="shared" si="4"/>
        <v>0.739285714285714</v>
      </c>
    </row>
    <row r="45" s="54" customFormat="1" spans="1:18">
      <c r="A45" s="15">
        <v>44</v>
      </c>
      <c r="B45" s="19">
        <v>5112214010102</v>
      </c>
      <c r="C45" s="15" t="s">
        <v>2399</v>
      </c>
      <c r="D45" s="15">
        <v>2022</v>
      </c>
      <c r="E45" s="15" t="s">
        <v>136</v>
      </c>
      <c r="F45" s="15" t="s">
        <v>2947</v>
      </c>
      <c r="G45" s="15">
        <v>80</v>
      </c>
      <c r="H45" s="15">
        <v>71.9</v>
      </c>
      <c r="I45" s="15">
        <v>70</v>
      </c>
      <c r="J45" s="15">
        <v>60</v>
      </c>
      <c r="K45" s="15">
        <f t="shared" si="0"/>
        <v>72.33</v>
      </c>
      <c r="L45" s="57">
        <v>2.19</v>
      </c>
      <c r="M45" s="15">
        <v>0</v>
      </c>
      <c r="N45" s="15">
        <v>560</v>
      </c>
      <c r="O45" s="15">
        <f t="shared" si="1"/>
        <v>519</v>
      </c>
      <c r="P45" s="34">
        <f t="shared" si="2"/>
        <v>0.926785714285714</v>
      </c>
      <c r="Q45" s="15">
        <f t="shared" si="3"/>
        <v>521</v>
      </c>
      <c r="R45" s="38">
        <f t="shared" si="4"/>
        <v>0.930357142857143</v>
      </c>
    </row>
    <row r="46" s="54" customFormat="1" spans="1:18">
      <c r="A46" s="15">
        <v>45</v>
      </c>
      <c r="B46" s="19">
        <v>5112214010108</v>
      </c>
      <c r="C46" s="15" t="s">
        <v>2990</v>
      </c>
      <c r="D46" s="15">
        <v>2022</v>
      </c>
      <c r="E46" s="15" t="s">
        <v>136</v>
      </c>
      <c r="F46" s="15" t="s">
        <v>2947</v>
      </c>
      <c r="G46" s="15">
        <v>80</v>
      </c>
      <c r="H46" s="15">
        <v>72.2</v>
      </c>
      <c r="I46" s="15">
        <v>70</v>
      </c>
      <c r="J46" s="15">
        <v>60</v>
      </c>
      <c r="K46" s="15">
        <f t="shared" si="0"/>
        <v>72.54</v>
      </c>
      <c r="L46" s="57">
        <v>2.22</v>
      </c>
      <c r="M46" s="57">
        <v>1</v>
      </c>
      <c r="N46" s="15">
        <v>560</v>
      </c>
      <c r="O46" s="15">
        <f t="shared" si="1"/>
        <v>509</v>
      </c>
      <c r="P46" s="34">
        <f t="shared" si="2"/>
        <v>0.908928571428571</v>
      </c>
      <c r="Q46" s="15">
        <f t="shared" si="3"/>
        <v>514</v>
      </c>
      <c r="R46" s="38">
        <f t="shared" si="4"/>
        <v>0.917857142857143</v>
      </c>
    </row>
    <row r="47" s="54" customFormat="1" spans="1:18">
      <c r="A47" s="15">
        <v>46</v>
      </c>
      <c r="B47" s="19">
        <v>5112214010109</v>
      </c>
      <c r="C47" s="15" t="s">
        <v>2991</v>
      </c>
      <c r="D47" s="15">
        <v>2022</v>
      </c>
      <c r="E47" s="15" t="s">
        <v>136</v>
      </c>
      <c r="F47" s="15" t="s">
        <v>2947</v>
      </c>
      <c r="G47" s="15">
        <v>80</v>
      </c>
      <c r="H47" s="15">
        <v>74.1</v>
      </c>
      <c r="I47" s="15">
        <v>70</v>
      </c>
      <c r="J47" s="15">
        <v>60</v>
      </c>
      <c r="K47" s="15">
        <f t="shared" si="0"/>
        <v>73.87</v>
      </c>
      <c r="L47" s="57">
        <v>2.41</v>
      </c>
      <c r="M47" s="15">
        <v>0</v>
      </c>
      <c r="N47" s="15">
        <v>560</v>
      </c>
      <c r="O47" s="15">
        <f t="shared" si="1"/>
        <v>471</v>
      </c>
      <c r="P47" s="34">
        <f t="shared" si="2"/>
        <v>0.841071428571429</v>
      </c>
      <c r="Q47" s="15">
        <f t="shared" si="3"/>
        <v>474</v>
      </c>
      <c r="R47" s="38">
        <f t="shared" si="4"/>
        <v>0.846428571428571</v>
      </c>
    </row>
    <row r="48" s="54" customFormat="1" spans="1:18">
      <c r="A48" s="15">
        <v>47</v>
      </c>
      <c r="B48" s="19">
        <v>5112214010114</v>
      </c>
      <c r="C48" s="15" t="s">
        <v>2992</v>
      </c>
      <c r="D48" s="15">
        <v>2022</v>
      </c>
      <c r="E48" s="15" t="s">
        <v>136</v>
      </c>
      <c r="F48" s="15" t="s">
        <v>2947</v>
      </c>
      <c r="G48" s="15">
        <v>80</v>
      </c>
      <c r="H48" s="15">
        <v>71.6</v>
      </c>
      <c r="I48" s="15">
        <v>70</v>
      </c>
      <c r="J48" s="15">
        <v>60</v>
      </c>
      <c r="K48" s="15">
        <f t="shared" si="0"/>
        <v>72.12</v>
      </c>
      <c r="L48" s="57">
        <v>2.16</v>
      </c>
      <c r="M48" s="57">
        <v>2</v>
      </c>
      <c r="N48" s="15">
        <v>560</v>
      </c>
      <c r="O48" s="15">
        <f t="shared" si="1"/>
        <v>525</v>
      </c>
      <c r="P48" s="34">
        <f t="shared" si="2"/>
        <v>0.9375</v>
      </c>
      <c r="Q48" s="15">
        <f t="shared" si="3"/>
        <v>529</v>
      </c>
      <c r="R48" s="38">
        <f t="shared" si="4"/>
        <v>0.944642857142857</v>
      </c>
    </row>
    <row r="49" s="54" customFormat="1" spans="1:18">
      <c r="A49" s="15">
        <v>48</v>
      </c>
      <c r="B49" s="19">
        <v>5112214010111</v>
      </c>
      <c r="C49" s="15" t="s">
        <v>2993</v>
      </c>
      <c r="D49" s="15">
        <v>2022</v>
      </c>
      <c r="E49" s="15" t="s">
        <v>136</v>
      </c>
      <c r="F49" s="15" t="s">
        <v>2947</v>
      </c>
      <c r="G49" s="15">
        <v>80</v>
      </c>
      <c r="H49" s="15">
        <v>65.8</v>
      </c>
      <c r="I49" s="15">
        <v>70</v>
      </c>
      <c r="J49" s="15">
        <v>60</v>
      </c>
      <c r="K49" s="15">
        <f t="shared" si="0"/>
        <v>68.06</v>
      </c>
      <c r="L49" s="57">
        <v>1.58</v>
      </c>
      <c r="M49" s="57">
        <v>4</v>
      </c>
      <c r="N49" s="15">
        <v>560</v>
      </c>
      <c r="O49" s="15">
        <f t="shared" si="1"/>
        <v>553</v>
      </c>
      <c r="P49" s="34">
        <f t="shared" si="2"/>
        <v>0.9875</v>
      </c>
      <c r="Q49" s="15">
        <f t="shared" si="3"/>
        <v>554</v>
      </c>
      <c r="R49" s="38">
        <f t="shared" si="4"/>
        <v>0.989285714285714</v>
      </c>
    </row>
    <row r="50" spans="1:18">
      <c r="A50" s="15">
        <v>49</v>
      </c>
      <c r="B50" s="19">
        <v>5212214010231</v>
      </c>
      <c r="C50" s="15" t="s">
        <v>2994</v>
      </c>
      <c r="D50" s="15">
        <v>2022</v>
      </c>
      <c r="E50" s="15" t="s">
        <v>136</v>
      </c>
      <c r="F50" s="15" t="s">
        <v>2995</v>
      </c>
      <c r="G50" s="15">
        <v>100</v>
      </c>
      <c r="H50" s="15">
        <v>90.8</v>
      </c>
      <c r="I50" s="15">
        <v>100</v>
      </c>
      <c r="J50" s="15">
        <v>73</v>
      </c>
      <c r="K50" s="15">
        <f t="shared" si="0"/>
        <v>92.21</v>
      </c>
      <c r="L50" s="15">
        <v>4.08</v>
      </c>
      <c r="M50" s="15">
        <v>0</v>
      </c>
      <c r="N50" s="15">
        <v>560</v>
      </c>
      <c r="O50" s="15">
        <f t="shared" si="1"/>
        <v>5</v>
      </c>
      <c r="P50" s="34">
        <f t="shared" si="2"/>
        <v>0.00892857142857143</v>
      </c>
      <c r="Q50" s="15">
        <f t="shared" si="3"/>
        <v>6</v>
      </c>
      <c r="R50" s="38">
        <f t="shared" si="4"/>
        <v>0.0107142857142857</v>
      </c>
    </row>
    <row r="51" spans="1:18">
      <c r="A51" s="15">
        <v>50</v>
      </c>
      <c r="B51" s="19">
        <v>5212214010228</v>
      </c>
      <c r="C51" s="15" t="s">
        <v>2996</v>
      </c>
      <c r="D51" s="15">
        <v>2022</v>
      </c>
      <c r="E51" s="15" t="s">
        <v>136</v>
      </c>
      <c r="F51" s="15" t="s">
        <v>2995</v>
      </c>
      <c r="G51" s="15">
        <v>86</v>
      </c>
      <c r="H51" s="15">
        <v>85.5</v>
      </c>
      <c r="I51" s="15">
        <v>91.5</v>
      </c>
      <c r="J51" s="15">
        <v>70.5</v>
      </c>
      <c r="K51" s="15">
        <f t="shared" si="0"/>
        <v>85.425</v>
      </c>
      <c r="L51" s="57">
        <v>3.55</v>
      </c>
      <c r="M51" s="15">
        <v>0</v>
      </c>
      <c r="N51" s="15">
        <v>560</v>
      </c>
      <c r="O51" s="15">
        <f t="shared" si="1"/>
        <v>101</v>
      </c>
      <c r="P51" s="34">
        <f t="shared" si="2"/>
        <v>0.180357142857143</v>
      </c>
      <c r="Q51" s="15">
        <f t="shared" si="3"/>
        <v>50</v>
      </c>
      <c r="R51" s="38">
        <f t="shared" si="4"/>
        <v>0.0892857142857143</v>
      </c>
    </row>
    <row r="52" spans="1:18">
      <c r="A52" s="15">
        <v>51</v>
      </c>
      <c r="B52" s="19">
        <v>5212214010222</v>
      </c>
      <c r="C52" s="15" t="s">
        <v>2997</v>
      </c>
      <c r="D52" s="15">
        <v>2022</v>
      </c>
      <c r="E52" s="15" t="s">
        <v>136</v>
      </c>
      <c r="F52" s="15" t="s">
        <v>2995</v>
      </c>
      <c r="G52" s="15">
        <v>94.5</v>
      </c>
      <c r="H52" s="15">
        <v>89.2</v>
      </c>
      <c r="I52" s="15">
        <v>81</v>
      </c>
      <c r="J52" s="15">
        <v>63</v>
      </c>
      <c r="K52" s="15">
        <f t="shared" si="0"/>
        <v>87.865</v>
      </c>
      <c r="L52" s="57">
        <v>3.92</v>
      </c>
      <c r="M52" s="15">
        <v>0</v>
      </c>
      <c r="N52" s="15">
        <v>560</v>
      </c>
      <c r="O52" s="15">
        <f t="shared" si="1"/>
        <v>11</v>
      </c>
      <c r="P52" s="34">
        <f t="shared" si="2"/>
        <v>0.0196428571428571</v>
      </c>
      <c r="Q52" s="15">
        <f t="shared" si="3"/>
        <v>21</v>
      </c>
      <c r="R52" s="38">
        <f t="shared" si="4"/>
        <v>0.0375</v>
      </c>
    </row>
    <row r="53" spans="1:18">
      <c r="A53" s="15">
        <v>52</v>
      </c>
      <c r="B53" s="19">
        <v>5212214010229</v>
      </c>
      <c r="C53" s="15" t="s">
        <v>2998</v>
      </c>
      <c r="D53" s="15">
        <v>2022</v>
      </c>
      <c r="E53" s="15" t="s">
        <v>136</v>
      </c>
      <c r="F53" s="15" t="s">
        <v>2995</v>
      </c>
      <c r="G53" s="15">
        <v>96</v>
      </c>
      <c r="H53" s="15">
        <v>85.5</v>
      </c>
      <c r="I53" s="15">
        <v>92</v>
      </c>
      <c r="J53" s="15">
        <v>72.5</v>
      </c>
      <c r="K53" s="15">
        <f t="shared" si="0"/>
        <v>87.075</v>
      </c>
      <c r="L53" s="57">
        <v>3.55</v>
      </c>
      <c r="M53" s="15">
        <v>0</v>
      </c>
      <c r="N53" s="15">
        <v>560</v>
      </c>
      <c r="O53" s="15">
        <f t="shared" si="1"/>
        <v>101</v>
      </c>
      <c r="P53" s="34">
        <f t="shared" si="2"/>
        <v>0.180357142857143</v>
      </c>
      <c r="Q53" s="15">
        <f t="shared" si="3"/>
        <v>29</v>
      </c>
      <c r="R53" s="38">
        <f t="shared" si="4"/>
        <v>0.0517857142857143</v>
      </c>
    </row>
    <row r="54" spans="1:18">
      <c r="A54" s="15">
        <v>53</v>
      </c>
      <c r="B54" s="19">
        <v>5212214010225</v>
      </c>
      <c r="C54" s="15" t="s">
        <v>2999</v>
      </c>
      <c r="D54" s="15">
        <v>2022</v>
      </c>
      <c r="E54" s="15" t="s">
        <v>136</v>
      </c>
      <c r="F54" s="15" t="s">
        <v>2995</v>
      </c>
      <c r="G54" s="15">
        <v>100</v>
      </c>
      <c r="H54" s="15">
        <v>86.2</v>
      </c>
      <c r="I54" s="15">
        <v>71</v>
      </c>
      <c r="J54" s="15">
        <v>68</v>
      </c>
      <c r="K54" s="15">
        <f t="shared" si="0"/>
        <v>85.84</v>
      </c>
      <c r="L54" s="57">
        <v>3.62</v>
      </c>
      <c r="M54" s="15">
        <v>0</v>
      </c>
      <c r="N54" s="15">
        <v>560</v>
      </c>
      <c r="O54" s="15">
        <f t="shared" si="1"/>
        <v>73</v>
      </c>
      <c r="P54" s="34">
        <f t="shared" si="2"/>
        <v>0.130357142857143</v>
      </c>
      <c r="Q54" s="15">
        <f t="shared" si="3"/>
        <v>41</v>
      </c>
      <c r="R54" s="38">
        <f t="shared" si="4"/>
        <v>0.0732142857142857</v>
      </c>
    </row>
    <row r="55" spans="1:18">
      <c r="A55" s="15">
        <v>54</v>
      </c>
      <c r="B55" s="19">
        <v>5212214010232</v>
      </c>
      <c r="C55" s="15" t="s">
        <v>3000</v>
      </c>
      <c r="D55" s="15">
        <v>2022</v>
      </c>
      <c r="E55" s="15" t="s">
        <v>136</v>
      </c>
      <c r="F55" s="15" t="s">
        <v>2995</v>
      </c>
      <c r="G55" s="15">
        <v>100</v>
      </c>
      <c r="H55" s="15">
        <v>86</v>
      </c>
      <c r="I55" s="15">
        <v>86.5</v>
      </c>
      <c r="J55" s="15">
        <v>78</v>
      </c>
      <c r="K55" s="15">
        <f t="shared" si="0"/>
        <v>87.75</v>
      </c>
      <c r="L55" s="57">
        <v>3.6</v>
      </c>
      <c r="M55" s="15">
        <v>0</v>
      </c>
      <c r="N55" s="15">
        <v>560</v>
      </c>
      <c r="O55" s="15">
        <f t="shared" si="1"/>
        <v>80</v>
      </c>
      <c r="P55" s="34">
        <f t="shared" si="2"/>
        <v>0.142857142857143</v>
      </c>
      <c r="Q55" s="15">
        <f t="shared" si="3"/>
        <v>22</v>
      </c>
      <c r="R55" s="38">
        <f t="shared" si="4"/>
        <v>0.0392857142857143</v>
      </c>
    </row>
    <row r="56" spans="1:18">
      <c r="A56" s="15">
        <v>55</v>
      </c>
      <c r="B56" s="19">
        <v>5212214010227</v>
      </c>
      <c r="C56" s="15" t="s">
        <v>3001</v>
      </c>
      <c r="D56" s="15">
        <v>2022</v>
      </c>
      <c r="E56" s="15" t="s">
        <v>136</v>
      </c>
      <c r="F56" s="15" t="s">
        <v>2995</v>
      </c>
      <c r="G56" s="15">
        <v>98</v>
      </c>
      <c r="H56" s="15">
        <v>85.9</v>
      </c>
      <c r="I56" s="15">
        <v>100</v>
      </c>
      <c r="J56" s="15">
        <v>63.5</v>
      </c>
      <c r="K56" s="15">
        <f t="shared" si="0"/>
        <v>88.005</v>
      </c>
      <c r="L56" s="57">
        <v>3.59</v>
      </c>
      <c r="M56" s="15">
        <v>0</v>
      </c>
      <c r="N56" s="15">
        <v>560</v>
      </c>
      <c r="O56" s="15">
        <f t="shared" si="1"/>
        <v>84</v>
      </c>
      <c r="P56" s="34">
        <f t="shared" si="2"/>
        <v>0.15</v>
      </c>
      <c r="Q56" s="15">
        <f t="shared" si="3"/>
        <v>20</v>
      </c>
      <c r="R56" s="38">
        <f t="shared" si="4"/>
        <v>0.0357142857142857</v>
      </c>
    </row>
    <row r="57" spans="1:18">
      <c r="A57" s="15">
        <v>56</v>
      </c>
      <c r="B57" s="19">
        <v>5212214010218</v>
      </c>
      <c r="C57" s="15" t="s">
        <v>3002</v>
      </c>
      <c r="D57" s="15">
        <v>2022</v>
      </c>
      <c r="E57" s="15" t="s">
        <v>136</v>
      </c>
      <c r="F57" s="15" t="s">
        <v>2995</v>
      </c>
      <c r="G57" s="15">
        <v>85</v>
      </c>
      <c r="H57" s="15">
        <v>87.5</v>
      </c>
      <c r="I57" s="15">
        <v>70</v>
      </c>
      <c r="J57" s="15">
        <v>60.5</v>
      </c>
      <c r="K57" s="15">
        <f t="shared" si="0"/>
        <v>84.025</v>
      </c>
      <c r="L57" s="57">
        <v>3.75</v>
      </c>
      <c r="M57" s="15">
        <v>0</v>
      </c>
      <c r="N57" s="15">
        <v>560</v>
      </c>
      <c r="O57" s="15">
        <f t="shared" si="1"/>
        <v>38</v>
      </c>
      <c r="P57" s="34">
        <f t="shared" si="2"/>
        <v>0.0678571428571429</v>
      </c>
      <c r="Q57" s="15">
        <f t="shared" si="3"/>
        <v>84</v>
      </c>
      <c r="R57" s="38">
        <f t="shared" si="4"/>
        <v>0.15</v>
      </c>
    </row>
    <row r="58" spans="1:18">
      <c r="A58" s="15">
        <v>57</v>
      </c>
      <c r="B58" s="19">
        <v>5212214010242</v>
      </c>
      <c r="C58" s="15" t="s">
        <v>3003</v>
      </c>
      <c r="D58" s="15">
        <v>2022</v>
      </c>
      <c r="E58" s="15" t="s">
        <v>136</v>
      </c>
      <c r="F58" s="15" t="s">
        <v>2995</v>
      </c>
      <c r="G58" s="15">
        <v>85.5</v>
      </c>
      <c r="H58" s="15">
        <v>88.2</v>
      </c>
      <c r="I58" s="15">
        <v>71.5</v>
      </c>
      <c r="J58" s="15">
        <v>60.5</v>
      </c>
      <c r="K58" s="15">
        <f t="shared" si="0"/>
        <v>84.74</v>
      </c>
      <c r="L58" s="57">
        <v>3.82</v>
      </c>
      <c r="M58" s="15">
        <v>0</v>
      </c>
      <c r="N58" s="15">
        <v>560</v>
      </c>
      <c r="O58" s="15">
        <f t="shared" si="1"/>
        <v>24</v>
      </c>
      <c r="P58" s="34">
        <f t="shared" si="2"/>
        <v>0.0428571428571429</v>
      </c>
      <c r="Q58" s="15">
        <f t="shared" si="3"/>
        <v>67</v>
      </c>
      <c r="R58" s="38">
        <f t="shared" si="4"/>
        <v>0.119642857142857</v>
      </c>
    </row>
    <row r="59" spans="1:18">
      <c r="A59" s="15">
        <v>58</v>
      </c>
      <c r="B59" s="19">
        <v>5212214010235</v>
      </c>
      <c r="C59" s="15" t="s">
        <v>3004</v>
      </c>
      <c r="D59" s="15">
        <v>2022</v>
      </c>
      <c r="E59" s="15" t="s">
        <v>136</v>
      </c>
      <c r="F59" s="15" t="s">
        <v>2995</v>
      </c>
      <c r="G59" s="15">
        <v>89.5</v>
      </c>
      <c r="H59" s="15">
        <v>85.6</v>
      </c>
      <c r="I59" s="15">
        <v>72</v>
      </c>
      <c r="J59" s="15">
        <v>62</v>
      </c>
      <c r="K59" s="15">
        <f t="shared" si="0"/>
        <v>83.645</v>
      </c>
      <c r="L59" s="57">
        <v>3.56</v>
      </c>
      <c r="M59" s="15">
        <v>0</v>
      </c>
      <c r="N59" s="15">
        <v>560</v>
      </c>
      <c r="O59" s="15">
        <f t="shared" si="1"/>
        <v>94</v>
      </c>
      <c r="P59" s="34">
        <f t="shared" si="2"/>
        <v>0.167857142857143</v>
      </c>
      <c r="Q59" s="15">
        <f t="shared" si="3"/>
        <v>95</v>
      </c>
      <c r="R59" s="38">
        <f t="shared" si="4"/>
        <v>0.169642857142857</v>
      </c>
    </row>
    <row r="60" spans="1:18">
      <c r="A60" s="15">
        <v>59</v>
      </c>
      <c r="B60" s="19">
        <v>5212214010241</v>
      </c>
      <c r="C60" s="15" t="s">
        <v>3005</v>
      </c>
      <c r="D60" s="15">
        <v>2022</v>
      </c>
      <c r="E60" s="15" t="s">
        <v>136</v>
      </c>
      <c r="F60" s="15" t="s">
        <v>2995</v>
      </c>
      <c r="G60" s="15">
        <v>80</v>
      </c>
      <c r="H60" s="15">
        <v>81.3</v>
      </c>
      <c r="I60" s="15">
        <v>71</v>
      </c>
      <c r="J60" s="15">
        <v>60</v>
      </c>
      <c r="K60" s="15">
        <f t="shared" si="0"/>
        <v>79.01</v>
      </c>
      <c r="L60" s="57">
        <v>3.13</v>
      </c>
      <c r="M60" s="15">
        <v>0</v>
      </c>
      <c r="N60" s="15">
        <v>560</v>
      </c>
      <c r="O60" s="15">
        <f t="shared" si="1"/>
        <v>249</v>
      </c>
      <c r="P60" s="34">
        <f t="shared" si="2"/>
        <v>0.444642857142857</v>
      </c>
      <c r="Q60" s="15">
        <f t="shared" si="3"/>
        <v>272</v>
      </c>
      <c r="R60" s="38">
        <f t="shared" si="4"/>
        <v>0.485714285714286</v>
      </c>
    </row>
    <row r="61" spans="1:18">
      <c r="A61" s="15">
        <v>60</v>
      </c>
      <c r="B61" s="19">
        <v>5212214010220</v>
      </c>
      <c r="C61" s="15" t="s">
        <v>3006</v>
      </c>
      <c r="D61" s="15">
        <v>2022</v>
      </c>
      <c r="E61" s="15" t="s">
        <v>136</v>
      </c>
      <c r="F61" s="15" t="s">
        <v>2995</v>
      </c>
      <c r="G61" s="15">
        <v>85</v>
      </c>
      <c r="H61" s="15">
        <v>85.3</v>
      </c>
      <c r="I61" s="15">
        <v>70</v>
      </c>
      <c r="J61" s="15">
        <v>61</v>
      </c>
      <c r="K61" s="15">
        <f t="shared" si="0"/>
        <v>82.51</v>
      </c>
      <c r="L61" s="57">
        <v>3.53</v>
      </c>
      <c r="M61" s="15">
        <v>0</v>
      </c>
      <c r="N61" s="15">
        <v>560</v>
      </c>
      <c r="O61" s="15">
        <f t="shared" si="1"/>
        <v>108</v>
      </c>
      <c r="P61" s="34">
        <f t="shared" si="2"/>
        <v>0.192857142857143</v>
      </c>
      <c r="Q61" s="15">
        <f t="shared" si="3"/>
        <v>126</v>
      </c>
      <c r="R61" s="38">
        <f t="shared" si="4"/>
        <v>0.225</v>
      </c>
    </row>
    <row r="62" spans="1:18">
      <c r="A62" s="15">
        <v>61</v>
      </c>
      <c r="B62" s="19">
        <v>5212214010233</v>
      </c>
      <c r="C62" s="15" t="s">
        <v>3007</v>
      </c>
      <c r="D62" s="15">
        <v>2022</v>
      </c>
      <c r="E62" s="15" t="s">
        <v>136</v>
      </c>
      <c r="F62" s="15" t="s">
        <v>2995</v>
      </c>
      <c r="G62" s="15">
        <v>90.5</v>
      </c>
      <c r="H62" s="15">
        <v>85.6</v>
      </c>
      <c r="I62" s="15">
        <v>100</v>
      </c>
      <c r="J62" s="15">
        <v>68.5</v>
      </c>
      <c r="K62" s="15">
        <f t="shared" si="0"/>
        <v>86.92</v>
      </c>
      <c r="L62" s="57">
        <v>3.56</v>
      </c>
      <c r="M62" s="15">
        <v>0</v>
      </c>
      <c r="N62" s="15">
        <v>560</v>
      </c>
      <c r="O62" s="15">
        <f t="shared" si="1"/>
        <v>94</v>
      </c>
      <c r="P62" s="34">
        <f t="shared" si="2"/>
        <v>0.167857142857143</v>
      </c>
      <c r="Q62" s="15">
        <f t="shared" si="3"/>
        <v>31</v>
      </c>
      <c r="R62" s="38">
        <f t="shared" si="4"/>
        <v>0.0553571428571429</v>
      </c>
    </row>
    <row r="63" spans="1:18">
      <c r="A63" s="15">
        <v>62</v>
      </c>
      <c r="B63" s="19">
        <v>5212214010236</v>
      </c>
      <c r="C63" s="15" t="s">
        <v>3008</v>
      </c>
      <c r="D63" s="15">
        <v>2022</v>
      </c>
      <c r="E63" s="15" t="s">
        <v>136</v>
      </c>
      <c r="F63" s="15" t="s">
        <v>2995</v>
      </c>
      <c r="G63" s="15">
        <v>80</v>
      </c>
      <c r="H63" s="15">
        <v>84.5</v>
      </c>
      <c r="I63" s="15">
        <v>71</v>
      </c>
      <c r="J63" s="15">
        <v>61</v>
      </c>
      <c r="K63" s="15">
        <f t="shared" si="0"/>
        <v>81.3</v>
      </c>
      <c r="L63" s="57">
        <v>3.45</v>
      </c>
      <c r="M63" s="15">
        <v>0</v>
      </c>
      <c r="N63" s="15">
        <v>560</v>
      </c>
      <c r="O63" s="15">
        <f t="shared" si="1"/>
        <v>129</v>
      </c>
      <c r="P63" s="34">
        <f t="shared" si="2"/>
        <v>0.230357142857143</v>
      </c>
      <c r="Q63" s="15">
        <f t="shared" si="3"/>
        <v>166</v>
      </c>
      <c r="R63" s="38">
        <f t="shared" si="4"/>
        <v>0.296428571428571</v>
      </c>
    </row>
    <row r="64" spans="1:18">
      <c r="A64" s="15">
        <v>63</v>
      </c>
      <c r="B64" s="19">
        <v>5212214010214</v>
      </c>
      <c r="C64" s="15" t="s">
        <v>3009</v>
      </c>
      <c r="D64" s="15">
        <v>2022</v>
      </c>
      <c r="E64" s="15" t="s">
        <v>136</v>
      </c>
      <c r="F64" s="15" t="s">
        <v>2995</v>
      </c>
      <c r="G64" s="15">
        <v>80</v>
      </c>
      <c r="H64" s="15">
        <v>81.2</v>
      </c>
      <c r="I64" s="15">
        <v>71</v>
      </c>
      <c r="J64" s="15">
        <v>60</v>
      </c>
      <c r="K64" s="15">
        <f t="shared" si="0"/>
        <v>78.94</v>
      </c>
      <c r="L64" s="57">
        <v>3.12</v>
      </c>
      <c r="M64" s="15">
        <v>0</v>
      </c>
      <c r="N64" s="15">
        <v>560</v>
      </c>
      <c r="O64" s="15">
        <f t="shared" si="1"/>
        <v>253</v>
      </c>
      <c r="P64" s="34">
        <f t="shared" si="2"/>
        <v>0.451785714285714</v>
      </c>
      <c r="Q64" s="15">
        <f t="shared" si="3"/>
        <v>276</v>
      </c>
      <c r="R64" s="38">
        <f t="shared" si="4"/>
        <v>0.492857142857143</v>
      </c>
    </row>
    <row r="65" spans="1:18">
      <c r="A65" s="15">
        <v>64</v>
      </c>
      <c r="B65" s="19">
        <v>5212214010219</v>
      </c>
      <c r="C65" s="15" t="s">
        <v>3010</v>
      </c>
      <c r="D65" s="15">
        <v>2022</v>
      </c>
      <c r="E65" s="15" t="s">
        <v>136</v>
      </c>
      <c r="F65" s="15" t="s">
        <v>2995</v>
      </c>
      <c r="G65" s="15">
        <v>85</v>
      </c>
      <c r="H65" s="15">
        <v>85.3</v>
      </c>
      <c r="I65" s="15">
        <v>70</v>
      </c>
      <c r="J65" s="15">
        <v>63</v>
      </c>
      <c r="K65" s="15">
        <f t="shared" si="0"/>
        <v>82.61</v>
      </c>
      <c r="L65" s="57">
        <v>3.53</v>
      </c>
      <c r="M65" s="15">
        <v>0</v>
      </c>
      <c r="N65" s="15">
        <v>560</v>
      </c>
      <c r="O65" s="15">
        <f t="shared" si="1"/>
        <v>108</v>
      </c>
      <c r="P65" s="34">
        <f t="shared" si="2"/>
        <v>0.192857142857143</v>
      </c>
      <c r="Q65" s="15">
        <f t="shared" si="3"/>
        <v>121</v>
      </c>
      <c r="R65" s="38">
        <f t="shared" si="4"/>
        <v>0.216071428571429</v>
      </c>
    </row>
    <row r="66" spans="1:18">
      <c r="A66" s="15">
        <v>65</v>
      </c>
      <c r="B66" s="19">
        <v>5212214010247</v>
      </c>
      <c r="C66" s="15" t="s">
        <v>3011</v>
      </c>
      <c r="D66" s="15">
        <v>2022</v>
      </c>
      <c r="E66" s="15" t="s">
        <v>136</v>
      </c>
      <c r="F66" s="15" t="s">
        <v>2995</v>
      </c>
      <c r="G66" s="15">
        <v>83</v>
      </c>
      <c r="H66" s="15">
        <v>83</v>
      </c>
      <c r="I66" s="15">
        <v>70</v>
      </c>
      <c r="J66" s="15">
        <v>61</v>
      </c>
      <c r="K66" s="15">
        <f t="shared" ref="K66:K96" si="5">G66*0.15+H66*0.7+I66*0.1+J66*0.05</f>
        <v>80.6</v>
      </c>
      <c r="L66" s="57">
        <v>3.3</v>
      </c>
      <c r="M66" s="15">
        <v>0</v>
      </c>
      <c r="N66" s="15">
        <v>560</v>
      </c>
      <c r="O66" s="15">
        <f t="shared" si="1"/>
        <v>184</v>
      </c>
      <c r="P66" s="34">
        <f t="shared" ref="P66:P96" si="6">O66/N66</f>
        <v>0.328571428571429</v>
      </c>
      <c r="Q66" s="15">
        <f t="shared" si="3"/>
        <v>200</v>
      </c>
      <c r="R66" s="38">
        <f t="shared" ref="R66:R96" si="7">Q66/N66</f>
        <v>0.357142857142857</v>
      </c>
    </row>
    <row r="67" spans="1:18">
      <c r="A67" s="15">
        <v>66</v>
      </c>
      <c r="B67" s="19">
        <v>5212214010230</v>
      </c>
      <c r="C67" s="15" t="s">
        <v>3012</v>
      </c>
      <c r="D67" s="15">
        <v>2022</v>
      </c>
      <c r="E67" s="15" t="s">
        <v>136</v>
      </c>
      <c r="F67" s="15" t="s">
        <v>2995</v>
      </c>
      <c r="G67" s="15">
        <v>86</v>
      </c>
      <c r="H67" s="15">
        <v>82.1</v>
      </c>
      <c r="I67" s="15">
        <v>71</v>
      </c>
      <c r="J67" s="15">
        <v>67.5</v>
      </c>
      <c r="K67" s="15">
        <f t="shared" si="5"/>
        <v>80.845</v>
      </c>
      <c r="L67" s="57">
        <v>3.21</v>
      </c>
      <c r="M67" s="15">
        <v>0</v>
      </c>
      <c r="N67" s="15">
        <v>560</v>
      </c>
      <c r="O67" s="15">
        <f t="shared" ref="O67:O130" si="8">RANK(L67,$L$2:$L$600)</f>
        <v>218</v>
      </c>
      <c r="P67" s="34">
        <f t="shared" si="6"/>
        <v>0.389285714285714</v>
      </c>
      <c r="Q67" s="15">
        <f t="shared" ref="Q67:Q130" si="9">RANK(K67,$K$2:$K$600)</f>
        <v>188</v>
      </c>
      <c r="R67" s="38">
        <f t="shared" si="7"/>
        <v>0.335714285714286</v>
      </c>
    </row>
    <row r="68" spans="1:18">
      <c r="A68" s="15">
        <v>67</v>
      </c>
      <c r="B68" s="19">
        <v>5212214010226</v>
      </c>
      <c r="C68" s="15" t="s">
        <v>3013</v>
      </c>
      <c r="D68" s="15">
        <v>2022</v>
      </c>
      <c r="E68" s="15" t="s">
        <v>136</v>
      </c>
      <c r="F68" s="15" t="s">
        <v>2995</v>
      </c>
      <c r="G68" s="15">
        <v>86</v>
      </c>
      <c r="H68" s="15">
        <v>86.2</v>
      </c>
      <c r="I68" s="15">
        <v>70</v>
      </c>
      <c r="J68" s="15">
        <v>60</v>
      </c>
      <c r="K68" s="15">
        <f t="shared" si="5"/>
        <v>83.24</v>
      </c>
      <c r="L68" s="57">
        <v>3.62</v>
      </c>
      <c r="M68" s="15">
        <v>0</v>
      </c>
      <c r="N68" s="15">
        <v>560</v>
      </c>
      <c r="O68" s="15">
        <f t="shared" si="8"/>
        <v>73</v>
      </c>
      <c r="P68" s="34">
        <f t="shared" si="6"/>
        <v>0.130357142857143</v>
      </c>
      <c r="Q68" s="15">
        <f t="shared" si="9"/>
        <v>104</v>
      </c>
      <c r="R68" s="38">
        <f t="shared" si="7"/>
        <v>0.185714285714286</v>
      </c>
    </row>
    <row r="69" spans="1:18">
      <c r="A69" s="15">
        <v>68</v>
      </c>
      <c r="B69" s="19">
        <v>5212214010224</v>
      </c>
      <c r="C69" s="15" t="s">
        <v>3014</v>
      </c>
      <c r="D69" s="15">
        <v>2022</v>
      </c>
      <c r="E69" s="15" t="s">
        <v>136</v>
      </c>
      <c r="F69" s="15" t="s">
        <v>2995</v>
      </c>
      <c r="G69" s="15">
        <v>80</v>
      </c>
      <c r="H69" s="15">
        <v>81.3</v>
      </c>
      <c r="I69" s="15">
        <v>70</v>
      </c>
      <c r="J69" s="15">
        <v>60</v>
      </c>
      <c r="K69" s="15">
        <f t="shared" si="5"/>
        <v>78.91</v>
      </c>
      <c r="L69" s="57">
        <v>3.13</v>
      </c>
      <c r="M69" s="15">
        <v>0</v>
      </c>
      <c r="N69" s="15">
        <v>560</v>
      </c>
      <c r="O69" s="15">
        <f t="shared" si="8"/>
        <v>249</v>
      </c>
      <c r="P69" s="34">
        <f t="shared" si="6"/>
        <v>0.444642857142857</v>
      </c>
      <c r="Q69" s="15">
        <f t="shared" si="9"/>
        <v>278</v>
      </c>
      <c r="R69" s="38">
        <f t="shared" si="7"/>
        <v>0.496428571428571</v>
      </c>
    </row>
    <row r="70" spans="1:18">
      <c r="A70" s="15">
        <v>69</v>
      </c>
      <c r="B70" s="19">
        <v>5212214010221</v>
      </c>
      <c r="C70" s="15" t="s">
        <v>3015</v>
      </c>
      <c r="D70" s="15">
        <v>2022</v>
      </c>
      <c r="E70" s="15" t="s">
        <v>136</v>
      </c>
      <c r="F70" s="15" t="s">
        <v>2995</v>
      </c>
      <c r="G70" s="15">
        <v>92</v>
      </c>
      <c r="H70" s="15">
        <v>85.6</v>
      </c>
      <c r="I70" s="15">
        <v>70</v>
      </c>
      <c r="J70" s="15">
        <v>63.5</v>
      </c>
      <c r="K70" s="15">
        <f t="shared" si="5"/>
        <v>83.895</v>
      </c>
      <c r="L70" s="57">
        <v>3.56</v>
      </c>
      <c r="M70" s="15">
        <v>0</v>
      </c>
      <c r="N70" s="15">
        <v>560</v>
      </c>
      <c r="O70" s="15">
        <f t="shared" si="8"/>
        <v>94</v>
      </c>
      <c r="P70" s="34">
        <f t="shared" si="6"/>
        <v>0.167857142857143</v>
      </c>
      <c r="Q70" s="15">
        <f t="shared" si="9"/>
        <v>86</v>
      </c>
      <c r="R70" s="38">
        <f t="shared" si="7"/>
        <v>0.153571428571429</v>
      </c>
    </row>
    <row r="71" spans="1:18">
      <c r="A71" s="15">
        <v>70</v>
      </c>
      <c r="B71" s="19">
        <v>5212214010217</v>
      </c>
      <c r="C71" s="15" t="s">
        <v>3016</v>
      </c>
      <c r="D71" s="15">
        <v>2022</v>
      </c>
      <c r="E71" s="15" t="s">
        <v>136</v>
      </c>
      <c r="F71" s="15" t="s">
        <v>2995</v>
      </c>
      <c r="G71" s="15">
        <v>81</v>
      </c>
      <c r="H71" s="15">
        <v>83.9</v>
      </c>
      <c r="I71" s="15">
        <v>70</v>
      </c>
      <c r="J71" s="15">
        <v>60.5</v>
      </c>
      <c r="K71" s="15">
        <f t="shared" si="5"/>
        <v>80.905</v>
      </c>
      <c r="L71" s="57">
        <v>3.39</v>
      </c>
      <c r="M71" s="15">
        <v>0</v>
      </c>
      <c r="N71" s="15">
        <v>560</v>
      </c>
      <c r="O71" s="15">
        <f t="shared" si="8"/>
        <v>158</v>
      </c>
      <c r="P71" s="34">
        <f t="shared" si="6"/>
        <v>0.282142857142857</v>
      </c>
      <c r="Q71" s="15">
        <f t="shared" si="9"/>
        <v>179</v>
      </c>
      <c r="R71" s="38">
        <f t="shared" si="7"/>
        <v>0.319642857142857</v>
      </c>
    </row>
    <row r="72" spans="1:18">
      <c r="A72" s="15">
        <v>71</v>
      </c>
      <c r="B72" s="19">
        <v>5212214010211</v>
      </c>
      <c r="C72" s="15" t="s">
        <v>3017</v>
      </c>
      <c r="D72" s="15">
        <v>2022</v>
      </c>
      <c r="E72" s="15" t="s">
        <v>136</v>
      </c>
      <c r="F72" s="15" t="s">
        <v>2995</v>
      </c>
      <c r="G72" s="15">
        <v>80</v>
      </c>
      <c r="H72" s="15">
        <v>76.4</v>
      </c>
      <c r="I72" s="15">
        <v>74</v>
      </c>
      <c r="J72" s="15">
        <v>60</v>
      </c>
      <c r="K72" s="15">
        <f t="shared" si="5"/>
        <v>75.88</v>
      </c>
      <c r="L72" s="57">
        <v>2.64</v>
      </c>
      <c r="M72" s="15">
        <v>0</v>
      </c>
      <c r="N72" s="15">
        <v>560</v>
      </c>
      <c r="O72" s="15">
        <f t="shared" si="8"/>
        <v>416</v>
      </c>
      <c r="P72" s="34">
        <f t="shared" si="6"/>
        <v>0.742857142857143</v>
      </c>
      <c r="Q72" s="15">
        <f t="shared" si="9"/>
        <v>412</v>
      </c>
      <c r="R72" s="38">
        <f t="shared" si="7"/>
        <v>0.735714285714286</v>
      </c>
    </row>
    <row r="73" spans="1:18">
      <c r="A73" s="15">
        <v>72</v>
      </c>
      <c r="B73" s="19">
        <v>5212214010223</v>
      </c>
      <c r="C73" s="15" t="s">
        <v>3018</v>
      </c>
      <c r="D73" s="15">
        <v>2022</v>
      </c>
      <c r="E73" s="15" t="s">
        <v>136</v>
      </c>
      <c r="F73" s="15" t="s">
        <v>2995</v>
      </c>
      <c r="G73" s="15">
        <v>86</v>
      </c>
      <c r="H73" s="15">
        <v>83.6</v>
      </c>
      <c r="I73" s="15">
        <v>70</v>
      </c>
      <c r="J73" s="15">
        <v>60.5</v>
      </c>
      <c r="K73" s="15">
        <f t="shared" si="5"/>
        <v>81.445</v>
      </c>
      <c r="L73" s="57">
        <v>3.36</v>
      </c>
      <c r="M73" s="15">
        <v>0</v>
      </c>
      <c r="N73" s="15">
        <v>560</v>
      </c>
      <c r="O73" s="15">
        <f t="shared" si="8"/>
        <v>169</v>
      </c>
      <c r="P73" s="34">
        <f t="shared" si="6"/>
        <v>0.301785714285714</v>
      </c>
      <c r="Q73" s="15">
        <f t="shared" si="9"/>
        <v>160</v>
      </c>
      <c r="R73" s="38">
        <f t="shared" si="7"/>
        <v>0.285714285714286</v>
      </c>
    </row>
    <row r="74" spans="1:18">
      <c r="A74" s="15">
        <v>73</v>
      </c>
      <c r="B74" s="19">
        <v>5212214010240</v>
      </c>
      <c r="C74" s="15" t="s">
        <v>3019</v>
      </c>
      <c r="D74" s="15">
        <v>2022</v>
      </c>
      <c r="E74" s="15" t="s">
        <v>136</v>
      </c>
      <c r="F74" s="15" t="s">
        <v>2995</v>
      </c>
      <c r="G74" s="15">
        <v>80</v>
      </c>
      <c r="H74" s="15">
        <v>80.7</v>
      </c>
      <c r="I74" s="15">
        <v>70</v>
      </c>
      <c r="J74" s="15">
        <v>60</v>
      </c>
      <c r="K74" s="15">
        <f t="shared" si="5"/>
        <v>78.49</v>
      </c>
      <c r="L74" s="57">
        <v>3.07</v>
      </c>
      <c r="M74" s="15">
        <v>0</v>
      </c>
      <c r="N74" s="15">
        <v>560</v>
      </c>
      <c r="O74" s="15">
        <f t="shared" si="8"/>
        <v>272</v>
      </c>
      <c r="P74" s="34">
        <f t="shared" si="6"/>
        <v>0.485714285714286</v>
      </c>
      <c r="Q74" s="15">
        <f t="shared" si="9"/>
        <v>297</v>
      </c>
      <c r="R74" s="38">
        <f t="shared" si="7"/>
        <v>0.530357142857143</v>
      </c>
    </row>
    <row r="75" spans="1:18">
      <c r="A75" s="15">
        <v>74</v>
      </c>
      <c r="B75" s="19">
        <v>5212214010216</v>
      </c>
      <c r="C75" s="15" t="s">
        <v>3020</v>
      </c>
      <c r="D75" s="15">
        <v>2022</v>
      </c>
      <c r="E75" s="15" t="s">
        <v>136</v>
      </c>
      <c r="F75" s="15" t="s">
        <v>2995</v>
      </c>
      <c r="G75" s="15">
        <v>87</v>
      </c>
      <c r="H75" s="15">
        <v>76.8</v>
      </c>
      <c r="I75" s="15">
        <v>70</v>
      </c>
      <c r="J75" s="15">
        <v>70.5</v>
      </c>
      <c r="K75" s="15">
        <f t="shared" si="5"/>
        <v>77.335</v>
      </c>
      <c r="L75" s="57">
        <v>2.68</v>
      </c>
      <c r="M75" s="15">
        <v>0</v>
      </c>
      <c r="N75" s="15">
        <v>560</v>
      </c>
      <c r="O75" s="15">
        <f t="shared" si="8"/>
        <v>401</v>
      </c>
      <c r="P75" s="34">
        <f t="shared" si="6"/>
        <v>0.716071428571429</v>
      </c>
      <c r="Q75" s="15">
        <f t="shared" si="9"/>
        <v>355</v>
      </c>
      <c r="R75" s="38">
        <f t="shared" si="7"/>
        <v>0.633928571428571</v>
      </c>
    </row>
    <row r="76" spans="1:18">
      <c r="A76" s="15">
        <v>75</v>
      </c>
      <c r="B76" s="19">
        <v>5212214010215</v>
      </c>
      <c r="C76" s="15" t="s">
        <v>3021</v>
      </c>
      <c r="D76" s="15">
        <v>2022</v>
      </c>
      <c r="E76" s="15" t="s">
        <v>136</v>
      </c>
      <c r="F76" s="15" t="s">
        <v>2995</v>
      </c>
      <c r="G76" s="15">
        <v>83</v>
      </c>
      <c r="H76" s="15">
        <v>79.2</v>
      </c>
      <c r="I76" s="15">
        <v>70</v>
      </c>
      <c r="J76" s="15">
        <v>60</v>
      </c>
      <c r="K76" s="15">
        <f t="shared" si="5"/>
        <v>77.89</v>
      </c>
      <c r="L76" s="57">
        <v>2.92</v>
      </c>
      <c r="M76" s="15">
        <v>0</v>
      </c>
      <c r="N76" s="15">
        <v>560</v>
      </c>
      <c r="O76" s="15">
        <f t="shared" si="8"/>
        <v>327</v>
      </c>
      <c r="P76" s="34">
        <f t="shared" si="6"/>
        <v>0.583928571428571</v>
      </c>
      <c r="Q76" s="15">
        <f t="shared" si="9"/>
        <v>329</v>
      </c>
      <c r="R76" s="38">
        <f t="shared" si="7"/>
        <v>0.5875</v>
      </c>
    </row>
    <row r="77" spans="1:18">
      <c r="A77" s="15">
        <v>76</v>
      </c>
      <c r="B77" s="19">
        <v>5112214010204</v>
      </c>
      <c r="C77" s="15" t="s">
        <v>3022</v>
      </c>
      <c r="D77" s="15">
        <v>2022</v>
      </c>
      <c r="E77" s="15" t="s">
        <v>136</v>
      </c>
      <c r="F77" s="15" t="s">
        <v>2995</v>
      </c>
      <c r="G77" s="15">
        <v>80</v>
      </c>
      <c r="H77" s="15">
        <v>81</v>
      </c>
      <c r="I77" s="15">
        <v>70</v>
      </c>
      <c r="J77" s="15">
        <v>60</v>
      </c>
      <c r="K77" s="15">
        <f t="shared" si="5"/>
        <v>78.7</v>
      </c>
      <c r="L77" s="57">
        <v>3.1</v>
      </c>
      <c r="M77" s="15">
        <v>0</v>
      </c>
      <c r="N77" s="15">
        <v>560</v>
      </c>
      <c r="O77" s="15">
        <f t="shared" si="8"/>
        <v>261</v>
      </c>
      <c r="P77" s="34">
        <f t="shared" si="6"/>
        <v>0.466071428571429</v>
      </c>
      <c r="Q77" s="15">
        <f t="shared" si="9"/>
        <v>288</v>
      </c>
      <c r="R77" s="38">
        <f t="shared" si="7"/>
        <v>0.514285714285714</v>
      </c>
    </row>
    <row r="78" spans="1:18">
      <c r="A78" s="15">
        <v>77</v>
      </c>
      <c r="B78" s="19">
        <v>5212214010239</v>
      </c>
      <c r="C78" s="15" t="s">
        <v>3023</v>
      </c>
      <c r="D78" s="15">
        <v>2022</v>
      </c>
      <c r="E78" s="15" t="s">
        <v>136</v>
      </c>
      <c r="F78" s="15" t="s">
        <v>2995</v>
      </c>
      <c r="G78" s="15">
        <v>80</v>
      </c>
      <c r="H78" s="15">
        <v>81.4</v>
      </c>
      <c r="I78" s="15">
        <v>71</v>
      </c>
      <c r="J78" s="15">
        <v>60</v>
      </c>
      <c r="K78" s="15">
        <f t="shared" si="5"/>
        <v>79.08</v>
      </c>
      <c r="L78" s="57">
        <v>3.14</v>
      </c>
      <c r="M78" s="15">
        <v>0</v>
      </c>
      <c r="N78" s="15">
        <v>560</v>
      </c>
      <c r="O78" s="15">
        <f t="shared" si="8"/>
        <v>244</v>
      </c>
      <c r="P78" s="34">
        <f t="shared" si="6"/>
        <v>0.435714285714286</v>
      </c>
      <c r="Q78" s="15">
        <f t="shared" si="9"/>
        <v>267</v>
      </c>
      <c r="R78" s="38">
        <f t="shared" si="7"/>
        <v>0.476785714285714</v>
      </c>
    </row>
    <row r="79" spans="1:18">
      <c r="A79" s="15">
        <v>78</v>
      </c>
      <c r="B79" s="19">
        <v>5212214010237</v>
      </c>
      <c r="C79" s="15" t="s">
        <v>3024</v>
      </c>
      <c r="D79" s="15">
        <v>2022</v>
      </c>
      <c r="E79" s="15" t="s">
        <v>136</v>
      </c>
      <c r="F79" s="15" t="s">
        <v>2995</v>
      </c>
      <c r="G79" s="15">
        <v>80</v>
      </c>
      <c r="H79" s="15">
        <v>76.4</v>
      </c>
      <c r="I79" s="15">
        <v>70</v>
      </c>
      <c r="J79" s="15">
        <v>60</v>
      </c>
      <c r="K79" s="15">
        <f t="shared" si="5"/>
        <v>75.48</v>
      </c>
      <c r="L79" s="57">
        <v>2.64</v>
      </c>
      <c r="M79" s="15">
        <v>0</v>
      </c>
      <c r="N79" s="15">
        <v>560</v>
      </c>
      <c r="O79" s="15">
        <f t="shared" si="8"/>
        <v>416</v>
      </c>
      <c r="P79" s="34">
        <f t="shared" si="6"/>
        <v>0.742857142857143</v>
      </c>
      <c r="Q79" s="15">
        <f t="shared" si="9"/>
        <v>430</v>
      </c>
      <c r="R79" s="38">
        <f t="shared" si="7"/>
        <v>0.767857142857143</v>
      </c>
    </row>
    <row r="80" spans="1:18">
      <c r="A80" s="15">
        <v>79</v>
      </c>
      <c r="B80" s="19">
        <v>5112214010202</v>
      </c>
      <c r="C80" s="15" t="s">
        <v>3025</v>
      </c>
      <c r="D80" s="15">
        <v>2022</v>
      </c>
      <c r="E80" s="15" t="s">
        <v>136</v>
      </c>
      <c r="F80" s="15" t="s">
        <v>2995</v>
      </c>
      <c r="G80" s="15">
        <v>80</v>
      </c>
      <c r="H80" s="15">
        <v>80.7</v>
      </c>
      <c r="I80" s="15">
        <v>70</v>
      </c>
      <c r="J80" s="15">
        <v>60</v>
      </c>
      <c r="K80" s="15">
        <f t="shared" si="5"/>
        <v>78.49</v>
      </c>
      <c r="L80" s="57">
        <v>3.07</v>
      </c>
      <c r="M80" s="15">
        <v>0</v>
      </c>
      <c r="N80" s="15">
        <v>560</v>
      </c>
      <c r="O80" s="15">
        <f t="shared" si="8"/>
        <v>272</v>
      </c>
      <c r="P80" s="34">
        <f t="shared" si="6"/>
        <v>0.485714285714286</v>
      </c>
      <c r="Q80" s="15">
        <f t="shared" si="9"/>
        <v>297</v>
      </c>
      <c r="R80" s="38">
        <f t="shared" si="7"/>
        <v>0.530357142857143</v>
      </c>
    </row>
    <row r="81" spans="1:18">
      <c r="A81" s="15">
        <v>80</v>
      </c>
      <c r="B81" s="19">
        <v>5212214010243</v>
      </c>
      <c r="C81" s="15" t="s">
        <v>3026</v>
      </c>
      <c r="D81" s="15">
        <v>2022</v>
      </c>
      <c r="E81" s="15" t="s">
        <v>136</v>
      </c>
      <c r="F81" s="15" t="s">
        <v>2995</v>
      </c>
      <c r="G81" s="15">
        <v>80</v>
      </c>
      <c r="H81" s="15">
        <v>79.2</v>
      </c>
      <c r="I81" s="15">
        <v>74</v>
      </c>
      <c r="J81" s="15">
        <v>60</v>
      </c>
      <c r="K81" s="15">
        <f t="shared" si="5"/>
        <v>77.84</v>
      </c>
      <c r="L81" s="57">
        <v>2.92</v>
      </c>
      <c r="M81" s="15">
        <v>0</v>
      </c>
      <c r="N81" s="15">
        <v>560</v>
      </c>
      <c r="O81" s="15">
        <f t="shared" si="8"/>
        <v>327</v>
      </c>
      <c r="P81" s="34">
        <f t="shared" si="6"/>
        <v>0.583928571428571</v>
      </c>
      <c r="Q81" s="15">
        <f t="shared" si="9"/>
        <v>336</v>
      </c>
      <c r="R81" s="38">
        <f t="shared" si="7"/>
        <v>0.6</v>
      </c>
    </row>
    <row r="82" spans="1:18">
      <c r="A82" s="15">
        <v>81</v>
      </c>
      <c r="B82" s="19">
        <v>5212214010238</v>
      </c>
      <c r="C82" s="15" t="s">
        <v>3027</v>
      </c>
      <c r="D82" s="15">
        <v>2022</v>
      </c>
      <c r="E82" s="15" t="s">
        <v>136</v>
      </c>
      <c r="F82" s="15" t="s">
        <v>2995</v>
      </c>
      <c r="G82" s="15">
        <v>80</v>
      </c>
      <c r="H82" s="15">
        <v>83.7</v>
      </c>
      <c r="I82" s="15">
        <v>70</v>
      </c>
      <c r="J82" s="15">
        <v>60</v>
      </c>
      <c r="K82" s="15">
        <f t="shared" si="5"/>
        <v>80.59</v>
      </c>
      <c r="L82" s="57">
        <v>3.37</v>
      </c>
      <c r="M82" s="15">
        <v>0</v>
      </c>
      <c r="N82" s="15">
        <v>560</v>
      </c>
      <c r="O82" s="15">
        <f t="shared" si="8"/>
        <v>165</v>
      </c>
      <c r="P82" s="34">
        <f t="shared" si="6"/>
        <v>0.294642857142857</v>
      </c>
      <c r="Q82" s="15">
        <f t="shared" si="9"/>
        <v>202</v>
      </c>
      <c r="R82" s="38">
        <f t="shared" si="7"/>
        <v>0.360714285714286</v>
      </c>
    </row>
    <row r="83" spans="1:18">
      <c r="A83" s="15">
        <v>82</v>
      </c>
      <c r="B83" s="19">
        <v>5112214010244</v>
      </c>
      <c r="C83" s="15" t="s">
        <v>3028</v>
      </c>
      <c r="D83" s="15">
        <v>2022</v>
      </c>
      <c r="E83" s="15" t="s">
        <v>136</v>
      </c>
      <c r="F83" s="15" t="s">
        <v>2995</v>
      </c>
      <c r="G83" s="15">
        <v>80</v>
      </c>
      <c r="H83" s="15">
        <v>73.7</v>
      </c>
      <c r="I83" s="15">
        <v>70</v>
      </c>
      <c r="J83" s="15">
        <v>60</v>
      </c>
      <c r="K83" s="15">
        <f t="shared" si="5"/>
        <v>73.59</v>
      </c>
      <c r="L83" s="57">
        <v>2.37</v>
      </c>
      <c r="M83" s="57">
        <v>1</v>
      </c>
      <c r="N83" s="15">
        <v>560</v>
      </c>
      <c r="O83" s="15">
        <f t="shared" si="8"/>
        <v>485</v>
      </c>
      <c r="P83" s="34">
        <f t="shared" si="6"/>
        <v>0.866071428571429</v>
      </c>
      <c r="Q83" s="15">
        <f t="shared" si="9"/>
        <v>488</v>
      </c>
      <c r="R83" s="38">
        <f t="shared" si="7"/>
        <v>0.871428571428571</v>
      </c>
    </row>
    <row r="84" spans="1:18">
      <c r="A84" s="15">
        <v>83</v>
      </c>
      <c r="B84" s="19">
        <v>5112214010208</v>
      </c>
      <c r="C84" s="15" t="s">
        <v>3029</v>
      </c>
      <c r="D84" s="15">
        <v>2022</v>
      </c>
      <c r="E84" s="15" t="s">
        <v>136</v>
      </c>
      <c r="F84" s="15" t="s">
        <v>2995</v>
      </c>
      <c r="G84" s="15">
        <v>80</v>
      </c>
      <c r="H84" s="15">
        <v>75.3</v>
      </c>
      <c r="I84" s="15">
        <v>70</v>
      </c>
      <c r="J84" s="15">
        <v>60</v>
      </c>
      <c r="K84" s="15">
        <f t="shared" si="5"/>
        <v>74.71</v>
      </c>
      <c r="L84" s="57">
        <v>2.53</v>
      </c>
      <c r="M84" s="15">
        <v>0</v>
      </c>
      <c r="N84" s="15">
        <v>560</v>
      </c>
      <c r="O84" s="15">
        <f t="shared" si="8"/>
        <v>445</v>
      </c>
      <c r="P84" s="34">
        <f t="shared" si="6"/>
        <v>0.794642857142857</v>
      </c>
      <c r="Q84" s="15">
        <f t="shared" si="9"/>
        <v>456</v>
      </c>
      <c r="R84" s="38">
        <f t="shared" si="7"/>
        <v>0.814285714285714</v>
      </c>
    </row>
    <row r="85" spans="1:18">
      <c r="A85" s="15">
        <v>84</v>
      </c>
      <c r="B85" s="19">
        <v>5212214010249</v>
      </c>
      <c r="C85" s="15" t="s">
        <v>3030</v>
      </c>
      <c r="D85" s="15">
        <v>2022</v>
      </c>
      <c r="E85" s="15" t="s">
        <v>136</v>
      </c>
      <c r="F85" s="15" t="s">
        <v>2995</v>
      </c>
      <c r="G85" s="15">
        <v>83</v>
      </c>
      <c r="H85" s="15">
        <v>82.5</v>
      </c>
      <c r="I85" s="15">
        <v>70</v>
      </c>
      <c r="J85" s="15">
        <v>60.5</v>
      </c>
      <c r="K85" s="15">
        <f t="shared" si="5"/>
        <v>80.225</v>
      </c>
      <c r="L85" s="57">
        <v>3.25</v>
      </c>
      <c r="M85" s="15">
        <v>0</v>
      </c>
      <c r="N85" s="15">
        <v>560</v>
      </c>
      <c r="O85" s="15">
        <f t="shared" si="8"/>
        <v>207</v>
      </c>
      <c r="P85" s="34">
        <f t="shared" si="6"/>
        <v>0.369642857142857</v>
      </c>
      <c r="Q85" s="15">
        <f t="shared" si="9"/>
        <v>214</v>
      </c>
      <c r="R85" s="38">
        <f t="shared" si="7"/>
        <v>0.382142857142857</v>
      </c>
    </row>
    <row r="86" spans="1:18">
      <c r="A86" s="15">
        <v>85</v>
      </c>
      <c r="B86" s="19">
        <v>5112214010207</v>
      </c>
      <c r="C86" s="15" t="s">
        <v>3031</v>
      </c>
      <c r="D86" s="15">
        <v>2022</v>
      </c>
      <c r="E86" s="15" t="s">
        <v>136</v>
      </c>
      <c r="F86" s="15" t="s">
        <v>2995</v>
      </c>
      <c r="G86" s="15">
        <v>80</v>
      </c>
      <c r="H86" s="15">
        <v>75</v>
      </c>
      <c r="I86" s="15">
        <v>70</v>
      </c>
      <c r="J86" s="15">
        <v>60</v>
      </c>
      <c r="K86" s="15">
        <f t="shared" si="5"/>
        <v>74.5</v>
      </c>
      <c r="L86" s="57">
        <v>2.5</v>
      </c>
      <c r="M86" s="15">
        <v>0</v>
      </c>
      <c r="N86" s="15">
        <v>560</v>
      </c>
      <c r="O86" s="15">
        <f t="shared" si="8"/>
        <v>455</v>
      </c>
      <c r="P86" s="34">
        <f t="shared" si="6"/>
        <v>0.8125</v>
      </c>
      <c r="Q86" s="15">
        <f t="shared" si="9"/>
        <v>461</v>
      </c>
      <c r="R86" s="38">
        <f t="shared" si="7"/>
        <v>0.823214285714286</v>
      </c>
    </row>
    <row r="87" spans="1:18">
      <c r="A87" s="15">
        <v>86</v>
      </c>
      <c r="B87" s="19">
        <v>5112214010206</v>
      </c>
      <c r="C87" s="15" t="s">
        <v>3032</v>
      </c>
      <c r="D87" s="15">
        <v>2022</v>
      </c>
      <c r="E87" s="15" t="s">
        <v>136</v>
      </c>
      <c r="F87" s="15" t="s">
        <v>2995</v>
      </c>
      <c r="G87" s="15">
        <v>80</v>
      </c>
      <c r="H87" s="15">
        <v>68.3</v>
      </c>
      <c r="I87" s="15">
        <v>70</v>
      </c>
      <c r="J87" s="15">
        <v>60</v>
      </c>
      <c r="K87" s="15">
        <f t="shared" si="5"/>
        <v>69.81</v>
      </c>
      <c r="L87" s="57">
        <v>1.83</v>
      </c>
      <c r="M87" s="57">
        <v>2</v>
      </c>
      <c r="N87" s="15">
        <v>560</v>
      </c>
      <c r="O87" s="15">
        <f t="shared" si="8"/>
        <v>544</v>
      </c>
      <c r="P87" s="34">
        <f t="shared" si="6"/>
        <v>0.971428571428571</v>
      </c>
      <c r="Q87" s="15">
        <f t="shared" si="9"/>
        <v>544</v>
      </c>
      <c r="R87" s="38">
        <f t="shared" si="7"/>
        <v>0.971428571428571</v>
      </c>
    </row>
    <row r="88" spans="1:18">
      <c r="A88" s="15">
        <v>87</v>
      </c>
      <c r="B88" s="19">
        <v>5212214010213</v>
      </c>
      <c r="C88" s="15" t="s">
        <v>3033</v>
      </c>
      <c r="D88" s="15">
        <v>2022</v>
      </c>
      <c r="E88" s="15" t="s">
        <v>136</v>
      </c>
      <c r="F88" s="15" t="s">
        <v>2995</v>
      </c>
      <c r="G88" s="15">
        <v>82</v>
      </c>
      <c r="H88" s="15">
        <v>69.1</v>
      </c>
      <c r="I88" s="15">
        <v>70</v>
      </c>
      <c r="J88" s="15">
        <v>60.5</v>
      </c>
      <c r="K88" s="15">
        <f t="shared" si="5"/>
        <v>70.695</v>
      </c>
      <c r="L88" s="57">
        <v>1.91</v>
      </c>
      <c r="M88" s="57">
        <v>1</v>
      </c>
      <c r="N88" s="15">
        <v>560</v>
      </c>
      <c r="O88" s="15">
        <f t="shared" si="8"/>
        <v>541</v>
      </c>
      <c r="P88" s="34">
        <f t="shared" si="6"/>
        <v>0.966071428571429</v>
      </c>
      <c r="Q88" s="15">
        <f t="shared" si="9"/>
        <v>539</v>
      </c>
      <c r="R88" s="38">
        <f t="shared" si="7"/>
        <v>0.9625</v>
      </c>
    </row>
    <row r="89" spans="1:18">
      <c r="A89" s="15">
        <v>88</v>
      </c>
      <c r="B89" s="19">
        <v>5112214010205</v>
      </c>
      <c r="C89" s="15" t="s">
        <v>3034</v>
      </c>
      <c r="D89" s="15">
        <v>2022</v>
      </c>
      <c r="E89" s="15" t="s">
        <v>136</v>
      </c>
      <c r="F89" s="15" t="s">
        <v>2995</v>
      </c>
      <c r="G89" s="15">
        <v>80</v>
      </c>
      <c r="H89" s="15">
        <v>78</v>
      </c>
      <c r="I89" s="15">
        <v>70</v>
      </c>
      <c r="J89" s="15">
        <v>60</v>
      </c>
      <c r="K89" s="15">
        <f t="shared" si="5"/>
        <v>76.6</v>
      </c>
      <c r="L89" s="57">
        <v>2.8</v>
      </c>
      <c r="M89" s="15">
        <v>0</v>
      </c>
      <c r="N89" s="15">
        <v>560</v>
      </c>
      <c r="O89" s="15">
        <f t="shared" si="8"/>
        <v>366</v>
      </c>
      <c r="P89" s="34">
        <f t="shared" si="6"/>
        <v>0.653571428571429</v>
      </c>
      <c r="Q89" s="15">
        <f t="shared" si="9"/>
        <v>382</v>
      </c>
      <c r="R89" s="38">
        <f t="shared" si="7"/>
        <v>0.682142857142857</v>
      </c>
    </row>
    <row r="90" spans="1:18">
      <c r="A90" s="15">
        <v>89</v>
      </c>
      <c r="B90" s="19">
        <v>5112214010245</v>
      </c>
      <c r="C90" s="15" t="s">
        <v>3035</v>
      </c>
      <c r="D90" s="15">
        <v>2022</v>
      </c>
      <c r="E90" s="15" t="s">
        <v>136</v>
      </c>
      <c r="F90" s="15" t="s">
        <v>2995</v>
      </c>
      <c r="G90" s="15">
        <v>80</v>
      </c>
      <c r="H90" s="15">
        <v>73.9</v>
      </c>
      <c r="I90" s="15">
        <v>70</v>
      </c>
      <c r="J90" s="15">
        <v>60</v>
      </c>
      <c r="K90" s="15">
        <f t="shared" si="5"/>
        <v>73.73</v>
      </c>
      <c r="L90" s="57">
        <v>2.39</v>
      </c>
      <c r="M90" s="15">
        <v>0</v>
      </c>
      <c r="N90" s="15">
        <v>560</v>
      </c>
      <c r="O90" s="15">
        <f t="shared" si="8"/>
        <v>479</v>
      </c>
      <c r="P90" s="34">
        <f t="shared" si="6"/>
        <v>0.855357142857143</v>
      </c>
      <c r="Q90" s="15">
        <f t="shared" si="9"/>
        <v>481</v>
      </c>
      <c r="R90" s="38">
        <f t="shared" si="7"/>
        <v>0.858928571428571</v>
      </c>
    </row>
    <row r="91" spans="1:18">
      <c r="A91" s="15">
        <v>90</v>
      </c>
      <c r="B91" s="19">
        <v>5212214010212</v>
      </c>
      <c r="C91" s="15" t="s">
        <v>3036</v>
      </c>
      <c r="D91" s="15">
        <v>2022</v>
      </c>
      <c r="E91" s="15" t="s">
        <v>136</v>
      </c>
      <c r="F91" s="15" t="s">
        <v>2995</v>
      </c>
      <c r="G91" s="15">
        <v>80</v>
      </c>
      <c r="H91" s="15">
        <v>72.3</v>
      </c>
      <c r="I91" s="15">
        <v>70</v>
      </c>
      <c r="J91" s="15">
        <v>60</v>
      </c>
      <c r="K91" s="15">
        <f t="shared" si="5"/>
        <v>72.61</v>
      </c>
      <c r="L91" s="57">
        <v>2.23</v>
      </c>
      <c r="M91" s="15">
        <v>0</v>
      </c>
      <c r="N91" s="15">
        <v>560</v>
      </c>
      <c r="O91" s="15">
        <f t="shared" si="8"/>
        <v>506</v>
      </c>
      <c r="P91" s="34">
        <f t="shared" si="6"/>
        <v>0.903571428571429</v>
      </c>
      <c r="Q91" s="15">
        <f t="shared" si="9"/>
        <v>513</v>
      </c>
      <c r="R91" s="38">
        <f t="shared" si="7"/>
        <v>0.916071428571429</v>
      </c>
    </row>
    <row r="92" spans="1:18">
      <c r="A92" s="15">
        <v>91</v>
      </c>
      <c r="B92" s="19">
        <v>5112214010209</v>
      </c>
      <c r="C92" s="15" t="s">
        <v>3037</v>
      </c>
      <c r="D92" s="15">
        <v>2022</v>
      </c>
      <c r="E92" s="15" t="s">
        <v>136</v>
      </c>
      <c r="F92" s="15" t="s">
        <v>2995</v>
      </c>
      <c r="G92" s="15">
        <v>80</v>
      </c>
      <c r="H92" s="15">
        <v>69.9</v>
      </c>
      <c r="I92" s="15">
        <v>70</v>
      </c>
      <c r="J92" s="15">
        <v>60</v>
      </c>
      <c r="K92" s="15">
        <f t="shared" si="5"/>
        <v>70.93</v>
      </c>
      <c r="L92" s="57">
        <v>1.99</v>
      </c>
      <c r="M92" s="15">
        <v>0</v>
      </c>
      <c r="N92" s="15">
        <v>560</v>
      </c>
      <c r="O92" s="15">
        <f t="shared" si="8"/>
        <v>538</v>
      </c>
      <c r="P92" s="34">
        <f t="shared" si="6"/>
        <v>0.960714285714286</v>
      </c>
      <c r="Q92" s="15">
        <f t="shared" si="9"/>
        <v>538</v>
      </c>
      <c r="R92" s="38">
        <f t="shared" si="7"/>
        <v>0.960714285714286</v>
      </c>
    </row>
    <row r="93" spans="1:18">
      <c r="A93" s="15">
        <v>92</v>
      </c>
      <c r="B93" s="19">
        <v>5112214010246</v>
      </c>
      <c r="C93" s="15" t="s">
        <v>3038</v>
      </c>
      <c r="D93" s="15">
        <v>2022</v>
      </c>
      <c r="E93" s="15" t="s">
        <v>136</v>
      </c>
      <c r="F93" s="15" t="s">
        <v>2995</v>
      </c>
      <c r="G93" s="15">
        <v>80</v>
      </c>
      <c r="H93" s="15">
        <v>73.8</v>
      </c>
      <c r="I93" s="15">
        <v>70</v>
      </c>
      <c r="J93" s="15">
        <v>60</v>
      </c>
      <c r="K93" s="15">
        <f t="shared" si="5"/>
        <v>73.66</v>
      </c>
      <c r="L93" s="57">
        <v>2.38</v>
      </c>
      <c r="M93" s="57">
        <v>1</v>
      </c>
      <c r="N93" s="15">
        <v>560</v>
      </c>
      <c r="O93" s="15">
        <f t="shared" si="8"/>
        <v>482</v>
      </c>
      <c r="P93" s="34">
        <f t="shared" si="6"/>
        <v>0.860714285714286</v>
      </c>
      <c r="Q93" s="15">
        <f t="shared" si="9"/>
        <v>484</v>
      </c>
      <c r="R93" s="38">
        <f t="shared" si="7"/>
        <v>0.864285714285714</v>
      </c>
    </row>
    <row r="94" spans="1:18">
      <c r="A94" s="15">
        <v>93</v>
      </c>
      <c r="B94" s="19">
        <v>5112214010210</v>
      </c>
      <c r="C94" s="15" t="s">
        <v>3039</v>
      </c>
      <c r="D94" s="15">
        <v>2022</v>
      </c>
      <c r="E94" s="15" t="s">
        <v>136</v>
      </c>
      <c r="F94" s="15" t="s">
        <v>2995</v>
      </c>
      <c r="G94" s="15">
        <v>80</v>
      </c>
      <c r="H94" s="15">
        <v>66.4</v>
      </c>
      <c r="I94" s="15">
        <v>70</v>
      </c>
      <c r="J94" s="15">
        <v>60</v>
      </c>
      <c r="K94" s="15">
        <f t="shared" si="5"/>
        <v>68.48</v>
      </c>
      <c r="L94" s="57">
        <v>1.64</v>
      </c>
      <c r="M94" s="57">
        <v>2</v>
      </c>
      <c r="N94" s="15">
        <v>560</v>
      </c>
      <c r="O94" s="15">
        <f t="shared" si="8"/>
        <v>552</v>
      </c>
      <c r="P94" s="34">
        <f t="shared" si="6"/>
        <v>0.985714285714286</v>
      </c>
      <c r="Q94" s="15">
        <f t="shared" si="9"/>
        <v>552</v>
      </c>
      <c r="R94" s="38">
        <f t="shared" si="7"/>
        <v>0.985714285714286</v>
      </c>
    </row>
    <row r="95" spans="1:18">
      <c r="A95" s="15">
        <v>94</v>
      </c>
      <c r="B95" s="19">
        <v>5112214010203</v>
      </c>
      <c r="C95" s="15" t="s">
        <v>3040</v>
      </c>
      <c r="D95" s="15">
        <v>2022</v>
      </c>
      <c r="E95" s="15" t="s">
        <v>136</v>
      </c>
      <c r="F95" s="15" t="s">
        <v>2995</v>
      </c>
      <c r="G95" s="15">
        <v>80</v>
      </c>
      <c r="H95" s="15">
        <v>73.7</v>
      </c>
      <c r="I95" s="15">
        <v>70</v>
      </c>
      <c r="J95" s="15">
        <v>60</v>
      </c>
      <c r="K95" s="15">
        <f t="shared" si="5"/>
        <v>73.59</v>
      </c>
      <c r="L95" s="57">
        <v>2.37</v>
      </c>
      <c r="M95" s="15">
        <v>0</v>
      </c>
      <c r="N95" s="15">
        <v>560</v>
      </c>
      <c r="O95" s="15">
        <f t="shared" si="8"/>
        <v>485</v>
      </c>
      <c r="P95" s="34">
        <f t="shared" si="6"/>
        <v>0.866071428571429</v>
      </c>
      <c r="Q95" s="15">
        <f t="shared" si="9"/>
        <v>488</v>
      </c>
      <c r="R95" s="38">
        <f t="shared" si="7"/>
        <v>0.871428571428571</v>
      </c>
    </row>
    <row r="96" spans="1:18">
      <c r="A96" s="15">
        <v>95</v>
      </c>
      <c r="B96" s="19">
        <v>5112214010201</v>
      </c>
      <c r="C96" s="15" t="s">
        <v>3041</v>
      </c>
      <c r="D96" s="15">
        <v>2022</v>
      </c>
      <c r="E96" s="15" t="s">
        <v>136</v>
      </c>
      <c r="F96" s="15" t="s">
        <v>2995</v>
      </c>
      <c r="G96" s="15">
        <v>80</v>
      </c>
      <c r="H96" s="15">
        <v>64.1</v>
      </c>
      <c r="I96" s="15">
        <v>70</v>
      </c>
      <c r="J96" s="15">
        <v>60</v>
      </c>
      <c r="K96" s="15">
        <f t="shared" si="5"/>
        <v>66.87</v>
      </c>
      <c r="L96" s="57">
        <v>1.41</v>
      </c>
      <c r="M96" s="57">
        <v>7</v>
      </c>
      <c r="N96" s="15">
        <v>560</v>
      </c>
      <c r="O96" s="15">
        <f t="shared" si="8"/>
        <v>556</v>
      </c>
      <c r="P96" s="34">
        <f t="shared" si="6"/>
        <v>0.992857142857143</v>
      </c>
      <c r="Q96" s="15">
        <f t="shared" si="9"/>
        <v>556</v>
      </c>
      <c r="R96" s="38">
        <f t="shared" si="7"/>
        <v>0.992857142857143</v>
      </c>
    </row>
    <row r="97" spans="1:18">
      <c r="A97" s="15">
        <v>96</v>
      </c>
      <c r="B97" s="19">
        <v>5112214010301</v>
      </c>
      <c r="C97" s="15" t="s">
        <v>3042</v>
      </c>
      <c r="D97" s="15">
        <v>2022</v>
      </c>
      <c r="E97" s="15" t="s">
        <v>136</v>
      </c>
      <c r="F97" s="15" t="s">
        <v>3043</v>
      </c>
      <c r="G97" s="15">
        <v>97</v>
      </c>
      <c r="H97" s="15">
        <v>86.7</v>
      </c>
      <c r="I97" s="15">
        <v>83</v>
      </c>
      <c r="J97" s="15">
        <v>64.5</v>
      </c>
      <c r="K97" s="15">
        <v>86.765</v>
      </c>
      <c r="L97" s="15">
        <v>3.67</v>
      </c>
      <c r="M97" s="15">
        <v>0</v>
      </c>
      <c r="N97" s="15">
        <v>560</v>
      </c>
      <c r="O97" s="15">
        <f t="shared" si="8"/>
        <v>58</v>
      </c>
      <c r="P97" s="34">
        <v>0.125</v>
      </c>
      <c r="Q97" s="15">
        <f t="shared" si="9"/>
        <v>32</v>
      </c>
      <c r="R97" s="38">
        <v>0.0416666666666667</v>
      </c>
    </row>
    <row r="98" spans="1:18">
      <c r="A98" s="15">
        <v>97</v>
      </c>
      <c r="B98" s="19">
        <v>5112214010302</v>
      </c>
      <c r="C98" s="15" t="s">
        <v>3044</v>
      </c>
      <c r="D98" s="15">
        <v>2022</v>
      </c>
      <c r="E98" s="15" t="s">
        <v>136</v>
      </c>
      <c r="F98" s="15" t="s">
        <v>3043</v>
      </c>
      <c r="G98" s="15">
        <v>87</v>
      </c>
      <c r="H98" s="15">
        <v>72</v>
      </c>
      <c r="I98" s="15">
        <v>71</v>
      </c>
      <c r="J98" s="15">
        <v>61.5</v>
      </c>
      <c r="K98" s="15">
        <v>73.625</v>
      </c>
      <c r="L98" s="15">
        <v>2.2</v>
      </c>
      <c r="M98" s="15">
        <v>1</v>
      </c>
      <c r="N98" s="15">
        <v>560</v>
      </c>
      <c r="O98" s="15">
        <f t="shared" si="8"/>
        <v>516</v>
      </c>
      <c r="P98" s="34">
        <v>0.916666666666667</v>
      </c>
      <c r="Q98" s="15">
        <f t="shared" si="9"/>
        <v>486</v>
      </c>
      <c r="R98" s="38">
        <v>0.833333333333333</v>
      </c>
    </row>
    <row r="99" spans="1:18">
      <c r="A99" s="15">
        <v>98</v>
      </c>
      <c r="B99" s="19">
        <v>5112214010303</v>
      </c>
      <c r="C99" s="15" t="s">
        <v>3045</v>
      </c>
      <c r="D99" s="15">
        <v>2022</v>
      </c>
      <c r="E99" s="15" t="s">
        <v>136</v>
      </c>
      <c r="F99" s="15" t="s">
        <v>3043</v>
      </c>
      <c r="G99" s="15">
        <v>80</v>
      </c>
      <c r="H99" s="15">
        <v>83</v>
      </c>
      <c r="I99" s="15">
        <v>70</v>
      </c>
      <c r="J99" s="15">
        <v>60</v>
      </c>
      <c r="K99" s="15">
        <v>80.1</v>
      </c>
      <c r="L99" s="15">
        <v>3.3</v>
      </c>
      <c r="M99" s="15">
        <v>0</v>
      </c>
      <c r="N99" s="15">
        <v>560</v>
      </c>
      <c r="O99" s="15">
        <f t="shared" si="8"/>
        <v>184</v>
      </c>
      <c r="P99" s="34">
        <v>0.333333333333333</v>
      </c>
      <c r="Q99" s="15">
        <f t="shared" si="9"/>
        <v>220</v>
      </c>
      <c r="R99" s="38">
        <v>0.375</v>
      </c>
    </row>
    <row r="100" spans="1:18">
      <c r="A100" s="15">
        <v>99</v>
      </c>
      <c r="B100" s="19">
        <v>5112214010304</v>
      </c>
      <c r="C100" s="15" t="s">
        <v>3046</v>
      </c>
      <c r="D100" s="15">
        <v>2022</v>
      </c>
      <c r="E100" s="15" t="s">
        <v>136</v>
      </c>
      <c r="F100" s="15" t="s">
        <v>3043</v>
      </c>
      <c r="G100" s="15">
        <v>82</v>
      </c>
      <c r="H100" s="15">
        <v>79.4</v>
      </c>
      <c r="I100" s="15">
        <v>70</v>
      </c>
      <c r="J100" s="15">
        <v>60</v>
      </c>
      <c r="K100" s="15">
        <v>77.88</v>
      </c>
      <c r="L100" s="15">
        <v>2.94</v>
      </c>
      <c r="M100" s="15">
        <v>0</v>
      </c>
      <c r="N100" s="15">
        <v>560</v>
      </c>
      <c r="O100" s="15">
        <f t="shared" si="8"/>
        <v>318</v>
      </c>
      <c r="P100" s="34">
        <v>0.416666666666667</v>
      </c>
      <c r="Q100" s="15">
        <f t="shared" si="9"/>
        <v>332</v>
      </c>
      <c r="R100" s="38">
        <v>0.4375</v>
      </c>
    </row>
    <row r="101" spans="1:18">
      <c r="A101" s="15">
        <v>100</v>
      </c>
      <c r="B101" s="19">
        <v>5112214010305</v>
      </c>
      <c r="C101" s="15" t="s">
        <v>3047</v>
      </c>
      <c r="D101" s="15">
        <v>2022</v>
      </c>
      <c r="E101" s="15" t="s">
        <v>136</v>
      </c>
      <c r="F101" s="15" t="s">
        <v>3043</v>
      </c>
      <c r="G101" s="15">
        <v>80</v>
      </c>
      <c r="H101" s="15">
        <v>72.2</v>
      </c>
      <c r="I101" s="15">
        <v>70</v>
      </c>
      <c r="J101" s="15">
        <v>60</v>
      </c>
      <c r="K101" s="15">
        <v>72.54</v>
      </c>
      <c r="L101" s="15">
        <v>2.22</v>
      </c>
      <c r="M101" s="15">
        <v>1</v>
      </c>
      <c r="N101" s="15">
        <v>560</v>
      </c>
      <c r="O101" s="15">
        <f t="shared" si="8"/>
        <v>509</v>
      </c>
      <c r="P101" s="34">
        <v>0.875</v>
      </c>
      <c r="Q101" s="15">
        <f t="shared" si="9"/>
        <v>514</v>
      </c>
      <c r="R101" s="38">
        <v>0.916666666666667</v>
      </c>
    </row>
    <row r="102" spans="1:18">
      <c r="A102" s="15">
        <v>101</v>
      </c>
      <c r="B102" s="19">
        <v>5112214010306</v>
      </c>
      <c r="C102" s="15" t="s">
        <v>3048</v>
      </c>
      <c r="D102" s="15">
        <v>2022</v>
      </c>
      <c r="E102" s="15" t="s">
        <v>136</v>
      </c>
      <c r="F102" s="15" t="s">
        <v>3043</v>
      </c>
      <c r="G102" s="15">
        <v>80</v>
      </c>
      <c r="H102" s="15">
        <v>77.1</v>
      </c>
      <c r="I102" s="15">
        <v>70</v>
      </c>
      <c r="J102" s="15">
        <v>60</v>
      </c>
      <c r="K102" s="15">
        <v>75.97</v>
      </c>
      <c r="L102" s="15">
        <v>2.71</v>
      </c>
      <c r="M102" s="15">
        <v>0</v>
      </c>
      <c r="N102" s="15">
        <v>560</v>
      </c>
      <c r="O102" s="15">
        <f t="shared" si="8"/>
        <v>391</v>
      </c>
      <c r="P102" s="34">
        <v>0.645833333333333</v>
      </c>
      <c r="Q102" s="15">
        <f t="shared" si="9"/>
        <v>410</v>
      </c>
      <c r="R102" s="38">
        <v>0.666666666666667</v>
      </c>
    </row>
    <row r="103" spans="1:18">
      <c r="A103" s="15">
        <v>102</v>
      </c>
      <c r="B103" s="19">
        <v>5112214010307</v>
      </c>
      <c r="C103" s="15" t="s">
        <v>3049</v>
      </c>
      <c r="D103" s="15">
        <v>2022</v>
      </c>
      <c r="E103" s="15" t="s">
        <v>136</v>
      </c>
      <c r="F103" s="15" t="s">
        <v>3043</v>
      </c>
      <c r="G103" s="15">
        <v>80</v>
      </c>
      <c r="H103" s="15">
        <v>86.1</v>
      </c>
      <c r="I103" s="15">
        <v>71</v>
      </c>
      <c r="J103" s="15">
        <v>60</v>
      </c>
      <c r="K103" s="15">
        <v>82.37</v>
      </c>
      <c r="L103" s="15">
        <v>3.61</v>
      </c>
      <c r="M103" s="15">
        <v>0</v>
      </c>
      <c r="N103" s="15">
        <v>560</v>
      </c>
      <c r="O103" s="15">
        <f t="shared" si="8"/>
        <v>76</v>
      </c>
      <c r="P103" s="34">
        <v>0.166666666666667</v>
      </c>
      <c r="Q103" s="15">
        <f t="shared" si="9"/>
        <v>131</v>
      </c>
      <c r="R103" s="38">
        <v>0.25</v>
      </c>
    </row>
    <row r="104" spans="1:18">
      <c r="A104" s="15">
        <v>103</v>
      </c>
      <c r="B104" s="19">
        <v>5112214010308</v>
      </c>
      <c r="C104" s="15" t="s">
        <v>3050</v>
      </c>
      <c r="D104" s="15">
        <v>2022</v>
      </c>
      <c r="E104" s="15" t="s">
        <v>136</v>
      </c>
      <c r="F104" s="15" t="s">
        <v>3043</v>
      </c>
      <c r="G104" s="15">
        <v>80</v>
      </c>
      <c r="H104" s="15">
        <v>82.6</v>
      </c>
      <c r="I104" s="15">
        <v>72.5</v>
      </c>
      <c r="J104" s="15">
        <v>63</v>
      </c>
      <c r="K104" s="15">
        <v>80.22</v>
      </c>
      <c r="L104" s="15">
        <v>3.26</v>
      </c>
      <c r="M104" s="15">
        <v>0</v>
      </c>
      <c r="N104" s="15">
        <v>560</v>
      </c>
      <c r="O104" s="15">
        <f t="shared" si="8"/>
        <v>202</v>
      </c>
      <c r="P104" s="34">
        <v>0.354166666666667</v>
      </c>
      <c r="Q104" s="15">
        <f t="shared" si="9"/>
        <v>215</v>
      </c>
      <c r="R104" s="38">
        <v>0.333333333333333</v>
      </c>
    </row>
    <row r="105" spans="1:18">
      <c r="A105" s="15">
        <v>104</v>
      </c>
      <c r="B105" s="19">
        <v>5112214010309</v>
      </c>
      <c r="C105" s="15" t="s">
        <v>3051</v>
      </c>
      <c r="D105" s="15">
        <v>2022</v>
      </c>
      <c r="E105" s="15" t="s">
        <v>136</v>
      </c>
      <c r="F105" s="15" t="s">
        <v>3043</v>
      </c>
      <c r="G105" s="15">
        <v>80</v>
      </c>
      <c r="H105" s="15">
        <v>74.8</v>
      </c>
      <c r="I105" s="15">
        <v>70</v>
      </c>
      <c r="J105" s="15">
        <v>60</v>
      </c>
      <c r="K105" s="15">
        <v>74.36</v>
      </c>
      <c r="L105" s="15">
        <v>2.48</v>
      </c>
      <c r="M105" s="15">
        <v>0</v>
      </c>
      <c r="N105" s="15">
        <v>560</v>
      </c>
      <c r="O105" s="15">
        <f t="shared" si="8"/>
        <v>459</v>
      </c>
      <c r="P105" s="34">
        <v>0.8125</v>
      </c>
      <c r="Q105" s="15">
        <f t="shared" si="9"/>
        <v>466</v>
      </c>
      <c r="R105" s="38">
        <v>0.8125</v>
      </c>
    </row>
    <row r="106" spans="1:18">
      <c r="A106" s="15">
        <v>105</v>
      </c>
      <c r="B106" s="19">
        <v>5112214810310</v>
      </c>
      <c r="C106" s="15" t="s">
        <v>3052</v>
      </c>
      <c r="D106" s="15">
        <v>2022</v>
      </c>
      <c r="E106" s="15" t="s">
        <v>136</v>
      </c>
      <c r="F106" s="15" t="s">
        <v>3043</v>
      </c>
      <c r="G106" s="15">
        <v>83</v>
      </c>
      <c r="H106" s="15">
        <v>71</v>
      </c>
      <c r="I106" s="15">
        <v>70</v>
      </c>
      <c r="J106" s="15">
        <v>60</v>
      </c>
      <c r="K106" s="15">
        <v>72.15</v>
      </c>
      <c r="L106" s="15">
        <v>2.1</v>
      </c>
      <c r="M106" s="15">
        <v>0</v>
      </c>
      <c r="N106" s="15">
        <v>560</v>
      </c>
      <c r="O106" s="15">
        <f t="shared" si="8"/>
        <v>531</v>
      </c>
      <c r="P106" s="34">
        <v>0.9375</v>
      </c>
      <c r="Q106" s="15">
        <f t="shared" si="9"/>
        <v>528</v>
      </c>
      <c r="R106" s="38">
        <v>0.9375</v>
      </c>
    </row>
    <row r="107" spans="1:18">
      <c r="A107" s="15">
        <v>106</v>
      </c>
      <c r="B107" s="19">
        <v>5112214010311</v>
      </c>
      <c r="C107" s="15" t="s">
        <v>3053</v>
      </c>
      <c r="D107" s="15">
        <v>2022</v>
      </c>
      <c r="E107" s="15" t="s">
        <v>136</v>
      </c>
      <c r="F107" s="15" t="s">
        <v>3043</v>
      </c>
      <c r="G107" s="15">
        <v>80</v>
      </c>
      <c r="H107" s="15">
        <v>73.4</v>
      </c>
      <c r="I107" s="15">
        <v>70</v>
      </c>
      <c r="J107" s="15">
        <v>60</v>
      </c>
      <c r="K107" s="15">
        <v>73.38</v>
      </c>
      <c r="L107" s="15">
        <v>2.34</v>
      </c>
      <c r="M107" s="15">
        <v>0</v>
      </c>
      <c r="N107" s="15">
        <v>560</v>
      </c>
      <c r="O107" s="15">
        <f t="shared" si="8"/>
        <v>492</v>
      </c>
      <c r="P107" s="34">
        <v>0.833333333333333</v>
      </c>
      <c r="Q107" s="15">
        <f t="shared" si="9"/>
        <v>495</v>
      </c>
      <c r="R107" s="38">
        <v>0.854166666666667</v>
      </c>
    </row>
    <row r="108" spans="1:18">
      <c r="A108" s="15">
        <v>107</v>
      </c>
      <c r="B108" s="19">
        <v>5112214010312</v>
      </c>
      <c r="C108" s="15" t="s">
        <v>3054</v>
      </c>
      <c r="D108" s="15">
        <v>2022</v>
      </c>
      <c r="E108" s="15" t="s">
        <v>136</v>
      </c>
      <c r="F108" s="15" t="s">
        <v>3043</v>
      </c>
      <c r="G108" s="15">
        <v>80</v>
      </c>
      <c r="H108" s="15">
        <v>81.1</v>
      </c>
      <c r="I108" s="15">
        <v>70</v>
      </c>
      <c r="J108" s="15">
        <v>60</v>
      </c>
      <c r="K108" s="15">
        <v>78.77</v>
      </c>
      <c r="L108" s="15">
        <v>3.11</v>
      </c>
      <c r="M108" s="15">
        <v>0</v>
      </c>
      <c r="N108" s="15">
        <v>560</v>
      </c>
      <c r="O108" s="15">
        <f t="shared" si="8"/>
        <v>258</v>
      </c>
      <c r="P108" s="34">
        <v>0.395833333333333</v>
      </c>
      <c r="Q108" s="15">
        <f t="shared" si="9"/>
        <v>286</v>
      </c>
      <c r="R108" s="38">
        <v>0.395833333333333</v>
      </c>
    </row>
    <row r="109" spans="1:18">
      <c r="A109" s="15">
        <v>108</v>
      </c>
      <c r="B109" s="19">
        <v>5112214010313</v>
      </c>
      <c r="C109" s="15" t="s">
        <v>3055</v>
      </c>
      <c r="D109" s="15">
        <v>2022</v>
      </c>
      <c r="E109" s="15" t="s">
        <v>136</v>
      </c>
      <c r="F109" s="15" t="s">
        <v>3043</v>
      </c>
      <c r="G109" s="15">
        <v>94.5</v>
      </c>
      <c r="H109" s="15">
        <v>89.1</v>
      </c>
      <c r="I109" s="15">
        <v>80.5</v>
      </c>
      <c r="J109" s="15">
        <v>63</v>
      </c>
      <c r="K109" s="15">
        <v>87.745</v>
      </c>
      <c r="L109" s="15">
        <v>3.91</v>
      </c>
      <c r="M109" s="15">
        <v>0</v>
      </c>
      <c r="N109" s="15">
        <v>560</v>
      </c>
      <c r="O109" s="15">
        <f t="shared" si="8"/>
        <v>13</v>
      </c>
      <c r="P109" s="34">
        <v>0.0208333333333333</v>
      </c>
      <c r="Q109" s="15">
        <f t="shared" si="9"/>
        <v>23</v>
      </c>
      <c r="R109" s="38">
        <v>0.0208333333333333</v>
      </c>
    </row>
    <row r="110" spans="1:18">
      <c r="A110" s="15">
        <v>109</v>
      </c>
      <c r="B110" s="19">
        <v>5212214010314</v>
      </c>
      <c r="C110" s="15" t="s">
        <v>3056</v>
      </c>
      <c r="D110" s="15">
        <v>2022</v>
      </c>
      <c r="E110" s="15" t="s">
        <v>136</v>
      </c>
      <c r="F110" s="15" t="s">
        <v>3043</v>
      </c>
      <c r="G110" s="15">
        <v>85</v>
      </c>
      <c r="H110" s="15">
        <v>87.2</v>
      </c>
      <c r="I110" s="15">
        <v>70</v>
      </c>
      <c r="J110" s="15">
        <v>61.5</v>
      </c>
      <c r="K110" s="15">
        <v>83.865</v>
      </c>
      <c r="L110" s="15">
        <v>3.72</v>
      </c>
      <c r="M110" s="15">
        <v>0</v>
      </c>
      <c r="N110" s="15">
        <v>560</v>
      </c>
      <c r="O110" s="15">
        <f t="shared" si="8"/>
        <v>48</v>
      </c>
      <c r="P110" s="34">
        <v>0.104166666666667</v>
      </c>
      <c r="Q110" s="15">
        <f t="shared" si="9"/>
        <v>87</v>
      </c>
      <c r="R110" s="38">
        <v>0.145833333333333</v>
      </c>
    </row>
    <row r="111" spans="1:18">
      <c r="A111" s="15">
        <v>110</v>
      </c>
      <c r="B111" s="19">
        <v>5212214010315</v>
      </c>
      <c r="C111" s="15" t="s">
        <v>3057</v>
      </c>
      <c r="D111" s="15">
        <v>2022</v>
      </c>
      <c r="E111" s="15" t="s">
        <v>136</v>
      </c>
      <c r="F111" s="15" t="s">
        <v>3043</v>
      </c>
      <c r="G111" s="15">
        <v>83</v>
      </c>
      <c r="H111" s="15">
        <v>79.1</v>
      </c>
      <c r="I111" s="15">
        <v>70</v>
      </c>
      <c r="J111" s="15">
        <v>60</v>
      </c>
      <c r="K111" s="15">
        <v>77.82</v>
      </c>
      <c r="L111" s="15">
        <v>2.91</v>
      </c>
      <c r="M111" s="15">
        <v>0</v>
      </c>
      <c r="N111" s="15">
        <v>560</v>
      </c>
      <c r="O111" s="15">
        <f t="shared" si="8"/>
        <v>331</v>
      </c>
      <c r="P111" s="34">
        <v>0.4375</v>
      </c>
      <c r="Q111" s="15">
        <f t="shared" si="9"/>
        <v>337</v>
      </c>
      <c r="R111" s="38">
        <v>0.458333333333333</v>
      </c>
    </row>
    <row r="112" spans="1:18">
      <c r="A112" s="15">
        <v>111</v>
      </c>
      <c r="B112" s="19">
        <v>5212214010316</v>
      </c>
      <c r="C112" s="15" t="s">
        <v>3058</v>
      </c>
      <c r="D112" s="15">
        <v>2022</v>
      </c>
      <c r="E112" s="15" t="s">
        <v>136</v>
      </c>
      <c r="F112" s="15" t="s">
        <v>3043</v>
      </c>
      <c r="G112" s="15">
        <v>80</v>
      </c>
      <c r="H112" s="15">
        <v>75.3</v>
      </c>
      <c r="I112" s="15">
        <v>71</v>
      </c>
      <c r="J112" s="15">
        <v>60</v>
      </c>
      <c r="K112" s="15">
        <v>74.81</v>
      </c>
      <c r="L112" s="15">
        <v>2.53</v>
      </c>
      <c r="M112" s="15">
        <v>0</v>
      </c>
      <c r="N112" s="15">
        <v>560</v>
      </c>
      <c r="O112" s="15">
        <f t="shared" si="8"/>
        <v>445</v>
      </c>
      <c r="P112" s="34">
        <v>0.729166666666667</v>
      </c>
      <c r="Q112" s="15">
        <f t="shared" si="9"/>
        <v>450</v>
      </c>
      <c r="R112" s="38">
        <v>0.75</v>
      </c>
    </row>
    <row r="113" spans="1:18">
      <c r="A113" s="15">
        <v>112</v>
      </c>
      <c r="B113" s="19">
        <v>5212214010317</v>
      </c>
      <c r="C113" s="15" t="s">
        <v>3059</v>
      </c>
      <c r="D113" s="15">
        <v>2022</v>
      </c>
      <c r="E113" s="15" t="s">
        <v>136</v>
      </c>
      <c r="F113" s="15" t="s">
        <v>3043</v>
      </c>
      <c r="G113" s="15">
        <v>80</v>
      </c>
      <c r="H113" s="15">
        <v>74.9</v>
      </c>
      <c r="I113" s="15">
        <v>70</v>
      </c>
      <c r="J113" s="15">
        <v>60</v>
      </c>
      <c r="K113" s="15">
        <v>74.43</v>
      </c>
      <c r="L113" s="15">
        <v>2.49</v>
      </c>
      <c r="M113" s="15">
        <v>0</v>
      </c>
      <c r="N113" s="15">
        <v>560</v>
      </c>
      <c r="O113" s="15">
        <f t="shared" si="8"/>
        <v>457</v>
      </c>
      <c r="P113" s="34">
        <v>0.791666666666667</v>
      </c>
      <c r="Q113" s="15">
        <f t="shared" si="9"/>
        <v>464</v>
      </c>
      <c r="R113" s="38">
        <v>0.791666666666667</v>
      </c>
    </row>
    <row r="114" spans="1:18">
      <c r="A114" s="15">
        <v>113</v>
      </c>
      <c r="B114" s="19">
        <v>5212214010318</v>
      </c>
      <c r="C114" s="15" t="s">
        <v>3060</v>
      </c>
      <c r="D114" s="15">
        <v>2022</v>
      </c>
      <c r="E114" s="15" t="s">
        <v>136</v>
      </c>
      <c r="F114" s="15" t="s">
        <v>3043</v>
      </c>
      <c r="G114" s="15">
        <v>80</v>
      </c>
      <c r="H114" s="15">
        <v>83.8</v>
      </c>
      <c r="I114" s="15">
        <v>70</v>
      </c>
      <c r="J114" s="15">
        <v>60</v>
      </c>
      <c r="K114" s="15">
        <v>80.66</v>
      </c>
      <c r="L114" s="15">
        <v>3.38</v>
      </c>
      <c r="M114" s="15">
        <v>0</v>
      </c>
      <c r="N114" s="15">
        <v>560</v>
      </c>
      <c r="O114" s="15">
        <f t="shared" si="8"/>
        <v>161</v>
      </c>
      <c r="P114" s="34">
        <v>0.270833333333333</v>
      </c>
      <c r="Q114" s="15">
        <f t="shared" si="9"/>
        <v>195</v>
      </c>
      <c r="R114" s="38">
        <v>0.291666666666667</v>
      </c>
    </row>
    <row r="115" spans="1:18">
      <c r="A115" s="15">
        <v>114</v>
      </c>
      <c r="B115" s="19">
        <v>5212214010319</v>
      </c>
      <c r="C115" s="15" t="s">
        <v>3061</v>
      </c>
      <c r="D115" s="15">
        <v>2022</v>
      </c>
      <c r="E115" s="15" t="s">
        <v>136</v>
      </c>
      <c r="F115" s="15" t="s">
        <v>3043</v>
      </c>
      <c r="G115" s="15">
        <v>82</v>
      </c>
      <c r="H115" s="15">
        <v>78.4</v>
      </c>
      <c r="I115" s="15">
        <v>70</v>
      </c>
      <c r="J115" s="15">
        <v>60.5</v>
      </c>
      <c r="K115" s="15">
        <v>77.205</v>
      </c>
      <c r="L115" s="15">
        <v>2.84</v>
      </c>
      <c r="M115" s="15">
        <v>0</v>
      </c>
      <c r="N115" s="15">
        <v>560</v>
      </c>
      <c r="O115" s="15">
        <f t="shared" si="8"/>
        <v>354</v>
      </c>
      <c r="P115" s="34">
        <v>0.541666666666667</v>
      </c>
      <c r="Q115" s="15">
        <f t="shared" si="9"/>
        <v>362</v>
      </c>
      <c r="R115" s="38">
        <v>0.583333333333333</v>
      </c>
    </row>
    <row r="116" spans="1:18">
      <c r="A116" s="15">
        <v>115</v>
      </c>
      <c r="B116" s="19">
        <v>5212214010320</v>
      </c>
      <c r="C116" s="15" t="s">
        <v>3062</v>
      </c>
      <c r="D116" s="15">
        <v>2022</v>
      </c>
      <c r="E116" s="15" t="s">
        <v>136</v>
      </c>
      <c r="F116" s="15" t="s">
        <v>3043</v>
      </c>
      <c r="G116" s="15">
        <v>85</v>
      </c>
      <c r="H116" s="15">
        <v>84.9</v>
      </c>
      <c r="I116" s="15">
        <v>73.5</v>
      </c>
      <c r="J116" s="15">
        <v>73</v>
      </c>
      <c r="K116" s="15">
        <v>83.18</v>
      </c>
      <c r="L116" s="15">
        <v>3.49</v>
      </c>
      <c r="M116" s="15">
        <v>0</v>
      </c>
      <c r="N116" s="15">
        <v>560</v>
      </c>
      <c r="O116" s="15">
        <f t="shared" si="8"/>
        <v>120</v>
      </c>
      <c r="P116" s="34">
        <v>0.25</v>
      </c>
      <c r="Q116" s="15">
        <f t="shared" si="9"/>
        <v>108</v>
      </c>
      <c r="R116" s="38">
        <v>0.229166666666667</v>
      </c>
    </row>
    <row r="117" spans="1:18">
      <c r="A117" s="15">
        <v>116</v>
      </c>
      <c r="B117" s="19">
        <v>5212214010321</v>
      </c>
      <c r="C117" s="15" t="s">
        <v>3063</v>
      </c>
      <c r="D117" s="15">
        <v>2022</v>
      </c>
      <c r="E117" s="15" t="s">
        <v>136</v>
      </c>
      <c r="F117" s="15" t="s">
        <v>3043</v>
      </c>
      <c r="G117" s="15">
        <v>83</v>
      </c>
      <c r="H117" s="15">
        <v>77.7</v>
      </c>
      <c r="I117" s="15">
        <v>71</v>
      </c>
      <c r="J117" s="15">
        <v>72.5</v>
      </c>
      <c r="K117" s="15">
        <v>77.565</v>
      </c>
      <c r="L117" s="15">
        <v>2.77</v>
      </c>
      <c r="M117" s="15">
        <v>0</v>
      </c>
      <c r="N117" s="15">
        <v>560</v>
      </c>
      <c r="O117" s="15">
        <f t="shared" si="8"/>
        <v>372</v>
      </c>
      <c r="P117" s="34">
        <v>0.583333333333333</v>
      </c>
      <c r="Q117" s="15">
        <f t="shared" si="9"/>
        <v>346</v>
      </c>
      <c r="R117" s="38">
        <v>0.479166666666667</v>
      </c>
    </row>
    <row r="118" spans="1:18">
      <c r="A118" s="15">
        <v>117</v>
      </c>
      <c r="B118" s="19">
        <v>5212214010322</v>
      </c>
      <c r="C118" s="15" t="s">
        <v>3064</v>
      </c>
      <c r="D118" s="15">
        <v>2022</v>
      </c>
      <c r="E118" s="15" t="s">
        <v>136</v>
      </c>
      <c r="F118" s="15" t="s">
        <v>3043</v>
      </c>
      <c r="G118" s="15">
        <v>84</v>
      </c>
      <c r="H118" s="15">
        <v>86.6</v>
      </c>
      <c r="I118" s="15">
        <v>70</v>
      </c>
      <c r="J118" s="15">
        <v>60</v>
      </c>
      <c r="K118" s="15">
        <v>83.22</v>
      </c>
      <c r="L118" s="15">
        <v>3.66</v>
      </c>
      <c r="M118" s="15">
        <v>0</v>
      </c>
      <c r="N118" s="15">
        <v>560</v>
      </c>
      <c r="O118" s="15">
        <f t="shared" si="8"/>
        <v>61</v>
      </c>
      <c r="P118" s="34">
        <v>0.145833333333333</v>
      </c>
      <c r="Q118" s="15">
        <f t="shared" si="9"/>
        <v>105</v>
      </c>
      <c r="R118" s="38">
        <v>0.1875</v>
      </c>
    </row>
    <row r="119" spans="1:18">
      <c r="A119" s="15">
        <v>118</v>
      </c>
      <c r="B119" s="19">
        <v>5212214010323</v>
      </c>
      <c r="C119" s="15" t="s">
        <v>3065</v>
      </c>
      <c r="D119" s="15">
        <v>2022</v>
      </c>
      <c r="E119" s="15" t="s">
        <v>136</v>
      </c>
      <c r="F119" s="15" t="s">
        <v>3043</v>
      </c>
      <c r="G119" s="15">
        <v>92</v>
      </c>
      <c r="H119" s="15">
        <v>85.7</v>
      </c>
      <c r="I119" s="15">
        <v>84</v>
      </c>
      <c r="J119" s="15">
        <v>60</v>
      </c>
      <c r="K119" s="15">
        <v>85.19</v>
      </c>
      <c r="L119" s="15">
        <v>3.57</v>
      </c>
      <c r="M119" s="15">
        <v>0</v>
      </c>
      <c r="N119" s="15">
        <v>560</v>
      </c>
      <c r="O119" s="15">
        <f t="shared" si="8"/>
        <v>92</v>
      </c>
      <c r="P119" s="34">
        <v>0.208333333333333</v>
      </c>
      <c r="Q119" s="15">
        <f t="shared" si="9"/>
        <v>56</v>
      </c>
      <c r="R119" s="38">
        <v>0.104166666666667</v>
      </c>
    </row>
    <row r="120" spans="1:18">
      <c r="A120" s="15">
        <v>119</v>
      </c>
      <c r="B120" s="19">
        <v>5212214010325</v>
      </c>
      <c r="C120" s="15" t="s">
        <v>3066</v>
      </c>
      <c r="D120" s="15">
        <v>2022</v>
      </c>
      <c r="E120" s="15" t="s">
        <v>136</v>
      </c>
      <c r="F120" s="15" t="s">
        <v>3043</v>
      </c>
      <c r="G120" s="15">
        <v>81</v>
      </c>
      <c r="H120" s="15">
        <v>72.8</v>
      </c>
      <c r="I120" s="15">
        <v>70</v>
      </c>
      <c r="J120" s="15">
        <v>60</v>
      </c>
      <c r="K120" s="15">
        <v>73.11</v>
      </c>
      <c r="L120" s="15">
        <v>2.28</v>
      </c>
      <c r="M120" s="15">
        <v>2</v>
      </c>
      <c r="N120" s="15">
        <v>560</v>
      </c>
      <c r="O120" s="15">
        <f t="shared" si="8"/>
        <v>498</v>
      </c>
      <c r="P120" s="34">
        <v>0.854166666666667</v>
      </c>
      <c r="Q120" s="15">
        <f t="shared" si="9"/>
        <v>500</v>
      </c>
      <c r="R120" s="38">
        <v>0.875</v>
      </c>
    </row>
    <row r="121" spans="1:18">
      <c r="A121" s="15">
        <v>120</v>
      </c>
      <c r="B121" s="19">
        <v>5212214010326</v>
      </c>
      <c r="C121" s="15" t="s">
        <v>3067</v>
      </c>
      <c r="D121" s="15">
        <v>2022</v>
      </c>
      <c r="E121" s="15" t="s">
        <v>136</v>
      </c>
      <c r="F121" s="15" t="s">
        <v>3043</v>
      </c>
      <c r="G121" s="15">
        <v>80</v>
      </c>
      <c r="H121" s="15">
        <v>77.8</v>
      </c>
      <c r="I121" s="15">
        <v>70</v>
      </c>
      <c r="J121" s="15">
        <v>60</v>
      </c>
      <c r="K121" s="15">
        <v>76.46</v>
      </c>
      <c r="L121" s="15">
        <v>2.78</v>
      </c>
      <c r="M121" s="15">
        <v>0</v>
      </c>
      <c r="N121" s="15">
        <v>560</v>
      </c>
      <c r="O121" s="15">
        <f t="shared" si="8"/>
        <v>370</v>
      </c>
      <c r="P121" s="34">
        <v>0.5625</v>
      </c>
      <c r="Q121" s="15">
        <f t="shared" si="9"/>
        <v>386</v>
      </c>
      <c r="R121" s="38">
        <v>0.625</v>
      </c>
    </row>
    <row r="122" spans="1:18">
      <c r="A122" s="15">
        <v>121</v>
      </c>
      <c r="B122" s="19">
        <v>5212214010327</v>
      </c>
      <c r="C122" s="15" t="s">
        <v>3068</v>
      </c>
      <c r="D122" s="15">
        <v>2022</v>
      </c>
      <c r="E122" s="15" t="s">
        <v>136</v>
      </c>
      <c r="F122" s="15" t="s">
        <v>3043</v>
      </c>
      <c r="G122" s="15">
        <v>83</v>
      </c>
      <c r="H122" s="15">
        <v>77.1</v>
      </c>
      <c r="I122" s="15">
        <v>70</v>
      </c>
      <c r="J122" s="15">
        <v>60</v>
      </c>
      <c r="K122" s="15">
        <v>76.42</v>
      </c>
      <c r="L122" s="15">
        <v>2.71</v>
      </c>
      <c r="M122" s="15">
        <v>0</v>
      </c>
      <c r="N122" s="15">
        <v>560</v>
      </c>
      <c r="O122" s="15">
        <f t="shared" si="8"/>
        <v>391</v>
      </c>
      <c r="P122" s="34">
        <v>0.645833333333333</v>
      </c>
      <c r="Q122" s="15">
        <f t="shared" si="9"/>
        <v>387</v>
      </c>
      <c r="R122" s="38">
        <v>0.645833333333333</v>
      </c>
    </row>
    <row r="123" spans="1:18">
      <c r="A123" s="15">
        <v>122</v>
      </c>
      <c r="B123" s="19">
        <v>5212214010328</v>
      </c>
      <c r="C123" s="15" t="s">
        <v>3069</v>
      </c>
      <c r="D123" s="15">
        <v>2022</v>
      </c>
      <c r="E123" s="15" t="s">
        <v>136</v>
      </c>
      <c r="F123" s="15" t="s">
        <v>3043</v>
      </c>
      <c r="G123" s="15">
        <v>80</v>
      </c>
      <c r="H123" s="15">
        <v>75.9</v>
      </c>
      <c r="I123" s="15">
        <v>72</v>
      </c>
      <c r="J123" s="15">
        <v>60.5</v>
      </c>
      <c r="K123" s="15">
        <v>75.355</v>
      </c>
      <c r="L123" s="15">
        <v>2.59</v>
      </c>
      <c r="M123" s="15">
        <v>0</v>
      </c>
      <c r="N123" s="15">
        <v>560</v>
      </c>
      <c r="O123" s="15">
        <f t="shared" si="8"/>
        <v>432</v>
      </c>
      <c r="P123" s="34">
        <v>0.708333333333333</v>
      </c>
      <c r="Q123" s="15">
        <f t="shared" si="9"/>
        <v>433</v>
      </c>
      <c r="R123" s="38">
        <v>0.708333333333333</v>
      </c>
    </row>
    <row r="124" spans="1:18">
      <c r="A124" s="15">
        <v>123</v>
      </c>
      <c r="B124" s="19">
        <v>5212214010329</v>
      </c>
      <c r="C124" s="15" t="s">
        <v>3070</v>
      </c>
      <c r="D124" s="15">
        <v>2022</v>
      </c>
      <c r="E124" s="15" t="s">
        <v>136</v>
      </c>
      <c r="F124" s="15" t="s">
        <v>3043</v>
      </c>
      <c r="G124" s="15">
        <v>80</v>
      </c>
      <c r="H124" s="15">
        <v>78.9</v>
      </c>
      <c r="I124" s="15">
        <v>70</v>
      </c>
      <c r="J124" s="15">
        <v>60</v>
      </c>
      <c r="K124" s="15">
        <v>77.23</v>
      </c>
      <c r="L124" s="15">
        <v>2.89</v>
      </c>
      <c r="M124" s="15">
        <v>0</v>
      </c>
      <c r="N124" s="15">
        <v>560</v>
      </c>
      <c r="O124" s="15">
        <f t="shared" si="8"/>
        <v>340</v>
      </c>
      <c r="P124" s="34">
        <v>0.479166666666667</v>
      </c>
      <c r="Q124" s="15">
        <f t="shared" si="9"/>
        <v>359</v>
      </c>
      <c r="R124" s="38">
        <v>0.5625</v>
      </c>
    </row>
    <row r="125" spans="1:18">
      <c r="A125" s="15">
        <v>124</v>
      </c>
      <c r="B125" s="19">
        <v>5212214010330</v>
      </c>
      <c r="C125" s="15" t="s">
        <v>3071</v>
      </c>
      <c r="D125" s="15">
        <v>2022</v>
      </c>
      <c r="E125" s="15" t="s">
        <v>136</v>
      </c>
      <c r="F125" s="15" t="s">
        <v>3043</v>
      </c>
      <c r="G125" s="15">
        <v>80</v>
      </c>
      <c r="H125" s="15">
        <v>83.3</v>
      </c>
      <c r="I125" s="15">
        <v>70</v>
      </c>
      <c r="J125" s="15">
        <v>60</v>
      </c>
      <c r="K125" s="15">
        <v>80.31</v>
      </c>
      <c r="L125" s="15">
        <v>3.33</v>
      </c>
      <c r="M125" s="15">
        <v>0</v>
      </c>
      <c r="N125" s="15">
        <v>560</v>
      </c>
      <c r="O125" s="15">
        <f t="shared" si="8"/>
        <v>178</v>
      </c>
      <c r="P125" s="34">
        <v>0.291666666666667</v>
      </c>
      <c r="Q125" s="15">
        <f t="shared" si="9"/>
        <v>212</v>
      </c>
      <c r="R125" s="38">
        <v>0.3125</v>
      </c>
    </row>
    <row r="126" spans="1:18">
      <c r="A126" s="15">
        <v>125</v>
      </c>
      <c r="B126" s="19">
        <v>5212214010331</v>
      </c>
      <c r="C126" s="15" t="s">
        <v>3072</v>
      </c>
      <c r="D126" s="15">
        <v>2022</v>
      </c>
      <c r="E126" s="15" t="s">
        <v>136</v>
      </c>
      <c r="F126" s="15" t="s">
        <v>3043</v>
      </c>
      <c r="G126" s="15">
        <v>83</v>
      </c>
      <c r="H126" s="15">
        <v>83.1</v>
      </c>
      <c r="I126" s="15">
        <v>70</v>
      </c>
      <c r="J126" s="15">
        <v>61</v>
      </c>
      <c r="K126" s="15">
        <v>80.67</v>
      </c>
      <c r="L126" s="15">
        <v>3.31</v>
      </c>
      <c r="M126" s="15">
        <v>0</v>
      </c>
      <c r="N126" s="15">
        <v>560</v>
      </c>
      <c r="O126" s="15">
        <f t="shared" si="8"/>
        <v>183</v>
      </c>
      <c r="P126" s="34">
        <v>0.3125</v>
      </c>
      <c r="Q126" s="15">
        <f t="shared" si="9"/>
        <v>194</v>
      </c>
      <c r="R126" s="38">
        <v>0.270833333333333</v>
      </c>
    </row>
    <row r="127" spans="1:18">
      <c r="A127" s="15">
        <v>126</v>
      </c>
      <c r="B127" s="19">
        <v>5212214010332</v>
      </c>
      <c r="C127" s="15" t="s">
        <v>3073</v>
      </c>
      <c r="D127" s="15">
        <v>2022</v>
      </c>
      <c r="E127" s="15" t="s">
        <v>136</v>
      </c>
      <c r="F127" s="15" t="s">
        <v>3043</v>
      </c>
      <c r="G127" s="15">
        <v>81</v>
      </c>
      <c r="H127" s="15">
        <v>72.2</v>
      </c>
      <c r="I127" s="15">
        <v>70</v>
      </c>
      <c r="J127" s="15">
        <v>60</v>
      </c>
      <c r="K127" s="15">
        <v>72.69</v>
      </c>
      <c r="L127" s="15">
        <v>2.22</v>
      </c>
      <c r="M127" s="15">
        <v>2</v>
      </c>
      <c r="N127" s="15">
        <v>560</v>
      </c>
      <c r="O127" s="15">
        <f t="shared" si="8"/>
        <v>509</v>
      </c>
      <c r="P127" s="34">
        <v>0.875</v>
      </c>
      <c r="Q127" s="15">
        <f t="shared" si="9"/>
        <v>510</v>
      </c>
      <c r="R127" s="38">
        <v>0.895833333333333</v>
      </c>
    </row>
    <row r="128" spans="1:18">
      <c r="A128" s="15">
        <v>127</v>
      </c>
      <c r="B128" s="19">
        <v>5212214010333</v>
      </c>
      <c r="C128" s="15" t="s">
        <v>3074</v>
      </c>
      <c r="D128" s="15">
        <v>2022</v>
      </c>
      <c r="E128" s="15" t="s">
        <v>136</v>
      </c>
      <c r="F128" s="15" t="s">
        <v>3043</v>
      </c>
      <c r="G128" s="15">
        <v>80</v>
      </c>
      <c r="H128" s="15">
        <v>75.3</v>
      </c>
      <c r="I128" s="15">
        <v>70</v>
      </c>
      <c r="J128" s="15">
        <v>60</v>
      </c>
      <c r="K128" s="15">
        <v>74.71</v>
      </c>
      <c r="L128" s="15">
        <v>2.53</v>
      </c>
      <c r="M128" s="15">
        <v>2</v>
      </c>
      <c r="N128" s="15">
        <v>560</v>
      </c>
      <c r="O128" s="15">
        <f t="shared" si="8"/>
        <v>445</v>
      </c>
      <c r="P128" s="34">
        <v>0.729166666666667</v>
      </c>
      <c r="Q128" s="15">
        <f t="shared" si="9"/>
        <v>456</v>
      </c>
      <c r="R128" s="38">
        <v>0.770833333333333</v>
      </c>
    </row>
    <row r="129" spans="1:18">
      <c r="A129" s="15">
        <v>128</v>
      </c>
      <c r="B129" s="19">
        <v>5212214010334</v>
      </c>
      <c r="C129" s="15" t="s">
        <v>3075</v>
      </c>
      <c r="D129" s="15">
        <v>2022</v>
      </c>
      <c r="E129" s="15" t="s">
        <v>136</v>
      </c>
      <c r="F129" s="15" t="s">
        <v>3043</v>
      </c>
      <c r="G129" s="15">
        <v>85</v>
      </c>
      <c r="H129" s="15">
        <v>86</v>
      </c>
      <c r="I129" s="15">
        <v>70</v>
      </c>
      <c r="J129" s="15">
        <v>74</v>
      </c>
      <c r="K129" s="15">
        <v>83.65</v>
      </c>
      <c r="L129" s="15">
        <v>3.6</v>
      </c>
      <c r="M129" s="15">
        <v>0</v>
      </c>
      <c r="N129" s="15">
        <v>560</v>
      </c>
      <c r="O129" s="15">
        <f t="shared" si="8"/>
        <v>80</v>
      </c>
      <c r="P129" s="34">
        <v>0.1875</v>
      </c>
      <c r="Q129" s="15">
        <f t="shared" si="9"/>
        <v>94</v>
      </c>
      <c r="R129" s="38">
        <v>0.166666666666667</v>
      </c>
    </row>
    <row r="130" spans="1:18">
      <c r="A130" s="15">
        <v>129</v>
      </c>
      <c r="B130" s="19">
        <v>5212214010335</v>
      </c>
      <c r="C130" s="15" t="s">
        <v>3076</v>
      </c>
      <c r="D130" s="15">
        <v>2022</v>
      </c>
      <c r="E130" s="15" t="s">
        <v>136</v>
      </c>
      <c r="F130" s="15" t="s">
        <v>3043</v>
      </c>
      <c r="G130" s="15">
        <v>85</v>
      </c>
      <c r="H130" s="15">
        <v>87.8</v>
      </c>
      <c r="I130" s="15">
        <v>70.5</v>
      </c>
      <c r="J130" s="15">
        <v>66.5</v>
      </c>
      <c r="K130" s="15">
        <v>84.585</v>
      </c>
      <c r="L130" s="15">
        <v>3.78</v>
      </c>
      <c r="M130" s="15">
        <v>0</v>
      </c>
      <c r="N130" s="15">
        <v>560</v>
      </c>
      <c r="O130" s="15">
        <f t="shared" si="8"/>
        <v>32</v>
      </c>
      <c r="P130" s="34">
        <v>0.0416666666666667</v>
      </c>
      <c r="Q130" s="15">
        <f t="shared" si="9"/>
        <v>74</v>
      </c>
      <c r="R130" s="38">
        <v>0.125</v>
      </c>
    </row>
    <row r="131" spans="1:18">
      <c r="A131" s="15">
        <v>130</v>
      </c>
      <c r="B131" s="19">
        <v>5212214010336</v>
      </c>
      <c r="C131" s="15" t="s">
        <v>3077</v>
      </c>
      <c r="D131" s="15">
        <v>2022</v>
      </c>
      <c r="E131" s="15" t="s">
        <v>136</v>
      </c>
      <c r="F131" s="15" t="s">
        <v>3043</v>
      </c>
      <c r="G131" s="15">
        <v>94</v>
      </c>
      <c r="H131" s="15">
        <v>87.4</v>
      </c>
      <c r="I131" s="15">
        <v>71</v>
      </c>
      <c r="J131" s="15">
        <v>67.5</v>
      </c>
      <c r="K131" s="15">
        <v>85.755</v>
      </c>
      <c r="L131" s="15">
        <v>3.74</v>
      </c>
      <c r="M131" s="15">
        <v>0</v>
      </c>
      <c r="N131" s="15">
        <v>560</v>
      </c>
      <c r="O131" s="15">
        <f t="shared" ref="O131:O194" si="10">RANK(L131,$L$2:$L$600)</f>
        <v>41</v>
      </c>
      <c r="P131" s="34">
        <v>0.0625</v>
      </c>
      <c r="Q131" s="15">
        <f t="shared" ref="Q131:Q194" si="11">RANK(K131,$K$2:$K$600)</f>
        <v>43</v>
      </c>
      <c r="R131" s="38">
        <v>0.0625</v>
      </c>
    </row>
    <row r="132" spans="1:18">
      <c r="A132" s="15">
        <v>131</v>
      </c>
      <c r="B132" s="19">
        <v>5212214010337</v>
      </c>
      <c r="C132" s="15" t="s">
        <v>3078</v>
      </c>
      <c r="D132" s="15">
        <v>2022</v>
      </c>
      <c r="E132" s="15" t="s">
        <v>136</v>
      </c>
      <c r="F132" s="15" t="s">
        <v>3043</v>
      </c>
      <c r="G132" s="15">
        <v>83</v>
      </c>
      <c r="H132" s="15">
        <v>87.3</v>
      </c>
      <c r="I132" s="15">
        <v>86</v>
      </c>
      <c r="J132" s="15">
        <v>63</v>
      </c>
      <c r="K132" s="15">
        <v>85.31</v>
      </c>
      <c r="L132" s="15">
        <v>3.73</v>
      </c>
      <c r="M132" s="15">
        <v>0</v>
      </c>
      <c r="N132" s="15">
        <v>560</v>
      </c>
      <c r="O132" s="15">
        <f t="shared" si="10"/>
        <v>46</v>
      </c>
      <c r="P132" s="34">
        <v>0.0833333333333333</v>
      </c>
      <c r="Q132" s="15">
        <f t="shared" si="11"/>
        <v>52</v>
      </c>
      <c r="R132" s="38">
        <v>0.0833333333333333</v>
      </c>
    </row>
    <row r="133" spans="1:18">
      <c r="A133" s="15">
        <v>132</v>
      </c>
      <c r="B133" s="19">
        <v>5212214010338</v>
      </c>
      <c r="C133" s="15" t="s">
        <v>3079</v>
      </c>
      <c r="D133" s="15">
        <v>2022</v>
      </c>
      <c r="E133" s="15" t="s">
        <v>136</v>
      </c>
      <c r="F133" s="15" t="s">
        <v>3043</v>
      </c>
      <c r="G133" s="15">
        <v>86</v>
      </c>
      <c r="H133" s="15">
        <v>77.5</v>
      </c>
      <c r="I133" s="15">
        <v>70</v>
      </c>
      <c r="J133" s="15">
        <v>65.5</v>
      </c>
      <c r="K133" s="15">
        <v>77.425</v>
      </c>
      <c r="L133" s="15">
        <v>2.75</v>
      </c>
      <c r="M133" s="15">
        <v>0</v>
      </c>
      <c r="N133" s="15">
        <v>560</v>
      </c>
      <c r="O133" s="15">
        <f t="shared" si="10"/>
        <v>382</v>
      </c>
      <c r="P133" s="34">
        <v>0.625</v>
      </c>
      <c r="Q133" s="15">
        <f t="shared" si="11"/>
        <v>350</v>
      </c>
      <c r="R133" s="38">
        <v>0.520833333333333</v>
      </c>
    </row>
    <row r="134" spans="1:18">
      <c r="A134" s="15">
        <v>133</v>
      </c>
      <c r="B134" s="19">
        <v>5212214010339</v>
      </c>
      <c r="C134" s="15" t="s">
        <v>3080</v>
      </c>
      <c r="D134" s="15">
        <v>2022</v>
      </c>
      <c r="E134" s="15" t="s">
        <v>136</v>
      </c>
      <c r="F134" s="15" t="s">
        <v>3043</v>
      </c>
      <c r="G134" s="15">
        <v>80</v>
      </c>
      <c r="H134" s="15">
        <v>63.5</v>
      </c>
      <c r="I134" s="15">
        <v>70</v>
      </c>
      <c r="J134" s="15">
        <v>60</v>
      </c>
      <c r="K134" s="15">
        <v>66.45</v>
      </c>
      <c r="L134" s="15">
        <v>1.35</v>
      </c>
      <c r="M134" s="15">
        <v>7</v>
      </c>
      <c r="N134" s="15">
        <v>560</v>
      </c>
      <c r="O134" s="15">
        <f t="shared" si="10"/>
        <v>557</v>
      </c>
      <c r="P134" s="34">
        <v>1</v>
      </c>
      <c r="Q134" s="15">
        <f t="shared" si="11"/>
        <v>557</v>
      </c>
      <c r="R134" s="38">
        <v>1</v>
      </c>
    </row>
    <row r="135" spans="1:18">
      <c r="A135" s="15">
        <v>134</v>
      </c>
      <c r="B135" s="19">
        <v>5212214010340</v>
      </c>
      <c r="C135" s="15" t="s">
        <v>3081</v>
      </c>
      <c r="D135" s="15">
        <v>2022</v>
      </c>
      <c r="E135" s="15" t="s">
        <v>136</v>
      </c>
      <c r="F135" s="15" t="s">
        <v>3043</v>
      </c>
      <c r="G135" s="15">
        <v>82</v>
      </c>
      <c r="H135" s="15">
        <v>78.8</v>
      </c>
      <c r="I135" s="15">
        <v>70</v>
      </c>
      <c r="J135" s="15">
        <v>60</v>
      </c>
      <c r="K135" s="15">
        <v>77.46</v>
      </c>
      <c r="L135" s="15">
        <v>2.88</v>
      </c>
      <c r="M135" s="15">
        <v>0</v>
      </c>
      <c r="N135" s="15">
        <v>560</v>
      </c>
      <c r="O135" s="15">
        <f t="shared" si="10"/>
        <v>344</v>
      </c>
      <c r="P135" s="34">
        <v>0.5</v>
      </c>
      <c r="Q135" s="15">
        <f t="shared" si="11"/>
        <v>349</v>
      </c>
      <c r="R135" s="38">
        <v>0.5</v>
      </c>
    </row>
    <row r="136" spans="1:18">
      <c r="A136" s="15">
        <v>135</v>
      </c>
      <c r="B136" s="19">
        <v>5212214010341</v>
      </c>
      <c r="C136" s="15" t="s">
        <v>3082</v>
      </c>
      <c r="D136" s="15">
        <v>2022</v>
      </c>
      <c r="E136" s="15" t="s">
        <v>136</v>
      </c>
      <c r="F136" s="15" t="s">
        <v>3043</v>
      </c>
      <c r="G136" s="15">
        <v>80</v>
      </c>
      <c r="H136" s="15">
        <v>78.6</v>
      </c>
      <c r="I136" s="15">
        <v>70</v>
      </c>
      <c r="J136" s="15">
        <v>60</v>
      </c>
      <c r="K136" s="15">
        <v>77.02</v>
      </c>
      <c r="L136" s="15">
        <v>2.86</v>
      </c>
      <c r="M136" s="15">
        <v>0</v>
      </c>
      <c r="N136" s="15">
        <v>560</v>
      </c>
      <c r="O136" s="15">
        <f t="shared" si="10"/>
        <v>347</v>
      </c>
      <c r="P136" s="34">
        <v>0.520833333333333</v>
      </c>
      <c r="Q136" s="15">
        <f t="shared" si="11"/>
        <v>367</v>
      </c>
      <c r="R136" s="38">
        <v>0.604166666666667</v>
      </c>
    </row>
    <row r="137" spans="1:18">
      <c r="A137" s="15">
        <v>136</v>
      </c>
      <c r="B137" s="19">
        <v>5212214010342</v>
      </c>
      <c r="C137" s="15" t="s">
        <v>3083</v>
      </c>
      <c r="D137" s="15">
        <v>2022</v>
      </c>
      <c r="E137" s="15" t="s">
        <v>136</v>
      </c>
      <c r="F137" s="15" t="s">
        <v>3043</v>
      </c>
      <c r="G137" s="15">
        <v>86</v>
      </c>
      <c r="H137" s="15">
        <v>81.5</v>
      </c>
      <c r="I137" s="15">
        <v>71</v>
      </c>
      <c r="J137" s="15">
        <v>62</v>
      </c>
      <c r="K137" s="15">
        <v>80.15</v>
      </c>
      <c r="L137" s="15">
        <v>3.15</v>
      </c>
      <c r="M137" s="15">
        <v>0</v>
      </c>
      <c r="N137" s="15">
        <v>560</v>
      </c>
      <c r="O137" s="15">
        <f t="shared" si="10"/>
        <v>238</v>
      </c>
      <c r="P137" s="34">
        <v>0.375</v>
      </c>
      <c r="Q137" s="15">
        <f t="shared" si="11"/>
        <v>217</v>
      </c>
      <c r="R137" s="38">
        <v>0.354166666666667</v>
      </c>
    </row>
    <row r="138" spans="1:18">
      <c r="A138" s="15">
        <v>137</v>
      </c>
      <c r="B138" s="19">
        <v>5212214010343</v>
      </c>
      <c r="C138" s="15" t="s">
        <v>3084</v>
      </c>
      <c r="D138" s="15">
        <v>2022</v>
      </c>
      <c r="E138" s="15" t="s">
        <v>136</v>
      </c>
      <c r="F138" s="15" t="s">
        <v>3043</v>
      </c>
      <c r="G138" s="15">
        <v>82</v>
      </c>
      <c r="H138" s="15">
        <v>79</v>
      </c>
      <c r="I138" s="15">
        <v>73</v>
      </c>
      <c r="J138" s="15">
        <v>60.5</v>
      </c>
      <c r="K138" s="15">
        <v>77.925</v>
      </c>
      <c r="L138" s="15">
        <v>2.9</v>
      </c>
      <c r="M138" s="15">
        <v>0</v>
      </c>
      <c r="N138" s="15">
        <v>560</v>
      </c>
      <c r="O138" s="15">
        <f t="shared" si="10"/>
        <v>336</v>
      </c>
      <c r="P138" s="34">
        <v>0.458333333333333</v>
      </c>
      <c r="Q138" s="15">
        <f t="shared" si="11"/>
        <v>328</v>
      </c>
      <c r="R138" s="38">
        <v>0.416666666666667</v>
      </c>
    </row>
    <row r="139" spans="1:18">
      <c r="A139" s="15">
        <v>138</v>
      </c>
      <c r="B139" s="19">
        <v>5212214010344</v>
      </c>
      <c r="C139" s="15" t="s">
        <v>3085</v>
      </c>
      <c r="D139" s="15">
        <v>2022</v>
      </c>
      <c r="E139" s="15" t="s">
        <v>136</v>
      </c>
      <c r="F139" s="15" t="s">
        <v>3043</v>
      </c>
      <c r="G139" s="15">
        <v>87</v>
      </c>
      <c r="H139" s="15">
        <v>85.1</v>
      </c>
      <c r="I139" s="15">
        <v>74</v>
      </c>
      <c r="J139" s="15">
        <v>64</v>
      </c>
      <c r="K139" s="15">
        <v>83.22</v>
      </c>
      <c r="L139" s="15">
        <v>3.51</v>
      </c>
      <c r="M139" s="15">
        <v>0</v>
      </c>
      <c r="N139" s="15">
        <v>560</v>
      </c>
      <c r="O139" s="15">
        <f t="shared" si="10"/>
        <v>116</v>
      </c>
      <c r="P139" s="34">
        <v>0.229166666666667</v>
      </c>
      <c r="Q139" s="15">
        <f t="shared" si="11"/>
        <v>105</v>
      </c>
      <c r="R139" s="38">
        <v>0.1875</v>
      </c>
    </row>
    <row r="140" spans="1:18">
      <c r="A140" s="15">
        <v>139</v>
      </c>
      <c r="B140" s="19">
        <v>5212214010345</v>
      </c>
      <c r="C140" s="15" t="s">
        <v>3086</v>
      </c>
      <c r="D140" s="15">
        <v>2022</v>
      </c>
      <c r="E140" s="15" t="s">
        <v>136</v>
      </c>
      <c r="F140" s="15" t="s">
        <v>3043</v>
      </c>
      <c r="G140" s="15">
        <v>80</v>
      </c>
      <c r="H140" s="15">
        <v>76.8</v>
      </c>
      <c r="I140" s="15">
        <v>71</v>
      </c>
      <c r="J140" s="15">
        <v>60</v>
      </c>
      <c r="K140" s="15">
        <v>75.86</v>
      </c>
      <c r="L140" s="15">
        <v>2.68</v>
      </c>
      <c r="M140" s="15">
        <v>0</v>
      </c>
      <c r="N140" s="15">
        <v>560</v>
      </c>
      <c r="O140" s="15">
        <f t="shared" si="10"/>
        <v>401</v>
      </c>
      <c r="P140" s="34">
        <v>0.6875</v>
      </c>
      <c r="Q140" s="15">
        <f t="shared" si="11"/>
        <v>413</v>
      </c>
      <c r="R140" s="38">
        <v>0.6875</v>
      </c>
    </row>
    <row r="141" spans="1:18">
      <c r="A141" s="15">
        <v>140</v>
      </c>
      <c r="B141" s="19">
        <v>5212214010346</v>
      </c>
      <c r="C141" s="15" t="s">
        <v>3087</v>
      </c>
      <c r="D141" s="15">
        <v>2022</v>
      </c>
      <c r="E141" s="15" t="s">
        <v>136</v>
      </c>
      <c r="F141" s="15" t="s">
        <v>3043</v>
      </c>
      <c r="G141" s="15">
        <v>80</v>
      </c>
      <c r="H141" s="15">
        <v>70.2</v>
      </c>
      <c r="I141" s="15">
        <v>70</v>
      </c>
      <c r="J141" s="15">
        <v>60</v>
      </c>
      <c r="K141" s="15">
        <v>71.14</v>
      </c>
      <c r="L141" s="15">
        <v>2.02</v>
      </c>
      <c r="M141" s="15">
        <v>3</v>
      </c>
      <c r="N141" s="15">
        <v>560</v>
      </c>
      <c r="O141" s="15">
        <f t="shared" si="10"/>
        <v>536</v>
      </c>
      <c r="P141" s="34">
        <v>0.958333333333333</v>
      </c>
      <c r="Q141" s="15">
        <f t="shared" si="11"/>
        <v>537</v>
      </c>
      <c r="R141" s="38">
        <v>0.958333333333333</v>
      </c>
    </row>
    <row r="142" spans="1:18">
      <c r="A142" s="15">
        <v>141</v>
      </c>
      <c r="B142" s="19">
        <v>5212214010347</v>
      </c>
      <c r="C142" s="15" t="s">
        <v>3088</v>
      </c>
      <c r="D142" s="15">
        <v>2022</v>
      </c>
      <c r="E142" s="15" t="s">
        <v>136</v>
      </c>
      <c r="F142" s="15" t="s">
        <v>3043</v>
      </c>
      <c r="G142" s="15">
        <v>81</v>
      </c>
      <c r="H142" s="15">
        <v>68.6</v>
      </c>
      <c r="I142" s="15">
        <v>70</v>
      </c>
      <c r="J142" s="15">
        <v>60</v>
      </c>
      <c r="K142" s="15">
        <v>70.17</v>
      </c>
      <c r="L142" s="15">
        <v>1.86</v>
      </c>
      <c r="M142" s="15">
        <v>4</v>
      </c>
      <c r="N142" s="15">
        <v>560</v>
      </c>
      <c r="O142" s="15">
        <f t="shared" si="10"/>
        <v>543</v>
      </c>
      <c r="P142" s="34">
        <v>0.979166666666667</v>
      </c>
      <c r="Q142" s="15">
        <f t="shared" si="11"/>
        <v>542</v>
      </c>
      <c r="R142" s="38">
        <v>0.979166666666667</v>
      </c>
    </row>
    <row r="143" spans="1:18">
      <c r="A143" s="15">
        <v>142</v>
      </c>
      <c r="B143" s="19">
        <v>5212214010348</v>
      </c>
      <c r="C143" s="15" t="s">
        <v>3089</v>
      </c>
      <c r="D143" s="15">
        <v>2022</v>
      </c>
      <c r="E143" s="15" t="s">
        <v>136</v>
      </c>
      <c r="F143" s="15" t="s">
        <v>3043</v>
      </c>
      <c r="G143" s="15">
        <v>83.5</v>
      </c>
      <c r="H143" s="15">
        <v>77.6</v>
      </c>
      <c r="I143" s="15">
        <v>72.5</v>
      </c>
      <c r="J143" s="15">
        <v>63.5</v>
      </c>
      <c r="K143" s="15">
        <v>77.27</v>
      </c>
      <c r="L143" s="15">
        <v>2.76</v>
      </c>
      <c r="M143" s="15">
        <v>0</v>
      </c>
      <c r="N143" s="15">
        <v>560</v>
      </c>
      <c r="O143" s="15">
        <f t="shared" si="10"/>
        <v>376</v>
      </c>
      <c r="P143" s="34">
        <v>0.604166666666667</v>
      </c>
      <c r="Q143" s="15">
        <f t="shared" si="11"/>
        <v>358</v>
      </c>
      <c r="R143" s="38">
        <v>0.541666666666667</v>
      </c>
    </row>
    <row r="144" spans="1:18">
      <c r="A144" s="15">
        <v>143</v>
      </c>
      <c r="B144" s="19">
        <v>5212214010349</v>
      </c>
      <c r="C144" s="15" t="s">
        <v>3090</v>
      </c>
      <c r="D144" s="15">
        <v>2022</v>
      </c>
      <c r="E144" s="15" t="s">
        <v>136</v>
      </c>
      <c r="F144" s="15" t="s">
        <v>3043</v>
      </c>
      <c r="G144" s="15">
        <v>83</v>
      </c>
      <c r="H144" s="15">
        <v>75.3</v>
      </c>
      <c r="I144" s="15">
        <v>70</v>
      </c>
      <c r="J144" s="15">
        <v>60</v>
      </c>
      <c r="K144" s="15">
        <v>75.16</v>
      </c>
      <c r="L144" s="15">
        <v>2.53</v>
      </c>
      <c r="M144" s="15">
        <v>0</v>
      </c>
      <c r="N144" s="15">
        <v>560</v>
      </c>
      <c r="O144" s="15">
        <f t="shared" si="10"/>
        <v>445</v>
      </c>
      <c r="P144" s="34">
        <v>0.729166666666667</v>
      </c>
      <c r="Q144" s="15">
        <f t="shared" si="11"/>
        <v>440</v>
      </c>
      <c r="R144" s="38">
        <v>0.729166666666667</v>
      </c>
    </row>
    <row r="145" spans="1:18">
      <c r="A145" s="15">
        <v>144</v>
      </c>
      <c r="B145" s="19">
        <v>5112214010401</v>
      </c>
      <c r="C145" s="15" t="s">
        <v>3091</v>
      </c>
      <c r="D145" s="15">
        <v>2022</v>
      </c>
      <c r="E145" s="15" t="s">
        <v>136</v>
      </c>
      <c r="F145" s="15" t="s">
        <v>3092</v>
      </c>
      <c r="G145" s="15">
        <v>80</v>
      </c>
      <c r="H145" s="15">
        <v>72.2</v>
      </c>
      <c r="I145" s="15">
        <v>70</v>
      </c>
      <c r="J145" s="15">
        <v>60</v>
      </c>
      <c r="K145" s="15">
        <v>72.54</v>
      </c>
      <c r="L145" s="15">
        <v>2.22</v>
      </c>
      <c r="M145" s="15">
        <v>0</v>
      </c>
      <c r="N145" s="15">
        <v>560</v>
      </c>
      <c r="O145" s="15">
        <f t="shared" si="10"/>
        <v>509</v>
      </c>
      <c r="P145" s="34">
        <v>0.978260869565217</v>
      </c>
      <c r="Q145" s="15">
        <f t="shared" si="11"/>
        <v>514</v>
      </c>
      <c r="R145" s="38">
        <v>0.978260869565217</v>
      </c>
    </row>
    <row r="146" spans="1:18">
      <c r="A146" s="15">
        <v>145</v>
      </c>
      <c r="B146" s="19">
        <v>5112214010402</v>
      </c>
      <c r="C146" s="15" t="s">
        <v>3093</v>
      </c>
      <c r="D146" s="15">
        <v>2022</v>
      </c>
      <c r="E146" s="15" t="s">
        <v>136</v>
      </c>
      <c r="F146" s="15" t="s">
        <v>3092</v>
      </c>
      <c r="G146" s="15">
        <v>83</v>
      </c>
      <c r="H146" s="15">
        <v>88.8</v>
      </c>
      <c r="I146" s="15">
        <v>71</v>
      </c>
      <c r="J146" s="15">
        <v>60</v>
      </c>
      <c r="K146" s="15">
        <v>84.71</v>
      </c>
      <c r="L146" s="15">
        <v>3.88</v>
      </c>
      <c r="M146" s="15">
        <v>0</v>
      </c>
      <c r="N146" s="15">
        <v>560</v>
      </c>
      <c r="O146" s="15">
        <f t="shared" si="10"/>
        <v>21</v>
      </c>
      <c r="P146" s="34">
        <v>0.0652173913043478</v>
      </c>
      <c r="Q146" s="15">
        <f t="shared" si="11"/>
        <v>69</v>
      </c>
      <c r="R146" s="38">
        <v>0.108695652173913</v>
      </c>
    </row>
    <row r="147" spans="1:18">
      <c r="A147" s="15">
        <v>146</v>
      </c>
      <c r="B147" s="19">
        <v>5112214010403</v>
      </c>
      <c r="C147" s="15" t="s">
        <v>3094</v>
      </c>
      <c r="D147" s="15">
        <v>2022</v>
      </c>
      <c r="E147" s="15" t="s">
        <v>136</v>
      </c>
      <c r="F147" s="15" t="s">
        <v>3092</v>
      </c>
      <c r="G147" s="15">
        <v>80</v>
      </c>
      <c r="H147" s="15">
        <v>80.9</v>
      </c>
      <c r="I147" s="15">
        <v>70</v>
      </c>
      <c r="J147" s="15">
        <v>60</v>
      </c>
      <c r="K147" s="15">
        <v>78.63</v>
      </c>
      <c r="L147" s="15">
        <v>3.09</v>
      </c>
      <c r="M147" s="15">
        <v>0</v>
      </c>
      <c r="N147" s="15">
        <v>560</v>
      </c>
      <c r="O147" s="15">
        <f t="shared" si="10"/>
        <v>263</v>
      </c>
      <c r="P147" s="34">
        <v>0.391304347826087</v>
      </c>
      <c r="Q147" s="15">
        <f t="shared" si="11"/>
        <v>290</v>
      </c>
      <c r="R147" s="38">
        <v>0.434782608695652</v>
      </c>
    </row>
    <row r="148" spans="1:18">
      <c r="A148" s="15">
        <v>147</v>
      </c>
      <c r="B148" s="19">
        <v>5112214010404</v>
      </c>
      <c r="C148" s="15" t="s">
        <v>2080</v>
      </c>
      <c r="D148" s="15">
        <v>2022</v>
      </c>
      <c r="E148" s="15" t="s">
        <v>136</v>
      </c>
      <c r="F148" s="15" t="s">
        <v>3092</v>
      </c>
      <c r="G148" s="15">
        <v>80</v>
      </c>
      <c r="H148" s="15">
        <v>81.8</v>
      </c>
      <c r="I148" s="15">
        <v>70</v>
      </c>
      <c r="J148" s="15">
        <v>60</v>
      </c>
      <c r="K148" s="15">
        <v>79.26</v>
      </c>
      <c r="L148" s="15">
        <v>3.18</v>
      </c>
      <c r="M148" s="15">
        <v>0</v>
      </c>
      <c r="N148" s="15">
        <v>560</v>
      </c>
      <c r="O148" s="15">
        <f t="shared" si="10"/>
        <v>231</v>
      </c>
      <c r="P148" s="34">
        <v>0.369565217391304</v>
      </c>
      <c r="Q148" s="15">
        <f t="shared" si="11"/>
        <v>260</v>
      </c>
      <c r="R148" s="38">
        <v>0.369565217391304</v>
      </c>
    </row>
    <row r="149" spans="1:18">
      <c r="A149" s="15">
        <v>148</v>
      </c>
      <c r="B149" s="19">
        <v>5112214010406</v>
      </c>
      <c r="C149" s="15" t="s">
        <v>3095</v>
      </c>
      <c r="D149" s="15">
        <v>2022</v>
      </c>
      <c r="E149" s="15" t="s">
        <v>136</v>
      </c>
      <c r="F149" s="15" t="s">
        <v>3092</v>
      </c>
      <c r="G149" s="15">
        <v>80</v>
      </c>
      <c r="H149" s="15">
        <v>83.4</v>
      </c>
      <c r="I149" s="15">
        <v>71</v>
      </c>
      <c r="J149" s="15">
        <v>60.5</v>
      </c>
      <c r="K149" s="15">
        <v>80.505</v>
      </c>
      <c r="L149" s="15">
        <v>3.34</v>
      </c>
      <c r="M149" s="15">
        <v>0</v>
      </c>
      <c r="N149" s="15">
        <v>560</v>
      </c>
      <c r="O149" s="15">
        <f t="shared" si="10"/>
        <v>175</v>
      </c>
      <c r="P149" s="34">
        <v>0.260869565217391</v>
      </c>
      <c r="Q149" s="15">
        <f t="shared" si="11"/>
        <v>207</v>
      </c>
      <c r="R149" s="38">
        <v>0.282608695652174</v>
      </c>
    </row>
    <row r="150" spans="1:18">
      <c r="A150" s="15">
        <v>149</v>
      </c>
      <c r="B150" s="19">
        <v>5112214010407</v>
      </c>
      <c r="C150" s="15" t="s">
        <v>3096</v>
      </c>
      <c r="D150" s="15">
        <v>2022</v>
      </c>
      <c r="E150" s="15" t="s">
        <v>136</v>
      </c>
      <c r="F150" s="15" t="s">
        <v>3092</v>
      </c>
      <c r="G150" s="15">
        <v>80</v>
      </c>
      <c r="H150" s="15">
        <v>82.2</v>
      </c>
      <c r="I150" s="15">
        <v>71</v>
      </c>
      <c r="J150" s="15">
        <v>63</v>
      </c>
      <c r="K150" s="15">
        <v>79.79</v>
      </c>
      <c r="L150" s="15">
        <v>3.22</v>
      </c>
      <c r="M150" s="15">
        <v>0</v>
      </c>
      <c r="N150" s="15">
        <v>560</v>
      </c>
      <c r="O150" s="15">
        <f t="shared" si="10"/>
        <v>214</v>
      </c>
      <c r="P150" s="34">
        <v>0.347826086956522</v>
      </c>
      <c r="Q150" s="15">
        <f t="shared" si="11"/>
        <v>238</v>
      </c>
      <c r="R150" s="38">
        <v>0.326086956521739</v>
      </c>
    </row>
    <row r="151" spans="1:18">
      <c r="A151" s="15">
        <v>150</v>
      </c>
      <c r="B151" s="19">
        <v>5112214010408</v>
      </c>
      <c r="C151" s="15" t="s">
        <v>3097</v>
      </c>
      <c r="D151" s="15">
        <v>2022</v>
      </c>
      <c r="E151" s="15" t="s">
        <v>136</v>
      </c>
      <c r="F151" s="15" t="s">
        <v>3092</v>
      </c>
      <c r="G151" s="15">
        <v>80</v>
      </c>
      <c r="H151" s="15">
        <v>73.2</v>
      </c>
      <c r="I151" s="15">
        <v>70</v>
      </c>
      <c r="J151" s="15">
        <v>60</v>
      </c>
      <c r="K151" s="15">
        <v>73.24</v>
      </c>
      <c r="L151" s="15">
        <v>2.32</v>
      </c>
      <c r="M151" s="15">
        <v>1</v>
      </c>
      <c r="N151" s="15">
        <v>560</v>
      </c>
      <c r="O151" s="15">
        <f t="shared" si="10"/>
        <v>494</v>
      </c>
      <c r="P151" s="34">
        <v>0.934782608695652</v>
      </c>
      <c r="Q151" s="15">
        <f t="shared" si="11"/>
        <v>498</v>
      </c>
      <c r="R151" s="38">
        <v>0.934782608695652</v>
      </c>
    </row>
    <row r="152" spans="1:18">
      <c r="A152" s="15">
        <v>151</v>
      </c>
      <c r="B152" s="19">
        <v>5112214010410</v>
      </c>
      <c r="C152" s="15" t="s">
        <v>3098</v>
      </c>
      <c r="D152" s="15">
        <v>2022</v>
      </c>
      <c r="E152" s="15" t="s">
        <v>136</v>
      </c>
      <c r="F152" s="15" t="s">
        <v>3092</v>
      </c>
      <c r="G152" s="15">
        <v>81</v>
      </c>
      <c r="H152" s="15">
        <v>73.5</v>
      </c>
      <c r="I152" s="15">
        <v>70</v>
      </c>
      <c r="J152" s="15">
        <v>60</v>
      </c>
      <c r="K152" s="15">
        <v>73.6</v>
      </c>
      <c r="L152" s="15">
        <v>2.35</v>
      </c>
      <c r="M152" s="15">
        <v>0</v>
      </c>
      <c r="N152" s="15">
        <v>560</v>
      </c>
      <c r="O152" s="15">
        <f t="shared" si="10"/>
        <v>489</v>
      </c>
      <c r="P152" s="34">
        <v>0.91304347826087</v>
      </c>
      <c r="Q152" s="15">
        <f t="shared" si="11"/>
        <v>487</v>
      </c>
      <c r="R152" s="38">
        <v>0.891304347826087</v>
      </c>
    </row>
    <row r="153" spans="1:18">
      <c r="A153" s="15">
        <v>152</v>
      </c>
      <c r="B153" s="19">
        <v>5112214010411</v>
      </c>
      <c r="C153" s="15" t="s">
        <v>3099</v>
      </c>
      <c r="D153" s="15">
        <v>2022</v>
      </c>
      <c r="E153" s="15" t="s">
        <v>136</v>
      </c>
      <c r="F153" s="15" t="s">
        <v>3092</v>
      </c>
      <c r="G153" s="15">
        <v>80</v>
      </c>
      <c r="H153" s="15">
        <v>80</v>
      </c>
      <c r="I153" s="15">
        <v>70</v>
      </c>
      <c r="J153" s="15">
        <v>60</v>
      </c>
      <c r="K153" s="15">
        <v>78</v>
      </c>
      <c r="L153" s="15">
        <v>3</v>
      </c>
      <c r="M153" s="15">
        <v>0</v>
      </c>
      <c r="N153" s="15">
        <v>560</v>
      </c>
      <c r="O153" s="15">
        <f t="shared" si="10"/>
        <v>296</v>
      </c>
      <c r="P153" s="34">
        <v>0.5</v>
      </c>
      <c r="Q153" s="15">
        <f t="shared" si="11"/>
        <v>317</v>
      </c>
      <c r="R153" s="38">
        <v>0.5</v>
      </c>
    </row>
    <row r="154" spans="1:18">
      <c r="A154" s="15">
        <v>153</v>
      </c>
      <c r="B154" s="19">
        <v>5212214010412</v>
      </c>
      <c r="C154" s="15" t="s">
        <v>3100</v>
      </c>
      <c r="D154" s="15">
        <v>2022</v>
      </c>
      <c r="E154" s="15" t="s">
        <v>136</v>
      </c>
      <c r="F154" s="15" t="s">
        <v>3092</v>
      </c>
      <c r="G154" s="15">
        <v>80</v>
      </c>
      <c r="H154" s="15">
        <v>80.4</v>
      </c>
      <c r="I154" s="15">
        <v>70</v>
      </c>
      <c r="J154" s="15">
        <v>60</v>
      </c>
      <c r="K154" s="15">
        <v>78.28</v>
      </c>
      <c r="L154" s="15">
        <v>3.04</v>
      </c>
      <c r="M154" s="15">
        <v>0</v>
      </c>
      <c r="N154" s="15">
        <v>560</v>
      </c>
      <c r="O154" s="15">
        <f t="shared" si="10"/>
        <v>284</v>
      </c>
      <c r="P154" s="34">
        <v>0.456521739130435</v>
      </c>
      <c r="Q154" s="15">
        <f t="shared" si="11"/>
        <v>306</v>
      </c>
      <c r="R154" s="38">
        <v>0.456521739130435</v>
      </c>
    </row>
    <row r="155" spans="1:18">
      <c r="A155" s="15">
        <v>154</v>
      </c>
      <c r="B155" s="19">
        <v>5212214010413</v>
      </c>
      <c r="C155" s="15" t="s">
        <v>3101</v>
      </c>
      <c r="D155" s="15">
        <v>2022</v>
      </c>
      <c r="E155" s="15" t="s">
        <v>136</v>
      </c>
      <c r="F155" s="15" t="s">
        <v>3092</v>
      </c>
      <c r="G155" s="15">
        <v>87.5</v>
      </c>
      <c r="H155" s="15">
        <v>84.4</v>
      </c>
      <c r="I155" s="15">
        <v>73</v>
      </c>
      <c r="J155" s="15">
        <v>66</v>
      </c>
      <c r="K155" s="15">
        <v>82.805</v>
      </c>
      <c r="L155" s="15">
        <v>3.44</v>
      </c>
      <c r="M155" s="15">
        <v>0</v>
      </c>
      <c r="N155" s="15">
        <v>560</v>
      </c>
      <c r="O155" s="15">
        <f t="shared" si="10"/>
        <v>130</v>
      </c>
      <c r="P155" s="34">
        <v>0.173913043478261</v>
      </c>
      <c r="Q155" s="15">
        <f t="shared" si="11"/>
        <v>116</v>
      </c>
      <c r="R155" s="38">
        <v>0.152173913043478</v>
      </c>
    </row>
    <row r="156" spans="1:18">
      <c r="A156" s="15">
        <v>155</v>
      </c>
      <c r="B156" s="19">
        <v>5212214010414</v>
      </c>
      <c r="C156" s="15" t="s">
        <v>3102</v>
      </c>
      <c r="D156" s="15">
        <v>2022</v>
      </c>
      <c r="E156" s="15" t="s">
        <v>136</v>
      </c>
      <c r="F156" s="15" t="s">
        <v>3092</v>
      </c>
      <c r="G156" s="15">
        <v>81</v>
      </c>
      <c r="H156" s="15">
        <v>76.6</v>
      </c>
      <c r="I156" s="15">
        <v>70</v>
      </c>
      <c r="J156" s="15">
        <v>60</v>
      </c>
      <c r="K156" s="15">
        <v>75.77</v>
      </c>
      <c r="L156" s="15">
        <v>2.66</v>
      </c>
      <c r="M156" s="15">
        <v>0</v>
      </c>
      <c r="N156" s="15">
        <v>560</v>
      </c>
      <c r="O156" s="15">
        <f t="shared" si="10"/>
        <v>406</v>
      </c>
      <c r="P156" s="34">
        <v>0.717391304347826</v>
      </c>
      <c r="Q156" s="15">
        <f t="shared" si="11"/>
        <v>418</v>
      </c>
      <c r="R156" s="38">
        <v>0.717391304347826</v>
      </c>
    </row>
    <row r="157" spans="1:18">
      <c r="A157" s="15">
        <v>156</v>
      </c>
      <c r="B157" s="19">
        <v>5212214010415</v>
      </c>
      <c r="C157" s="15" t="s">
        <v>3103</v>
      </c>
      <c r="D157" s="15">
        <v>2022</v>
      </c>
      <c r="E157" s="15" t="s">
        <v>136</v>
      </c>
      <c r="F157" s="15" t="s">
        <v>3092</v>
      </c>
      <c r="G157" s="15">
        <v>80</v>
      </c>
      <c r="H157" s="15">
        <v>79.9</v>
      </c>
      <c r="I157" s="15">
        <v>70</v>
      </c>
      <c r="J157" s="15">
        <v>60</v>
      </c>
      <c r="K157" s="15">
        <v>77.93</v>
      </c>
      <c r="L157" s="15">
        <v>2.99</v>
      </c>
      <c r="M157" s="15">
        <v>0</v>
      </c>
      <c r="N157" s="15">
        <v>560</v>
      </c>
      <c r="O157" s="15">
        <f t="shared" si="10"/>
        <v>302</v>
      </c>
      <c r="P157" s="34">
        <v>0.521739130434783</v>
      </c>
      <c r="Q157" s="15">
        <f t="shared" si="11"/>
        <v>325</v>
      </c>
      <c r="R157" s="38">
        <v>0.543478260869565</v>
      </c>
    </row>
    <row r="158" spans="1:18">
      <c r="A158" s="15">
        <v>157</v>
      </c>
      <c r="B158" s="19">
        <v>5212214010416</v>
      </c>
      <c r="C158" s="15" t="s">
        <v>3104</v>
      </c>
      <c r="D158" s="15">
        <v>2022</v>
      </c>
      <c r="E158" s="15" t="s">
        <v>136</v>
      </c>
      <c r="F158" s="15" t="s">
        <v>3092</v>
      </c>
      <c r="G158" s="15">
        <v>80</v>
      </c>
      <c r="H158" s="15">
        <v>79.9</v>
      </c>
      <c r="I158" s="15">
        <v>70</v>
      </c>
      <c r="J158" s="15">
        <v>60</v>
      </c>
      <c r="K158" s="15">
        <v>77.93</v>
      </c>
      <c r="L158" s="15">
        <v>2.99</v>
      </c>
      <c r="M158" s="15">
        <v>0</v>
      </c>
      <c r="N158" s="15">
        <v>560</v>
      </c>
      <c r="O158" s="15">
        <f t="shared" si="10"/>
        <v>302</v>
      </c>
      <c r="P158" s="34">
        <v>0.521739130434783</v>
      </c>
      <c r="Q158" s="15">
        <f t="shared" si="11"/>
        <v>325</v>
      </c>
      <c r="R158" s="38">
        <v>0.543478260869565</v>
      </c>
    </row>
    <row r="159" spans="1:18">
      <c r="A159" s="15">
        <v>158</v>
      </c>
      <c r="B159" s="19">
        <v>5212214010417</v>
      </c>
      <c r="C159" s="15" t="s">
        <v>3105</v>
      </c>
      <c r="D159" s="15">
        <v>2022</v>
      </c>
      <c r="E159" s="15" t="s">
        <v>136</v>
      </c>
      <c r="F159" s="15" t="s">
        <v>3092</v>
      </c>
      <c r="G159" s="15">
        <v>80</v>
      </c>
      <c r="H159" s="15">
        <v>78.6</v>
      </c>
      <c r="I159" s="15">
        <v>70</v>
      </c>
      <c r="J159" s="15">
        <v>60</v>
      </c>
      <c r="K159" s="15">
        <v>77.02</v>
      </c>
      <c r="L159" s="15">
        <v>2.86</v>
      </c>
      <c r="M159" s="15">
        <v>0</v>
      </c>
      <c r="N159" s="15">
        <v>560</v>
      </c>
      <c r="O159" s="15">
        <f t="shared" si="10"/>
        <v>347</v>
      </c>
      <c r="P159" s="34">
        <v>0.652173913043478</v>
      </c>
      <c r="Q159" s="15">
        <f t="shared" si="11"/>
        <v>367</v>
      </c>
      <c r="R159" s="38">
        <v>0.673913043478261</v>
      </c>
    </row>
    <row r="160" spans="1:18">
      <c r="A160" s="15">
        <v>159</v>
      </c>
      <c r="B160" s="19">
        <v>5212214010418</v>
      </c>
      <c r="C160" s="15" t="s">
        <v>3106</v>
      </c>
      <c r="D160" s="15">
        <v>2022</v>
      </c>
      <c r="E160" s="15" t="s">
        <v>136</v>
      </c>
      <c r="F160" s="15" t="s">
        <v>3092</v>
      </c>
      <c r="G160" s="15">
        <v>80</v>
      </c>
      <c r="H160" s="15">
        <v>80.2</v>
      </c>
      <c r="I160" s="15">
        <v>70</v>
      </c>
      <c r="J160" s="15">
        <v>60</v>
      </c>
      <c r="K160" s="15">
        <v>78.14</v>
      </c>
      <c r="L160" s="15">
        <v>3.02</v>
      </c>
      <c r="M160" s="15">
        <v>0</v>
      </c>
      <c r="N160" s="15">
        <v>560</v>
      </c>
      <c r="O160" s="15">
        <f t="shared" si="10"/>
        <v>289</v>
      </c>
      <c r="P160" s="34">
        <v>0.478260869565217</v>
      </c>
      <c r="Q160" s="15">
        <f t="shared" si="11"/>
        <v>311</v>
      </c>
      <c r="R160" s="38">
        <v>0.478260869565217</v>
      </c>
    </row>
    <row r="161" spans="1:18">
      <c r="A161" s="15">
        <v>160</v>
      </c>
      <c r="B161" s="19">
        <v>5212214010419</v>
      </c>
      <c r="C161" s="15" t="s">
        <v>3107</v>
      </c>
      <c r="D161" s="15">
        <v>2022</v>
      </c>
      <c r="E161" s="15" t="s">
        <v>136</v>
      </c>
      <c r="F161" s="15" t="s">
        <v>3092</v>
      </c>
      <c r="G161" s="15">
        <v>80</v>
      </c>
      <c r="H161" s="15">
        <v>74.5</v>
      </c>
      <c r="I161" s="15">
        <v>70</v>
      </c>
      <c r="J161" s="15">
        <v>60</v>
      </c>
      <c r="K161" s="15">
        <v>74.15</v>
      </c>
      <c r="L161" s="15">
        <v>2.45</v>
      </c>
      <c r="M161" s="15">
        <v>1</v>
      </c>
      <c r="N161" s="15">
        <v>560</v>
      </c>
      <c r="O161" s="15">
        <f t="shared" si="10"/>
        <v>464</v>
      </c>
      <c r="P161" s="34">
        <v>0.869565217391304</v>
      </c>
      <c r="Q161" s="15">
        <f t="shared" si="11"/>
        <v>470</v>
      </c>
      <c r="R161" s="38">
        <v>0.869565217391304</v>
      </c>
    </row>
    <row r="162" spans="1:18">
      <c r="A162" s="15">
        <v>161</v>
      </c>
      <c r="B162" s="19">
        <v>5212214010420</v>
      </c>
      <c r="C162" s="15" t="s">
        <v>3108</v>
      </c>
      <c r="D162" s="15">
        <v>2022</v>
      </c>
      <c r="E162" s="15" t="s">
        <v>136</v>
      </c>
      <c r="F162" s="15" t="s">
        <v>3092</v>
      </c>
      <c r="G162" s="15">
        <v>80</v>
      </c>
      <c r="H162" s="15">
        <v>75.4</v>
      </c>
      <c r="I162" s="15">
        <v>70</v>
      </c>
      <c r="J162" s="15">
        <v>60</v>
      </c>
      <c r="K162" s="15">
        <v>74.78</v>
      </c>
      <c r="L162" s="15">
        <v>2.54</v>
      </c>
      <c r="M162" s="15">
        <v>1</v>
      </c>
      <c r="N162" s="15">
        <v>560</v>
      </c>
      <c r="O162" s="15">
        <f t="shared" si="10"/>
        <v>443</v>
      </c>
      <c r="P162" s="34">
        <v>0.782608695652174</v>
      </c>
      <c r="Q162" s="15">
        <f t="shared" si="11"/>
        <v>451</v>
      </c>
      <c r="R162" s="38">
        <v>0.826086956521739</v>
      </c>
    </row>
    <row r="163" spans="1:18">
      <c r="A163" s="15">
        <v>162</v>
      </c>
      <c r="B163" s="19">
        <v>5212214010421</v>
      </c>
      <c r="C163" s="15" t="s">
        <v>3109</v>
      </c>
      <c r="D163" s="15">
        <v>2022</v>
      </c>
      <c r="E163" s="15" t="s">
        <v>136</v>
      </c>
      <c r="F163" s="15" t="s">
        <v>3092</v>
      </c>
      <c r="G163" s="15">
        <v>80</v>
      </c>
      <c r="H163" s="15">
        <v>67.2</v>
      </c>
      <c r="I163" s="15">
        <v>70</v>
      </c>
      <c r="J163" s="15">
        <v>60</v>
      </c>
      <c r="K163" s="15">
        <v>69.04</v>
      </c>
      <c r="L163" s="15">
        <v>1.72</v>
      </c>
      <c r="M163" s="15">
        <v>5</v>
      </c>
      <c r="N163" s="15">
        <v>560</v>
      </c>
      <c r="O163" s="15">
        <f t="shared" si="10"/>
        <v>548</v>
      </c>
      <c r="P163" s="34">
        <v>1</v>
      </c>
      <c r="Q163" s="15">
        <f t="shared" si="11"/>
        <v>548</v>
      </c>
      <c r="R163" s="38">
        <v>1</v>
      </c>
    </row>
    <row r="164" spans="1:18">
      <c r="A164" s="15">
        <v>163</v>
      </c>
      <c r="B164" s="19">
        <v>5212214010422</v>
      </c>
      <c r="C164" s="15" t="s">
        <v>3110</v>
      </c>
      <c r="D164" s="15">
        <v>2022</v>
      </c>
      <c r="E164" s="15" t="s">
        <v>136</v>
      </c>
      <c r="F164" s="15" t="s">
        <v>3092</v>
      </c>
      <c r="G164" s="15">
        <v>80</v>
      </c>
      <c r="H164" s="15">
        <v>84.2</v>
      </c>
      <c r="I164" s="15">
        <v>70</v>
      </c>
      <c r="J164" s="15">
        <v>63</v>
      </c>
      <c r="K164" s="15">
        <v>81.09</v>
      </c>
      <c r="L164" s="15">
        <v>3.42</v>
      </c>
      <c r="M164" s="15">
        <v>0</v>
      </c>
      <c r="N164" s="15">
        <v>560</v>
      </c>
      <c r="O164" s="15">
        <f t="shared" si="10"/>
        <v>139</v>
      </c>
      <c r="P164" s="34">
        <v>0.217391304347826</v>
      </c>
      <c r="Q164" s="15">
        <f t="shared" si="11"/>
        <v>169</v>
      </c>
      <c r="R164" s="38">
        <v>0.239130434782609</v>
      </c>
    </row>
    <row r="165" spans="1:18">
      <c r="A165" s="15">
        <v>164</v>
      </c>
      <c r="B165" s="19">
        <v>5212214010423</v>
      </c>
      <c r="C165" s="15" t="s">
        <v>3111</v>
      </c>
      <c r="D165" s="15">
        <v>2022</v>
      </c>
      <c r="E165" s="15" t="s">
        <v>136</v>
      </c>
      <c r="F165" s="15" t="s">
        <v>3092</v>
      </c>
      <c r="G165" s="15">
        <v>80</v>
      </c>
      <c r="H165" s="15">
        <v>80.8</v>
      </c>
      <c r="I165" s="15">
        <v>72.5</v>
      </c>
      <c r="J165" s="15">
        <v>61</v>
      </c>
      <c r="K165" s="15">
        <v>78.86</v>
      </c>
      <c r="L165" s="15">
        <v>3.08</v>
      </c>
      <c r="M165" s="15">
        <v>0</v>
      </c>
      <c r="N165" s="15">
        <v>560</v>
      </c>
      <c r="O165" s="15">
        <f t="shared" si="10"/>
        <v>268</v>
      </c>
      <c r="P165" s="34">
        <v>0.434782608695652</v>
      </c>
      <c r="Q165" s="15">
        <f t="shared" si="11"/>
        <v>280</v>
      </c>
      <c r="R165" s="38">
        <v>0.391304347826087</v>
      </c>
    </row>
    <row r="166" spans="1:18">
      <c r="A166" s="15">
        <v>165</v>
      </c>
      <c r="B166" s="19">
        <v>5212214010424</v>
      </c>
      <c r="C166" s="15" t="s">
        <v>3112</v>
      </c>
      <c r="D166" s="15">
        <v>2022</v>
      </c>
      <c r="E166" s="15" t="s">
        <v>136</v>
      </c>
      <c r="F166" s="15" t="s">
        <v>3092</v>
      </c>
      <c r="G166" s="15">
        <v>86</v>
      </c>
      <c r="H166" s="15">
        <v>89.1</v>
      </c>
      <c r="I166" s="15">
        <v>70</v>
      </c>
      <c r="J166" s="15">
        <v>62</v>
      </c>
      <c r="K166" s="15">
        <v>85.37</v>
      </c>
      <c r="L166" s="15">
        <v>3.91</v>
      </c>
      <c r="M166" s="15">
        <v>0</v>
      </c>
      <c r="N166" s="15">
        <v>560</v>
      </c>
      <c r="O166" s="15">
        <f t="shared" si="10"/>
        <v>13</v>
      </c>
      <c r="P166" s="34">
        <v>0.0434782608695652</v>
      </c>
      <c r="Q166" s="15">
        <f t="shared" si="11"/>
        <v>51</v>
      </c>
      <c r="R166" s="38">
        <v>0.0869565217391304</v>
      </c>
    </row>
    <row r="167" spans="1:18">
      <c r="A167" s="15">
        <v>166</v>
      </c>
      <c r="B167" s="19">
        <v>5212214010425</v>
      </c>
      <c r="C167" s="15" t="s">
        <v>3113</v>
      </c>
      <c r="D167" s="15">
        <v>2022</v>
      </c>
      <c r="E167" s="15" t="s">
        <v>136</v>
      </c>
      <c r="F167" s="15" t="s">
        <v>3092</v>
      </c>
      <c r="G167" s="15">
        <v>80</v>
      </c>
      <c r="H167" s="15">
        <v>72.7</v>
      </c>
      <c r="I167" s="15">
        <v>70</v>
      </c>
      <c r="J167" s="15">
        <v>62</v>
      </c>
      <c r="K167" s="15">
        <v>72.99</v>
      </c>
      <c r="L167" s="15">
        <v>2.27</v>
      </c>
      <c r="M167" s="15">
        <v>0</v>
      </c>
      <c r="N167" s="15">
        <v>560</v>
      </c>
      <c r="O167" s="15">
        <f t="shared" si="10"/>
        <v>500</v>
      </c>
      <c r="P167" s="34">
        <v>0.956521739130435</v>
      </c>
      <c r="Q167" s="15">
        <f t="shared" si="11"/>
        <v>504</v>
      </c>
      <c r="R167" s="38">
        <v>0.956521739130435</v>
      </c>
    </row>
    <row r="168" spans="1:18">
      <c r="A168" s="15">
        <v>167</v>
      </c>
      <c r="B168" s="19">
        <v>5212214010426</v>
      </c>
      <c r="C168" s="15" t="s">
        <v>3114</v>
      </c>
      <c r="D168" s="15">
        <v>2022</v>
      </c>
      <c r="E168" s="15" t="s">
        <v>136</v>
      </c>
      <c r="F168" s="15" t="s">
        <v>3092</v>
      </c>
      <c r="G168" s="15">
        <v>80</v>
      </c>
      <c r="H168" s="15">
        <v>74.8</v>
      </c>
      <c r="I168" s="15">
        <v>70</v>
      </c>
      <c r="J168" s="15">
        <v>60</v>
      </c>
      <c r="K168" s="15">
        <v>74.36</v>
      </c>
      <c r="L168" s="15">
        <v>2.48</v>
      </c>
      <c r="M168" s="15">
        <v>2</v>
      </c>
      <c r="N168" s="15">
        <v>560</v>
      </c>
      <c r="O168" s="15">
        <f t="shared" si="10"/>
        <v>459</v>
      </c>
      <c r="P168" s="34">
        <v>0.847826086956522</v>
      </c>
      <c r="Q168" s="15">
        <f t="shared" si="11"/>
        <v>466</v>
      </c>
      <c r="R168" s="38">
        <v>0.847826086956522</v>
      </c>
    </row>
    <row r="169" spans="1:18">
      <c r="A169" s="15">
        <v>168</v>
      </c>
      <c r="B169" s="19">
        <v>5212214010427</v>
      </c>
      <c r="C169" s="15" t="s">
        <v>3115</v>
      </c>
      <c r="D169" s="15">
        <v>2022</v>
      </c>
      <c r="E169" s="15" t="s">
        <v>136</v>
      </c>
      <c r="F169" s="15" t="s">
        <v>3092</v>
      </c>
      <c r="G169" s="15">
        <v>81</v>
      </c>
      <c r="H169" s="15">
        <v>82.4</v>
      </c>
      <c r="I169" s="15">
        <v>71</v>
      </c>
      <c r="J169" s="15">
        <v>60</v>
      </c>
      <c r="K169" s="15">
        <v>79.93</v>
      </c>
      <c r="L169" s="15">
        <v>3.24</v>
      </c>
      <c r="M169" s="15">
        <v>0</v>
      </c>
      <c r="N169" s="15">
        <v>560</v>
      </c>
      <c r="O169" s="15">
        <f t="shared" si="10"/>
        <v>212</v>
      </c>
      <c r="P169" s="34">
        <v>0.326086956521739</v>
      </c>
      <c r="Q169" s="15">
        <f t="shared" si="11"/>
        <v>230</v>
      </c>
      <c r="R169" s="38">
        <v>0.304347826086957</v>
      </c>
    </row>
    <row r="170" spans="1:18">
      <c r="A170" s="15">
        <v>169</v>
      </c>
      <c r="B170" s="19">
        <v>5212214010428</v>
      </c>
      <c r="C170" s="15" t="s">
        <v>3116</v>
      </c>
      <c r="D170" s="15">
        <v>2022</v>
      </c>
      <c r="E170" s="15" t="s">
        <v>136</v>
      </c>
      <c r="F170" s="15" t="s">
        <v>3092</v>
      </c>
      <c r="G170" s="15">
        <v>80</v>
      </c>
      <c r="H170" s="15">
        <v>78.7</v>
      </c>
      <c r="I170" s="15">
        <v>70</v>
      </c>
      <c r="J170" s="15">
        <v>60</v>
      </c>
      <c r="K170" s="15">
        <v>77.09</v>
      </c>
      <c r="L170" s="15">
        <v>2.87</v>
      </c>
      <c r="M170" s="15">
        <v>0</v>
      </c>
      <c r="N170" s="15">
        <v>560</v>
      </c>
      <c r="O170" s="15">
        <f t="shared" si="10"/>
        <v>345</v>
      </c>
      <c r="P170" s="34">
        <v>0.630434782608696</v>
      </c>
      <c r="Q170" s="15">
        <f t="shared" si="11"/>
        <v>365</v>
      </c>
      <c r="R170" s="38">
        <v>0.652173913043478</v>
      </c>
    </row>
    <row r="171" spans="1:18">
      <c r="A171" s="15">
        <v>170</v>
      </c>
      <c r="B171" s="19">
        <v>5212214010429</v>
      </c>
      <c r="C171" s="15" t="s">
        <v>3117</v>
      </c>
      <c r="D171" s="15">
        <v>2022</v>
      </c>
      <c r="E171" s="15" t="s">
        <v>136</v>
      </c>
      <c r="F171" s="15" t="s">
        <v>3092</v>
      </c>
      <c r="G171" s="15">
        <v>96</v>
      </c>
      <c r="H171" s="15">
        <v>91.6</v>
      </c>
      <c r="I171" s="15">
        <v>80</v>
      </c>
      <c r="J171" s="15">
        <v>65</v>
      </c>
      <c r="K171" s="15">
        <v>89.77</v>
      </c>
      <c r="L171" s="15">
        <v>4.16</v>
      </c>
      <c r="M171" s="15">
        <v>0</v>
      </c>
      <c r="N171" s="15">
        <v>560</v>
      </c>
      <c r="O171" s="15">
        <f t="shared" si="10"/>
        <v>2</v>
      </c>
      <c r="P171" s="34">
        <v>0.0217391304347826</v>
      </c>
      <c r="Q171" s="15">
        <f t="shared" si="11"/>
        <v>14</v>
      </c>
      <c r="R171" s="38">
        <v>0.0217391304347826</v>
      </c>
    </row>
    <row r="172" spans="1:18">
      <c r="A172" s="15">
        <v>171</v>
      </c>
      <c r="B172" s="19">
        <v>5212214010430</v>
      </c>
      <c r="C172" s="15" t="s">
        <v>3118</v>
      </c>
      <c r="D172" s="15">
        <v>2022</v>
      </c>
      <c r="E172" s="15" t="s">
        <v>136</v>
      </c>
      <c r="F172" s="15" t="s">
        <v>3092</v>
      </c>
      <c r="G172" s="15">
        <v>80</v>
      </c>
      <c r="H172" s="15">
        <v>84.9</v>
      </c>
      <c r="I172" s="15">
        <v>70</v>
      </c>
      <c r="J172" s="15">
        <v>60</v>
      </c>
      <c r="K172" s="15">
        <v>81.43</v>
      </c>
      <c r="L172" s="15">
        <v>3.49</v>
      </c>
      <c r="M172" s="15">
        <v>0</v>
      </c>
      <c r="N172" s="15">
        <v>560</v>
      </c>
      <c r="O172" s="15">
        <f t="shared" si="10"/>
        <v>120</v>
      </c>
      <c r="P172" s="34">
        <v>0.130434782608696</v>
      </c>
      <c r="Q172" s="15">
        <f t="shared" si="11"/>
        <v>161</v>
      </c>
      <c r="R172" s="38">
        <v>0.195652173913043</v>
      </c>
    </row>
    <row r="173" spans="1:18">
      <c r="A173" s="15">
        <v>172</v>
      </c>
      <c r="B173" s="19">
        <v>5212214010431</v>
      </c>
      <c r="C173" s="15" t="s">
        <v>3119</v>
      </c>
      <c r="D173" s="15">
        <v>2022</v>
      </c>
      <c r="E173" s="15" t="s">
        <v>136</v>
      </c>
      <c r="F173" s="15" t="s">
        <v>3092</v>
      </c>
      <c r="G173" s="15">
        <v>81</v>
      </c>
      <c r="H173" s="15">
        <v>80.9</v>
      </c>
      <c r="I173" s="15">
        <v>70</v>
      </c>
      <c r="J173" s="15">
        <v>60</v>
      </c>
      <c r="K173" s="15">
        <v>78.78</v>
      </c>
      <c r="L173" s="15">
        <v>3.09</v>
      </c>
      <c r="M173" s="15">
        <v>0</v>
      </c>
      <c r="N173" s="15">
        <v>560</v>
      </c>
      <c r="O173" s="15">
        <f t="shared" si="10"/>
        <v>263</v>
      </c>
      <c r="P173" s="34">
        <v>0.391304347826087</v>
      </c>
      <c r="Q173" s="15">
        <f t="shared" si="11"/>
        <v>285</v>
      </c>
      <c r="R173" s="38">
        <v>0.41304347826087</v>
      </c>
    </row>
    <row r="174" spans="1:18">
      <c r="A174" s="15">
        <v>173</v>
      </c>
      <c r="B174" s="19">
        <v>5212214010432</v>
      </c>
      <c r="C174" s="15" t="s">
        <v>3120</v>
      </c>
      <c r="D174" s="15">
        <v>2022</v>
      </c>
      <c r="E174" s="15" t="s">
        <v>136</v>
      </c>
      <c r="F174" s="15" t="s">
        <v>3092</v>
      </c>
      <c r="G174" s="15">
        <v>80</v>
      </c>
      <c r="H174" s="15">
        <v>82.5</v>
      </c>
      <c r="I174" s="15">
        <v>70</v>
      </c>
      <c r="J174" s="15">
        <v>60</v>
      </c>
      <c r="K174" s="15">
        <v>79.75</v>
      </c>
      <c r="L174" s="15">
        <v>3.25</v>
      </c>
      <c r="M174" s="15">
        <v>0</v>
      </c>
      <c r="N174" s="15">
        <v>560</v>
      </c>
      <c r="O174" s="15">
        <f t="shared" si="10"/>
        <v>207</v>
      </c>
      <c r="P174" s="34">
        <v>0.304347826086957</v>
      </c>
      <c r="Q174" s="15">
        <f t="shared" si="11"/>
        <v>241</v>
      </c>
      <c r="R174" s="38">
        <v>0.347826086956522</v>
      </c>
    </row>
    <row r="175" spans="1:18">
      <c r="A175" s="15">
        <v>174</v>
      </c>
      <c r="B175" s="19">
        <v>5212214010433</v>
      </c>
      <c r="C175" s="15" t="s">
        <v>3121</v>
      </c>
      <c r="D175" s="15">
        <v>2022</v>
      </c>
      <c r="E175" s="15" t="s">
        <v>136</v>
      </c>
      <c r="F175" s="15" t="s">
        <v>3092</v>
      </c>
      <c r="G175" s="15">
        <v>80</v>
      </c>
      <c r="H175" s="15">
        <v>79.9</v>
      </c>
      <c r="I175" s="15">
        <v>70</v>
      </c>
      <c r="J175" s="15">
        <v>60</v>
      </c>
      <c r="K175" s="15">
        <v>77.93</v>
      </c>
      <c r="L175" s="15">
        <v>2.99</v>
      </c>
      <c r="M175" s="15">
        <v>0</v>
      </c>
      <c r="N175" s="15">
        <v>560</v>
      </c>
      <c r="O175" s="15">
        <f t="shared" si="10"/>
        <v>302</v>
      </c>
      <c r="P175" s="34">
        <v>0.521739130434783</v>
      </c>
      <c r="Q175" s="15">
        <f t="shared" si="11"/>
        <v>325</v>
      </c>
      <c r="R175" s="38">
        <v>0.543478260869565</v>
      </c>
    </row>
    <row r="176" spans="1:18">
      <c r="A176" s="15">
        <v>175</v>
      </c>
      <c r="B176" s="19">
        <v>5212214010434</v>
      </c>
      <c r="C176" s="15" t="s">
        <v>3122</v>
      </c>
      <c r="D176" s="15">
        <v>2022</v>
      </c>
      <c r="E176" s="15" t="s">
        <v>136</v>
      </c>
      <c r="F176" s="15" t="s">
        <v>3092</v>
      </c>
      <c r="G176" s="15">
        <v>82</v>
      </c>
      <c r="H176" s="15">
        <v>78.4</v>
      </c>
      <c r="I176" s="15">
        <v>78</v>
      </c>
      <c r="J176" s="15">
        <v>60</v>
      </c>
      <c r="K176" s="15">
        <v>77.98</v>
      </c>
      <c r="L176" s="15">
        <v>2.84</v>
      </c>
      <c r="M176" s="15">
        <v>0</v>
      </c>
      <c r="N176" s="15">
        <v>560</v>
      </c>
      <c r="O176" s="15">
        <f t="shared" si="10"/>
        <v>354</v>
      </c>
      <c r="P176" s="34">
        <v>0.673913043478261</v>
      </c>
      <c r="Q176" s="15">
        <f t="shared" si="11"/>
        <v>320</v>
      </c>
      <c r="R176" s="38">
        <v>0.521739130434783</v>
      </c>
    </row>
    <row r="177" spans="1:18">
      <c r="A177" s="15">
        <v>176</v>
      </c>
      <c r="B177" s="19">
        <v>5212214010435</v>
      </c>
      <c r="C177" s="15" t="s">
        <v>3123</v>
      </c>
      <c r="D177" s="15">
        <v>2022</v>
      </c>
      <c r="E177" s="15" t="s">
        <v>136</v>
      </c>
      <c r="F177" s="15" t="s">
        <v>3092</v>
      </c>
      <c r="G177" s="15">
        <v>82</v>
      </c>
      <c r="H177" s="15">
        <v>75.1</v>
      </c>
      <c r="I177" s="15">
        <v>70</v>
      </c>
      <c r="J177" s="15">
        <v>60</v>
      </c>
      <c r="K177" s="15">
        <v>74.87</v>
      </c>
      <c r="L177" s="15">
        <v>2.51</v>
      </c>
      <c r="M177" s="15">
        <v>0</v>
      </c>
      <c r="N177" s="15">
        <v>560</v>
      </c>
      <c r="O177" s="15">
        <f t="shared" si="10"/>
        <v>453</v>
      </c>
      <c r="P177" s="34">
        <v>0.804347826086957</v>
      </c>
      <c r="Q177" s="15">
        <f t="shared" si="11"/>
        <v>447</v>
      </c>
      <c r="R177" s="38">
        <v>0.782608695652174</v>
      </c>
    </row>
    <row r="178" spans="1:18">
      <c r="A178" s="15">
        <v>177</v>
      </c>
      <c r="B178" s="19">
        <v>5212214010436</v>
      </c>
      <c r="C178" s="15" t="s">
        <v>3124</v>
      </c>
      <c r="D178" s="15">
        <v>2022</v>
      </c>
      <c r="E178" s="15" t="s">
        <v>136</v>
      </c>
      <c r="F178" s="15" t="s">
        <v>3092</v>
      </c>
      <c r="G178" s="15">
        <v>87</v>
      </c>
      <c r="H178" s="15">
        <v>87.9</v>
      </c>
      <c r="I178" s="15">
        <v>80</v>
      </c>
      <c r="J178" s="15">
        <v>65</v>
      </c>
      <c r="K178" s="15">
        <v>85.83</v>
      </c>
      <c r="L178" s="15">
        <v>3.79</v>
      </c>
      <c r="M178" s="15">
        <v>0</v>
      </c>
      <c r="N178" s="15">
        <v>560</v>
      </c>
      <c r="O178" s="15">
        <f t="shared" si="10"/>
        <v>30</v>
      </c>
      <c r="P178" s="34">
        <v>0.0869565217391304</v>
      </c>
      <c r="Q178" s="15">
        <f t="shared" si="11"/>
        <v>42</v>
      </c>
      <c r="R178" s="38">
        <v>0.0434782608695652</v>
      </c>
    </row>
    <row r="179" spans="1:18">
      <c r="A179" s="15">
        <v>178</v>
      </c>
      <c r="B179" s="19">
        <v>5212214010437</v>
      </c>
      <c r="C179" s="15" t="s">
        <v>3125</v>
      </c>
      <c r="D179" s="15">
        <v>2022</v>
      </c>
      <c r="E179" s="15" t="s">
        <v>136</v>
      </c>
      <c r="F179" s="15" t="s">
        <v>3092</v>
      </c>
      <c r="G179" s="15">
        <v>80</v>
      </c>
      <c r="H179" s="15">
        <v>83</v>
      </c>
      <c r="I179" s="15">
        <v>80</v>
      </c>
      <c r="J179" s="15">
        <v>63</v>
      </c>
      <c r="K179" s="15">
        <v>81.25</v>
      </c>
      <c r="L179" s="15">
        <v>3.3</v>
      </c>
      <c r="M179" s="15">
        <v>0</v>
      </c>
      <c r="N179" s="15">
        <v>560</v>
      </c>
      <c r="O179" s="15">
        <f t="shared" si="10"/>
        <v>184</v>
      </c>
      <c r="P179" s="34">
        <v>0.282608695652174</v>
      </c>
      <c r="Q179" s="15">
        <f t="shared" si="11"/>
        <v>167</v>
      </c>
      <c r="R179" s="38">
        <v>0.217391304347826</v>
      </c>
    </row>
    <row r="180" spans="1:18">
      <c r="A180" s="15">
        <v>179</v>
      </c>
      <c r="B180" s="19">
        <v>5212214010438</v>
      </c>
      <c r="C180" s="15" t="s">
        <v>3126</v>
      </c>
      <c r="D180" s="15">
        <v>2022</v>
      </c>
      <c r="E180" s="15" t="s">
        <v>136</v>
      </c>
      <c r="F180" s="15" t="s">
        <v>3092</v>
      </c>
      <c r="G180" s="15">
        <v>80</v>
      </c>
      <c r="H180" s="15">
        <v>84.1</v>
      </c>
      <c r="I180" s="15">
        <v>70</v>
      </c>
      <c r="J180" s="15">
        <v>60</v>
      </c>
      <c r="K180" s="15">
        <v>80.87</v>
      </c>
      <c r="L180" s="15">
        <v>3.41</v>
      </c>
      <c r="M180" s="15">
        <v>0</v>
      </c>
      <c r="N180" s="15">
        <v>560</v>
      </c>
      <c r="O180" s="15">
        <f t="shared" si="10"/>
        <v>144</v>
      </c>
      <c r="P180" s="34">
        <v>0.239130434782609</v>
      </c>
      <c r="Q180" s="15">
        <f t="shared" si="11"/>
        <v>184</v>
      </c>
      <c r="R180" s="38">
        <v>0.260869565217391</v>
      </c>
    </row>
    <row r="181" spans="1:18">
      <c r="A181" s="15">
        <v>180</v>
      </c>
      <c r="B181" s="19">
        <v>5212214010439</v>
      </c>
      <c r="C181" s="15" t="s">
        <v>3127</v>
      </c>
      <c r="D181" s="15">
        <v>2022</v>
      </c>
      <c r="E181" s="15" t="s">
        <v>136</v>
      </c>
      <c r="F181" s="15" t="s">
        <v>3092</v>
      </c>
      <c r="G181" s="15">
        <v>85</v>
      </c>
      <c r="H181" s="15">
        <v>84.8</v>
      </c>
      <c r="I181" s="15">
        <v>80</v>
      </c>
      <c r="J181" s="15">
        <v>65</v>
      </c>
      <c r="K181" s="15">
        <v>83.36</v>
      </c>
      <c r="L181" s="15">
        <v>3.48</v>
      </c>
      <c r="M181" s="15">
        <v>0</v>
      </c>
      <c r="N181" s="15">
        <v>560</v>
      </c>
      <c r="O181" s="15">
        <f t="shared" si="10"/>
        <v>123</v>
      </c>
      <c r="P181" s="34">
        <v>0.152173913043478</v>
      </c>
      <c r="Q181" s="15">
        <f t="shared" si="11"/>
        <v>102</v>
      </c>
      <c r="R181" s="38">
        <v>0.130434782608696</v>
      </c>
    </row>
    <row r="182" spans="1:18">
      <c r="A182" s="15">
        <v>181</v>
      </c>
      <c r="B182" s="19">
        <v>5212214010441</v>
      </c>
      <c r="C182" s="15" t="s">
        <v>3128</v>
      </c>
      <c r="D182" s="15">
        <v>2022</v>
      </c>
      <c r="E182" s="15" t="s">
        <v>136</v>
      </c>
      <c r="F182" s="15" t="s">
        <v>3092</v>
      </c>
      <c r="G182" s="15">
        <v>96</v>
      </c>
      <c r="H182" s="15">
        <v>86.5</v>
      </c>
      <c r="I182" s="15">
        <v>74.5</v>
      </c>
      <c r="J182" s="15">
        <v>61.5</v>
      </c>
      <c r="K182" s="15">
        <v>85.475</v>
      </c>
      <c r="L182" s="15">
        <v>3.65</v>
      </c>
      <c r="M182" s="15">
        <v>0</v>
      </c>
      <c r="N182" s="15">
        <v>560</v>
      </c>
      <c r="O182" s="15">
        <f t="shared" si="10"/>
        <v>62</v>
      </c>
      <c r="P182" s="34">
        <v>0.108695652173913</v>
      </c>
      <c r="Q182" s="15">
        <f t="shared" si="11"/>
        <v>49</v>
      </c>
      <c r="R182" s="38">
        <v>0.0652173913043478</v>
      </c>
    </row>
    <row r="183" spans="1:18">
      <c r="A183" s="15">
        <v>182</v>
      </c>
      <c r="B183" s="19">
        <v>5212214010442</v>
      </c>
      <c r="C183" s="15" t="s">
        <v>3129</v>
      </c>
      <c r="D183" s="15">
        <v>2022</v>
      </c>
      <c r="E183" s="15" t="s">
        <v>136</v>
      </c>
      <c r="F183" s="15" t="s">
        <v>3092</v>
      </c>
      <c r="G183" s="15">
        <v>80</v>
      </c>
      <c r="H183" s="15">
        <v>76.2</v>
      </c>
      <c r="I183" s="15">
        <v>70</v>
      </c>
      <c r="J183" s="15">
        <v>60</v>
      </c>
      <c r="K183" s="15">
        <v>75.34</v>
      </c>
      <c r="L183" s="15">
        <v>2.62</v>
      </c>
      <c r="M183" s="15">
        <v>1</v>
      </c>
      <c r="N183" s="15">
        <v>560</v>
      </c>
      <c r="O183" s="15">
        <f t="shared" si="10"/>
        <v>424</v>
      </c>
      <c r="P183" s="34">
        <v>0.739130434782609</v>
      </c>
      <c r="Q183" s="15">
        <f t="shared" si="11"/>
        <v>434</v>
      </c>
      <c r="R183" s="38">
        <v>0.739130434782609</v>
      </c>
    </row>
    <row r="184" spans="1:18">
      <c r="A184" s="15">
        <v>183</v>
      </c>
      <c r="B184" s="19">
        <v>5212214010443</v>
      </c>
      <c r="C184" s="15" t="s">
        <v>3130</v>
      </c>
      <c r="D184" s="15">
        <v>2022</v>
      </c>
      <c r="E184" s="15" t="s">
        <v>136</v>
      </c>
      <c r="F184" s="15" t="s">
        <v>3092</v>
      </c>
      <c r="G184" s="15">
        <v>82</v>
      </c>
      <c r="H184" s="15">
        <v>78.9</v>
      </c>
      <c r="I184" s="15">
        <v>70</v>
      </c>
      <c r="J184" s="15">
        <v>60</v>
      </c>
      <c r="K184" s="15">
        <v>77.53</v>
      </c>
      <c r="L184" s="15">
        <v>2.89</v>
      </c>
      <c r="M184" s="15">
        <v>0</v>
      </c>
      <c r="N184" s="15">
        <v>560</v>
      </c>
      <c r="O184" s="15">
        <f t="shared" si="10"/>
        <v>340</v>
      </c>
      <c r="P184" s="34">
        <v>0.608695652173913</v>
      </c>
      <c r="Q184" s="15">
        <f t="shared" si="11"/>
        <v>347</v>
      </c>
      <c r="R184" s="38">
        <v>0.630434782608696</v>
      </c>
    </row>
    <row r="185" spans="1:18">
      <c r="A185" s="15">
        <v>184</v>
      </c>
      <c r="B185" s="19">
        <v>5212214010444</v>
      </c>
      <c r="C185" s="15" t="s">
        <v>3131</v>
      </c>
      <c r="D185" s="15">
        <v>2022</v>
      </c>
      <c r="E185" s="15" t="s">
        <v>136</v>
      </c>
      <c r="F185" s="15" t="s">
        <v>3092</v>
      </c>
      <c r="G185" s="15">
        <v>90</v>
      </c>
      <c r="H185" s="15">
        <v>84.4</v>
      </c>
      <c r="I185" s="15">
        <v>70</v>
      </c>
      <c r="J185" s="15">
        <v>62</v>
      </c>
      <c r="K185" s="15">
        <v>82.68</v>
      </c>
      <c r="L185" s="15">
        <v>3.44</v>
      </c>
      <c r="M185" s="15">
        <v>0</v>
      </c>
      <c r="N185" s="15">
        <v>560</v>
      </c>
      <c r="O185" s="15">
        <f t="shared" si="10"/>
        <v>130</v>
      </c>
      <c r="P185" s="34">
        <v>0.173913043478261</v>
      </c>
      <c r="Q185" s="15">
        <f t="shared" si="11"/>
        <v>119</v>
      </c>
      <c r="R185" s="38">
        <v>0.173913043478261</v>
      </c>
    </row>
    <row r="186" spans="1:18">
      <c r="A186" s="15">
        <v>185</v>
      </c>
      <c r="B186" s="19">
        <v>5112214010445</v>
      </c>
      <c r="C186" s="15" t="s">
        <v>3132</v>
      </c>
      <c r="D186" s="15">
        <v>2022</v>
      </c>
      <c r="E186" s="15" t="s">
        <v>136</v>
      </c>
      <c r="F186" s="15" t="s">
        <v>3092</v>
      </c>
      <c r="G186" s="15">
        <v>80</v>
      </c>
      <c r="H186" s="15">
        <v>73.6</v>
      </c>
      <c r="I186" s="15">
        <v>70</v>
      </c>
      <c r="J186" s="15">
        <v>60</v>
      </c>
      <c r="K186" s="15">
        <v>73.52</v>
      </c>
      <c r="L186" s="15">
        <v>2.36</v>
      </c>
      <c r="M186" s="15">
        <v>2</v>
      </c>
      <c r="N186" s="15">
        <v>560</v>
      </c>
      <c r="O186" s="15">
        <f t="shared" si="10"/>
        <v>487</v>
      </c>
      <c r="P186" s="34">
        <v>0.891304347826087</v>
      </c>
      <c r="Q186" s="15">
        <f t="shared" si="11"/>
        <v>491</v>
      </c>
      <c r="R186" s="38">
        <v>0.91304347826087</v>
      </c>
    </row>
    <row r="187" spans="1:18">
      <c r="A187" s="15">
        <v>186</v>
      </c>
      <c r="B187" s="19">
        <v>5212214010446</v>
      </c>
      <c r="C187" s="15" t="s">
        <v>3133</v>
      </c>
      <c r="D187" s="15">
        <v>2022</v>
      </c>
      <c r="E187" s="15" t="s">
        <v>136</v>
      </c>
      <c r="F187" s="15" t="s">
        <v>3092</v>
      </c>
      <c r="G187" s="15">
        <v>80</v>
      </c>
      <c r="H187" s="15">
        <v>76.1</v>
      </c>
      <c r="I187" s="15">
        <v>70</v>
      </c>
      <c r="J187" s="15">
        <v>60</v>
      </c>
      <c r="K187" s="15">
        <v>75.27</v>
      </c>
      <c r="L187" s="15">
        <v>2.61</v>
      </c>
      <c r="M187" s="15">
        <v>0</v>
      </c>
      <c r="N187" s="15">
        <v>560</v>
      </c>
      <c r="O187" s="15">
        <f t="shared" si="10"/>
        <v>427</v>
      </c>
      <c r="P187" s="34">
        <v>0.760869565217391</v>
      </c>
      <c r="Q187" s="15">
        <f t="shared" si="11"/>
        <v>436</v>
      </c>
      <c r="R187" s="38">
        <v>0.760869565217391</v>
      </c>
    </row>
    <row r="188" spans="1:18">
      <c r="A188" s="15">
        <v>187</v>
      </c>
      <c r="B188" s="19">
        <v>5212214010447</v>
      </c>
      <c r="C188" s="15" t="s">
        <v>3134</v>
      </c>
      <c r="D188" s="15">
        <v>2022</v>
      </c>
      <c r="E188" s="15" t="s">
        <v>136</v>
      </c>
      <c r="F188" s="15" t="s">
        <v>3092</v>
      </c>
      <c r="G188" s="15">
        <v>83</v>
      </c>
      <c r="H188" s="15">
        <v>79</v>
      </c>
      <c r="I188" s="15">
        <v>70</v>
      </c>
      <c r="J188" s="15">
        <v>62.5</v>
      </c>
      <c r="K188" s="15">
        <v>77.875</v>
      </c>
      <c r="L188" s="15">
        <v>2.9</v>
      </c>
      <c r="M188" s="15">
        <v>0</v>
      </c>
      <c r="N188" s="15">
        <v>560</v>
      </c>
      <c r="O188" s="15">
        <f t="shared" si="10"/>
        <v>336</v>
      </c>
      <c r="P188" s="34">
        <v>0.58695652173913</v>
      </c>
      <c r="Q188" s="15">
        <f t="shared" si="11"/>
        <v>333</v>
      </c>
      <c r="R188" s="38">
        <v>0.608695652173913</v>
      </c>
    </row>
    <row r="189" spans="1:18">
      <c r="A189" s="15">
        <v>188</v>
      </c>
      <c r="B189" s="19">
        <v>5212214010448</v>
      </c>
      <c r="C189" s="15" t="s">
        <v>3135</v>
      </c>
      <c r="D189" s="15">
        <v>2022</v>
      </c>
      <c r="E189" s="15" t="s">
        <v>136</v>
      </c>
      <c r="F189" s="15" t="s">
        <v>3092</v>
      </c>
      <c r="G189" s="15">
        <v>82</v>
      </c>
      <c r="H189" s="15">
        <v>75.1</v>
      </c>
      <c r="I189" s="15">
        <v>70</v>
      </c>
      <c r="J189" s="15">
        <v>60</v>
      </c>
      <c r="K189" s="15">
        <v>74.87</v>
      </c>
      <c r="L189" s="15">
        <v>2.51</v>
      </c>
      <c r="M189" s="15">
        <v>0</v>
      </c>
      <c r="N189" s="15">
        <v>560</v>
      </c>
      <c r="O189" s="15">
        <f t="shared" si="10"/>
        <v>453</v>
      </c>
      <c r="P189" s="34">
        <v>0.804347826086957</v>
      </c>
      <c r="Q189" s="15">
        <f t="shared" si="11"/>
        <v>447</v>
      </c>
      <c r="R189" s="38">
        <v>0.782608695652174</v>
      </c>
    </row>
    <row r="190" spans="1:18">
      <c r="A190" s="15">
        <v>189</v>
      </c>
      <c r="B190" s="19">
        <v>5212215030229</v>
      </c>
      <c r="C190" s="15" t="s">
        <v>3136</v>
      </c>
      <c r="D190" s="15">
        <v>2022</v>
      </c>
      <c r="E190" s="15" t="s">
        <v>136</v>
      </c>
      <c r="F190" s="15" t="s">
        <v>3092</v>
      </c>
      <c r="G190" s="15">
        <v>81</v>
      </c>
      <c r="H190" s="15">
        <v>77.1</v>
      </c>
      <c r="I190" s="15">
        <v>70.5</v>
      </c>
      <c r="J190" s="15">
        <v>60</v>
      </c>
      <c r="K190" s="15">
        <v>76.17</v>
      </c>
      <c r="L190" s="15">
        <v>2.71</v>
      </c>
      <c r="M190" s="15">
        <v>0</v>
      </c>
      <c r="N190" s="15">
        <v>560</v>
      </c>
      <c r="O190" s="15">
        <f t="shared" si="10"/>
        <v>391</v>
      </c>
      <c r="P190" s="34">
        <v>0.695652173913043</v>
      </c>
      <c r="Q190" s="15">
        <f t="shared" si="11"/>
        <v>401</v>
      </c>
      <c r="R190" s="38">
        <v>0.695652173913043</v>
      </c>
    </row>
    <row r="191" spans="1:18">
      <c r="A191" s="15">
        <v>190</v>
      </c>
      <c r="B191" s="19">
        <v>5112214010501</v>
      </c>
      <c r="C191" s="15" t="s">
        <v>3137</v>
      </c>
      <c r="D191" s="15">
        <v>2022</v>
      </c>
      <c r="E191" s="15" t="s">
        <v>136</v>
      </c>
      <c r="F191" s="15" t="s">
        <v>3138</v>
      </c>
      <c r="G191" s="15">
        <v>80</v>
      </c>
      <c r="H191" s="15">
        <v>81.4</v>
      </c>
      <c r="I191" s="15">
        <v>70</v>
      </c>
      <c r="J191" s="15">
        <v>60</v>
      </c>
      <c r="K191" s="15">
        <v>78.98</v>
      </c>
      <c r="L191" s="15">
        <v>3.14</v>
      </c>
      <c r="M191" s="15">
        <v>0</v>
      </c>
      <c r="N191" s="15">
        <v>560</v>
      </c>
      <c r="O191" s="15">
        <f t="shared" si="10"/>
        <v>244</v>
      </c>
      <c r="P191" s="34">
        <v>0.4375</v>
      </c>
      <c r="Q191" s="15">
        <f t="shared" si="11"/>
        <v>275</v>
      </c>
      <c r="R191" s="38">
        <v>0.479166666666667</v>
      </c>
    </row>
    <row r="192" spans="1:18">
      <c r="A192" s="15">
        <v>191</v>
      </c>
      <c r="B192" s="19">
        <v>5112214010502</v>
      </c>
      <c r="C192" s="15" t="s">
        <v>3139</v>
      </c>
      <c r="D192" s="15">
        <v>2022</v>
      </c>
      <c r="E192" s="15" t="s">
        <v>136</v>
      </c>
      <c r="F192" s="15" t="s">
        <v>3138</v>
      </c>
      <c r="G192" s="15">
        <v>80</v>
      </c>
      <c r="H192" s="15">
        <v>77.6</v>
      </c>
      <c r="I192" s="15">
        <v>70</v>
      </c>
      <c r="J192" s="15">
        <v>60</v>
      </c>
      <c r="K192" s="15">
        <v>76.32</v>
      </c>
      <c r="L192" s="15">
        <v>2.76</v>
      </c>
      <c r="M192" s="15">
        <v>0</v>
      </c>
      <c r="N192" s="15">
        <v>560</v>
      </c>
      <c r="O192" s="15">
        <f t="shared" si="10"/>
        <v>376</v>
      </c>
      <c r="P192" s="34">
        <v>0.770833333333333</v>
      </c>
      <c r="Q192" s="15">
        <f t="shared" si="11"/>
        <v>392</v>
      </c>
      <c r="R192" s="38">
        <v>0.791666666666667</v>
      </c>
    </row>
    <row r="193" spans="1:18">
      <c r="A193" s="15">
        <v>192</v>
      </c>
      <c r="B193" s="19">
        <v>5112214010503</v>
      </c>
      <c r="C193" s="15" t="s">
        <v>3140</v>
      </c>
      <c r="D193" s="15">
        <v>2022</v>
      </c>
      <c r="E193" s="15" t="s">
        <v>136</v>
      </c>
      <c r="F193" s="15" t="s">
        <v>3138</v>
      </c>
      <c r="G193" s="15">
        <v>80</v>
      </c>
      <c r="H193" s="15">
        <v>77.9</v>
      </c>
      <c r="I193" s="15">
        <v>70</v>
      </c>
      <c r="J193" s="15">
        <v>60</v>
      </c>
      <c r="K193" s="15">
        <v>76.53</v>
      </c>
      <c r="L193" s="15">
        <v>2.79</v>
      </c>
      <c r="M193" s="15">
        <v>0</v>
      </c>
      <c r="N193" s="15">
        <v>560</v>
      </c>
      <c r="O193" s="15">
        <f t="shared" si="10"/>
        <v>368</v>
      </c>
      <c r="P193" s="34">
        <v>0.729166666666667</v>
      </c>
      <c r="Q193" s="15">
        <f t="shared" si="11"/>
        <v>383</v>
      </c>
      <c r="R193" s="38">
        <v>0.729166666666667</v>
      </c>
    </row>
    <row r="194" spans="1:18">
      <c r="A194" s="15">
        <v>193</v>
      </c>
      <c r="B194" s="19">
        <v>5112214010504</v>
      </c>
      <c r="C194" s="15" t="s">
        <v>3141</v>
      </c>
      <c r="D194" s="15">
        <v>2022</v>
      </c>
      <c r="E194" s="15" t="s">
        <v>136</v>
      </c>
      <c r="F194" s="15" t="s">
        <v>3138</v>
      </c>
      <c r="G194" s="15">
        <v>80</v>
      </c>
      <c r="H194" s="15">
        <v>77.4</v>
      </c>
      <c r="I194" s="15">
        <v>70</v>
      </c>
      <c r="J194" s="15">
        <v>60</v>
      </c>
      <c r="K194" s="15">
        <v>76.18</v>
      </c>
      <c r="L194" s="15">
        <v>2.74</v>
      </c>
      <c r="M194" s="15">
        <v>0</v>
      </c>
      <c r="N194" s="15">
        <v>560</v>
      </c>
      <c r="O194" s="15">
        <f t="shared" si="10"/>
        <v>384</v>
      </c>
      <c r="P194" s="34">
        <v>0.791666666666667</v>
      </c>
      <c r="Q194" s="15">
        <f t="shared" si="11"/>
        <v>399</v>
      </c>
      <c r="R194" s="38">
        <v>0.8125</v>
      </c>
    </row>
    <row r="195" spans="1:18">
      <c r="A195" s="15">
        <v>194</v>
      </c>
      <c r="B195" s="19">
        <v>5112214010505</v>
      </c>
      <c r="C195" s="15" t="s">
        <v>3142</v>
      </c>
      <c r="D195" s="15">
        <v>2022</v>
      </c>
      <c r="E195" s="15" t="s">
        <v>136</v>
      </c>
      <c r="F195" s="15" t="s">
        <v>3138</v>
      </c>
      <c r="G195" s="15">
        <v>80</v>
      </c>
      <c r="H195" s="15">
        <v>82.1</v>
      </c>
      <c r="I195" s="15">
        <v>73</v>
      </c>
      <c r="J195" s="15">
        <v>60</v>
      </c>
      <c r="K195" s="15">
        <v>79.77</v>
      </c>
      <c r="L195" s="15">
        <v>3.21</v>
      </c>
      <c r="M195" s="15">
        <v>0</v>
      </c>
      <c r="N195" s="15">
        <v>560</v>
      </c>
      <c r="O195" s="15">
        <f t="shared" ref="O195:O258" si="12">RANK(L195,$L$2:$L$600)</f>
        <v>218</v>
      </c>
      <c r="P195" s="34">
        <v>0.416666666666667</v>
      </c>
      <c r="Q195" s="15">
        <f t="shared" ref="Q195:Q258" si="13">RANK(K195,$K$2:$K$600)</f>
        <v>239</v>
      </c>
      <c r="R195" s="38">
        <v>0.4375</v>
      </c>
    </row>
    <row r="196" spans="1:18">
      <c r="A196" s="15">
        <v>195</v>
      </c>
      <c r="B196" s="19">
        <v>5112214010506</v>
      </c>
      <c r="C196" s="15" t="s">
        <v>3143</v>
      </c>
      <c r="D196" s="15">
        <v>2022</v>
      </c>
      <c r="E196" s="15" t="s">
        <v>136</v>
      </c>
      <c r="F196" s="15" t="s">
        <v>3138</v>
      </c>
      <c r="G196" s="15">
        <v>83</v>
      </c>
      <c r="H196" s="15">
        <v>78.5</v>
      </c>
      <c r="I196" s="15">
        <v>73</v>
      </c>
      <c r="J196" s="15">
        <v>60</v>
      </c>
      <c r="K196" s="15">
        <v>77.7</v>
      </c>
      <c r="L196" s="15">
        <v>2.85</v>
      </c>
      <c r="M196" s="15">
        <v>0</v>
      </c>
      <c r="N196" s="15">
        <v>560</v>
      </c>
      <c r="O196" s="15">
        <f t="shared" si="12"/>
        <v>351</v>
      </c>
      <c r="P196" s="34">
        <v>0.6875</v>
      </c>
      <c r="Q196" s="15">
        <f t="shared" si="13"/>
        <v>342</v>
      </c>
      <c r="R196" s="38">
        <v>0.6875</v>
      </c>
    </row>
    <row r="197" spans="1:18">
      <c r="A197" s="15">
        <v>196</v>
      </c>
      <c r="B197" s="19">
        <v>5112214010507</v>
      </c>
      <c r="C197" s="15" t="s">
        <v>3144</v>
      </c>
      <c r="D197" s="15">
        <v>2022</v>
      </c>
      <c r="E197" s="15" t="s">
        <v>136</v>
      </c>
      <c r="F197" s="15" t="s">
        <v>3138</v>
      </c>
      <c r="G197" s="15">
        <v>80</v>
      </c>
      <c r="H197" s="15">
        <v>80.3</v>
      </c>
      <c r="I197" s="15">
        <v>70</v>
      </c>
      <c r="J197" s="15">
        <v>60</v>
      </c>
      <c r="K197" s="15">
        <v>78.21</v>
      </c>
      <c r="L197" s="15">
        <v>3.03</v>
      </c>
      <c r="M197" s="15">
        <v>0</v>
      </c>
      <c r="N197" s="15">
        <v>560</v>
      </c>
      <c r="O197" s="15">
        <f t="shared" si="12"/>
        <v>286</v>
      </c>
      <c r="P197" s="34">
        <v>0.5625</v>
      </c>
      <c r="Q197" s="15">
        <f t="shared" si="13"/>
        <v>307</v>
      </c>
      <c r="R197" s="38">
        <v>0.604166666666667</v>
      </c>
    </row>
    <row r="198" spans="1:18">
      <c r="A198" s="15">
        <v>197</v>
      </c>
      <c r="B198" s="19">
        <v>5112214010508</v>
      </c>
      <c r="C198" s="15" t="s">
        <v>3145</v>
      </c>
      <c r="D198" s="15">
        <v>2022</v>
      </c>
      <c r="E198" s="15" t="s">
        <v>136</v>
      </c>
      <c r="F198" s="15" t="s">
        <v>3138</v>
      </c>
      <c r="G198" s="15">
        <v>100</v>
      </c>
      <c r="H198" s="15">
        <v>86.3</v>
      </c>
      <c r="I198" s="15">
        <v>78</v>
      </c>
      <c r="J198" s="15">
        <v>86</v>
      </c>
      <c r="K198" s="15">
        <v>87.51</v>
      </c>
      <c r="L198" s="15">
        <v>3.63</v>
      </c>
      <c r="M198" s="15">
        <v>0</v>
      </c>
      <c r="N198" s="15">
        <v>560</v>
      </c>
      <c r="O198" s="15">
        <f t="shared" si="12"/>
        <v>68</v>
      </c>
      <c r="P198" s="34">
        <v>0.208333333333333</v>
      </c>
      <c r="Q198" s="15">
        <f t="shared" si="13"/>
        <v>25</v>
      </c>
      <c r="R198" s="38">
        <v>0.0416666666666667</v>
      </c>
    </row>
    <row r="199" spans="1:18">
      <c r="A199" s="15">
        <v>198</v>
      </c>
      <c r="B199" s="19">
        <v>5112214010509</v>
      </c>
      <c r="C199" s="15" t="s">
        <v>3146</v>
      </c>
      <c r="D199" s="15">
        <v>2022</v>
      </c>
      <c r="E199" s="15" t="s">
        <v>136</v>
      </c>
      <c r="F199" s="15" t="s">
        <v>3138</v>
      </c>
      <c r="G199" s="15">
        <v>92.5</v>
      </c>
      <c r="H199" s="15">
        <v>92.1</v>
      </c>
      <c r="I199" s="15">
        <v>92</v>
      </c>
      <c r="J199" s="15">
        <v>64.5</v>
      </c>
      <c r="K199" s="15">
        <v>90.77</v>
      </c>
      <c r="L199" s="15">
        <v>4.21</v>
      </c>
      <c r="M199" s="15">
        <v>0</v>
      </c>
      <c r="N199" s="15">
        <v>560</v>
      </c>
      <c r="O199" s="15">
        <f t="shared" si="12"/>
        <v>1</v>
      </c>
      <c r="P199" s="34">
        <v>0.0208333333333333</v>
      </c>
      <c r="Q199" s="15">
        <f t="shared" si="13"/>
        <v>11</v>
      </c>
      <c r="R199" s="38">
        <v>0.0208333333333333</v>
      </c>
    </row>
    <row r="200" spans="1:18">
      <c r="A200" s="15">
        <v>199</v>
      </c>
      <c r="B200" s="19">
        <v>5112214010510</v>
      </c>
      <c r="C200" s="15" t="s">
        <v>3147</v>
      </c>
      <c r="D200" s="15">
        <v>2022</v>
      </c>
      <c r="E200" s="15" t="s">
        <v>136</v>
      </c>
      <c r="F200" s="15" t="s">
        <v>3138</v>
      </c>
      <c r="G200" s="15">
        <v>85</v>
      </c>
      <c r="H200" s="15">
        <v>82.7</v>
      </c>
      <c r="I200" s="15">
        <v>70</v>
      </c>
      <c r="J200" s="15">
        <v>60</v>
      </c>
      <c r="K200" s="15">
        <v>80.64</v>
      </c>
      <c r="L200" s="15">
        <v>3.27</v>
      </c>
      <c r="M200" s="15">
        <v>0</v>
      </c>
      <c r="N200" s="15">
        <v>560</v>
      </c>
      <c r="O200" s="15">
        <f t="shared" si="12"/>
        <v>199</v>
      </c>
      <c r="P200" s="34">
        <v>0.375</v>
      </c>
      <c r="Q200" s="15">
        <f t="shared" si="13"/>
        <v>198</v>
      </c>
      <c r="R200" s="38">
        <v>0.416666666666667</v>
      </c>
    </row>
    <row r="201" spans="1:18">
      <c r="A201" s="15">
        <v>200</v>
      </c>
      <c r="B201" s="19">
        <v>5112214010511</v>
      </c>
      <c r="C201" s="15" t="s">
        <v>3148</v>
      </c>
      <c r="D201" s="15">
        <v>2022</v>
      </c>
      <c r="E201" s="15" t="s">
        <v>136</v>
      </c>
      <c r="F201" s="15" t="s">
        <v>3138</v>
      </c>
      <c r="G201" s="15">
        <v>80</v>
      </c>
      <c r="H201" s="15">
        <v>79.6</v>
      </c>
      <c r="I201" s="15">
        <v>70</v>
      </c>
      <c r="J201" s="15">
        <v>60</v>
      </c>
      <c r="K201" s="15">
        <v>77.72</v>
      </c>
      <c r="L201" s="15">
        <v>2.96</v>
      </c>
      <c r="M201" s="15">
        <v>0</v>
      </c>
      <c r="N201" s="15">
        <v>560</v>
      </c>
      <c r="O201" s="15">
        <f t="shared" si="12"/>
        <v>314</v>
      </c>
      <c r="P201" s="34">
        <v>0.666666666666667</v>
      </c>
      <c r="Q201" s="15">
        <f t="shared" si="13"/>
        <v>340</v>
      </c>
      <c r="R201" s="38">
        <v>0.666666666666667</v>
      </c>
    </row>
    <row r="202" spans="1:18">
      <c r="A202" s="15">
        <v>201</v>
      </c>
      <c r="B202" s="19">
        <v>5112214010512</v>
      </c>
      <c r="C202" s="15" t="s">
        <v>3149</v>
      </c>
      <c r="D202" s="15">
        <v>2022</v>
      </c>
      <c r="E202" s="15" t="s">
        <v>136</v>
      </c>
      <c r="F202" s="15" t="s">
        <v>3138</v>
      </c>
      <c r="G202" s="15">
        <v>83</v>
      </c>
      <c r="H202" s="15">
        <v>74.4</v>
      </c>
      <c r="I202" s="15">
        <v>70</v>
      </c>
      <c r="J202" s="15">
        <v>60</v>
      </c>
      <c r="K202" s="15">
        <v>74.53</v>
      </c>
      <c r="L202" s="15">
        <v>2.44</v>
      </c>
      <c r="M202" s="15">
        <v>0</v>
      </c>
      <c r="N202" s="15">
        <v>560</v>
      </c>
      <c r="O202" s="15">
        <f t="shared" si="12"/>
        <v>466</v>
      </c>
      <c r="P202" s="34">
        <v>0.895833333333333</v>
      </c>
      <c r="Q202" s="15">
        <f t="shared" si="13"/>
        <v>460</v>
      </c>
      <c r="R202" s="38">
        <v>0.875</v>
      </c>
    </row>
    <row r="203" spans="1:18">
      <c r="A203" s="15">
        <v>202</v>
      </c>
      <c r="B203" s="19">
        <v>5212214010513</v>
      </c>
      <c r="C203" s="15" t="s">
        <v>3150</v>
      </c>
      <c r="D203" s="15">
        <v>2022</v>
      </c>
      <c r="E203" s="15" t="s">
        <v>136</v>
      </c>
      <c r="F203" s="15" t="s">
        <v>3138</v>
      </c>
      <c r="G203" s="15">
        <v>88</v>
      </c>
      <c r="H203" s="15">
        <v>89.1</v>
      </c>
      <c r="I203" s="15">
        <v>83.5</v>
      </c>
      <c r="J203" s="15">
        <v>64.5</v>
      </c>
      <c r="K203" s="15">
        <v>87.145</v>
      </c>
      <c r="L203" s="15">
        <v>3.91</v>
      </c>
      <c r="M203" s="15">
        <v>0</v>
      </c>
      <c r="N203" s="15">
        <v>560</v>
      </c>
      <c r="O203" s="15">
        <f t="shared" si="12"/>
        <v>13</v>
      </c>
      <c r="P203" s="34">
        <v>0.0416666666666667</v>
      </c>
      <c r="Q203" s="15">
        <f t="shared" si="13"/>
        <v>28</v>
      </c>
      <c r="R203" s="38">
        <v>0.0625</v>
      </c>
    </row>
    <row r="204" spans="1:18">
      <c r="A204" s="15">
        <v>203</v>
      </c>
      <c r="B204" s="19">
        <v>5212214010514</v>
      </c>
      <c r="C204" s="15" t="s">
        <v>3151</v>
      </c>
      <c r="D204" s="15">
        <v>2022</v>
      </c>
      <c r="E204" s="15" t="s">
        <v>136</v>
      </c>
      <c r="F204" s="15" t="s">
        <v>3138</v>
      </c>
      <c r="G204" s="15">
        <v>80</v>
      </c>
      <c r="H204" s="15">
        <v>74.9</v>
      </c>
      <c r="I204" s="15">
        <v>70</v>
      </c>
      <c r="J204" s="15">
        <v>62.5</v>
      </c>
      <c r="K204" s="15">
        <v>74.555</v>
      </c>
      <c r="L204" s="15">
        <v>2.49</v>
      </c>
      <c r="M204" s="15">
        <v>0</v>
      </c>
      <c r="N204" s="15">
        <v>560</v>
      </c>
      <c r="O204" s="15">
        <f t="shared" si="12"/>
        <v>457</v>
      </c>
      <c r="P204" s="34">
        <v>0.854166666666667</v>
      </c>
      <c r="Q204" s="15">
        <f t="shared" si="13"/>
        <v>459</v>
      </c>
      <c r="R204" s="38">
        <v>0.854166666666667</v>
      </c>
    </row>
    <row r="205" spans="1:18">
      <c r="A205" s="15">
        <v>204</v>
      </c>
      <c r="B205" s="19">
        <v>5212214010515</v>
      </c>
      <c r="C205" s="15" t="s">
        <v>3152</v>
      </c>
      <c r="D205" s="15">
        <v>2022</v>
      </c>
      <c r="E205" s="15" t="s">
        <v>136</v>
      </c>
      <c r="F205" s="15" t="s">
        <v>3138</v>
      </c>
      <c r="G205" s="15">
        <v>82</v>
      </c>
      <c r="H205" s="15">
        <v>78.3</v>
      </c>
      <c r="I205" s="15">
        <v>70</v>
      </c>
      <c r="J205" s="15">
        <v>60</v>
      </c>
      <c r="K205" s="15">
        <v>77.11</v>
      </c>
      <c r="L205" s="15">
        <v>2.83</v>
      </c>
      <c r="M205" s="15">
        <v>1</v>
      </c>
      <c r="N205" s="15">
        <v>560</v>
      </c>
      <c r="O205" s="15">
        <f t="shared" si="12"/>
        <v>359</v>
      </c>
      <c r="P205" s="34">
        <v>0.708333333333333</v>
      </c>
      <c r="Q205" s="15">
        <f t="shared" si="13"/>
        <v>363</v>
      </c>
      <c r="R205" s="38">
        <v>0.708333333333333</v>
      </c>
    </row>
    <row r="206" spans="1:18">
      <c r="A206" s="15">
        <v>205</v>
      </c>
      <c r="B206" s="19">
        <v>5212214010516</v>
      </c>
      <c r="C206" s="15" t="s">
        <v>3153</v>
      </c>
      <c r="D206" s="15">
        <v>2022</v>
      </c>
      <c r="E206" s="15" t="s">
        <v>136</v>
      </c>
      <c r="F206" s="15" t="s">
        <v>3138</v>
      </c>
      <c r="G206" s="15">
        <v>88</v>
      </c>
      <c r="H206" s="15">
        <v>84.3</v>
      </c>
      <c r="I206" s="15">
        <v>72</v>
      </c>
      <c r="J206" s="15">
        <v>63</v>
      </c>
      <c r="K206" s="15">
        <v>82.56</v>
      </c>
      <c r="L206" s="15">
        <v>3.43</v>
      </c>
      <c r="M206" s="15">
        <v>0</v>
      </c>
      <c r="N206" s="15">
        <v>560</v>
      </c>
      <c r="O206" s="15">
        <f t="shared" si="12"/>
        <v>135</v>
      </c>
      <c r="P206" s="34">
        <v>0.3125</v>
      </c>
      <c r="Q206" s="15">
        <f t="shared" si="13"/>
        <v>123</v>
      </c>
      <c r="R206" s="38">
        <v>0.291666666666667</v>
      </c>
    </row>
    <row r="207" spans="1:18">
      <c r="A207" s="15">
        <v>206</v>
      </c>
      <c r="B207" s="19">
        <v>5212214010517</v>
      </c>
      <c r="C207" s="15" t="s">
        <v>3154</v>
      </c>
      <c r="D207" s="15">
        <v>2022</v>
      </c>
      <c r="E207" s="15" t="s">
        <v>136</v>
      </c>
      <c r="F207" s="15" t="s">
        <v>3138</v>
      </c>
      <c r="G207" s="15">
        <v>83</v>
      </c>
      <c r="H207" s="15">
        <v>86.5</v>
      </c>
      <c r="I207" s="15">
        <v>70</v>
      </c>
      <c r="J207" s="15">
        <v>63.5</v>
      </c>
      <c r="K207" s="15">
        <v>83.175</v>
      </c>
      <c r="L207" s="15">
        <v>3.65</v>
      </c>
      <c r="M207" s="15">
        <v>0</v>
      </c>
      <c r="N207" s="15">
        <v>560</v>
      </c>
      <c r="O207" s="15">
        <f t="shared" si="12"/>
        <v>62</v>
      </c>
      <c r="P207" s="34">
        <v>0.1875</v>
      </c>
      <c r="Q207" s="15">
        <f t="shared" si="13"/>
        <v>109</v>
      </c>
      <c r="R207" s="38">
        <v>0.229166666666667</v>
      </c>
    </row>
    <row r="208" spans="1:18">
      <c r="A208" s="15">
        <v>207</v>
      </c>
      <c r="B208" s="19">
        <v>5212214010518</v>
      </c>
      <c r="C208" s="15" t="s">
        <v>3155</v>
      </c>
      <c r="D208" s="15">
        <v>2022</v>
      </c>
      <c r="E208" s="15" t="s">
        <v>136</v>
      </c>
      <c r="F208" s="15" t="s">
        <v>3138</v>
      </c>
      <c r="G208" s="15">
        <v>88</v>
      </c>
      <c r="H208" s="15">
        <v>88.2</v>
      </c>
      <c r="I208" s="15">
        <v>79.5</v>
      </c>
      <c r="J208" s="15">
        <v>64.5</v>
      </c>
      <c r="K208" s="15">
        <v>86.115</v>
      </c>
      <c r="L208" s="15">
        <v>3.82</v>
      </c>
      <c r="M208" s="15">
        <v>0</v>
      </c>
      <c r="N208" s="15">
        <v>560</v>
      </c>
      <c r="O208" s="15">
        <f t="shared" si="12"/>
        <v>24</v>
      </c>
      <c r="P208" s="34">
        <v>0.0625</v>
      </c>
      <c r="Q208" s="15">
        <f t="shared" si="13"/>
        <v>35</v>
      </c>
      <c r="R208" s="38">
        <v>0.104166666666667</v>
      </c>
    </row>
    <row r="209" spans="1:18">
      <c r="A209" s="15">
        <v>208</v>
      </c>
      <c r="B209" s="19">
        <v>5212214010519</v>
      </c>
      <c r="C209" s="15" t="s">
        <v>3156</v>
      </c>
      <c r="D209" s="15">
        <v>2022</v>
      </c>
      <c r="E209" s="15" t="s">
        <v>136</v>
      </c>
      <c r="F209" s="15" t="s">
        <v>3138</v>
      </c>
      <c r="G209" s="15">
        <v>80</v>
      </c>
      <c r="H209" s="15">
        <v>81.2</v>
      </c>
      <c r="I209" s="15">
        <v>70</v>
      </c>
      <c r="J209" s="15">
        <v>60</v>
      </c>
      <c r="K209" s="15">
        <v>78.84</v>
      </c>
      <c r="L209" s="15">
        <v>3.12</v>
      </c>
      <c r="M209" s="15">
        <v>0</v>
      </c>
      <c r="N209" s="15">
        <v>560</v>
      </c>
      <c r="O209" s="15">
        <f t="shared" si="12"/>
        <v>253</v>
      </c>
      <c r="P209" s="34">
        <v>0.458333333333333</v>
      </c>
      <c r="Q209" s="15">
        <f t="shared" si="13"/>
        <v>281</v>
      </c>
      <c r="R209" s="38">
        <v>0.520833333333333</v>
      </c>
    </row>
    <row r="210" spans="1:18">
      <c r="A210" s="15">
        <v>209</v>
      </c>
      <c r="B210" s="19">
        <v>5212214010520</v>
      </c>
      <c r="C210" s="15" t="s">
        <v>3157</v>
      </c>
      <c r="D210" s="15">
        <v>2022</v>
      </c>
      <c r="E210" s="15" t="s">
        <v>136</v>
      </c>
      <c r="F210" s="15" t="s">
        <v>3138</v>
      </c>
      <c r="G210" s="15">
        <v>80</v>
      </c>
      <c r="H210" s="15">
        <v>76.3</v>
      </c>
      <c r="I210" s="15">
        <v>70</v>
      </c>
      <c r="J210" s="15">
        <v>60</v>
      </c>
      <c r="K210" s="15">
        <v>75.41</v>
      </c>
      <c r="L210" s="15">
        <v>2.63</v>
      </c>
      <c r="M210" s="15">
        <v>0</v>
      </c>
      <c r="N210" s="15">
        <v>560</v>
      </c>
      <c r="O210" s="15">
        <f t="shared" si="12"/>
        <v>422</v>
      </c>
      <c r="P210" s="34">
        <v>0.833333333333333</v>
      </c>
      <c r="Q210" s="15">
        <f t="shared" si="13"/>
        <v>432</v>
      </c>
      <c r="R210" s="38">
        <v>0.833333333333333</v>
      </c>
    </row>
    <row r="211" spans="1:18">
      <c r="A211" s="15">
        <v>210</v>
      </c>
      <c r="B211" s="19">
        <v>5212214010521</v>
      </c>
      <c r="C211" s="15" t="s">
        <v>3158</v>
      </c>
      <c r="D211" s="15">
        <v>2022</v>
      </c>
      <c r="E211" s="15" t="s">
        <v>136</v>
      </c>
      <c r="F211" s="15" t="s">
        <v>3138</v>
      </c>
      <c r="G211" s="15">
        <v>84</v>
      </c>
      <c r="H211" s="15">
        <v>87.4</v>
      </c>
      <c r="I211" s="15">
        <v>73.5</v>
      </c>
      <c r="J211" s="15">
        <v>60</v>
      </c>
      <c r="K211" s="15">
        <v>84.13</v>
      </c>
      <c r="L211" s="15">
        <v>3.74</v>
      </c>
      <c r="M211" s="15">
        <v>0</v>
      </c>
      <c r="N211" s="15">
        <v>560</v>
      </c>
      <c r="O211" s="15">
        <f t="shared" si="12"/>
        <v>41</v>
      </c>
      <c r="P211" s="34">
        <v>0.125</v>
      </c>
      <c r="Q211" s="15">
        <f t="shared" si="13"/>
        <v>83</v>
      </c>
      <c r="R211" s="38">
        <v>0.1875</v>
      </c>
    </row>
    <row r="212" spans="1:18">
      <c r="A212" s="15">
        <v>211</v>
      </c>
      <c r="B212" s="19">
        <v>5212214010522</v>
      </c>
      <c r="C212" s="15" t="s">
        <v>3159</v>
      </c>
      <c r="D212" s="15">
        <v>2022</v>
      </c>
      <c r="E212" s="15" t="s">
        <v>136</v>
      </c>
      <c r="F212" s="15" t="s">
        <v>3138</v>
      </c>
      <c r="G212" s="15">
        <v>85</v>
      </c>
      <c r="H212" s="15">
        <v>80</v>
      </c>
      <c r="I212" s="15">
        <v>71.5</v>
      </c>
      <c r="J212" s="15">
        <v>60</v>
      </c>
      <c r="K212" s="15">
        <v>78.9</v>
      </c>
      <c r="L212" s="15">
        <v>3</v>
      </c>
      <c r="M212" s="15">
        <v>0</v>
      </c>
      <c r="N212" s="15">
        <v>560</v>
      </c>
      <c r="O212" s="15">
        <f t="shared" si="12"/>
        <v>296</v>
      </c>
      <c r="P212" s="34">
        <v>0.604166666666667</v>
      </c>
      <c r="Q212" s="15">
        <f t="shared" si="13"/>
        <v>279</v>
      </c>
      <c r="R212" s="38">
        <v>0.5</v>
      </c>
    </row>
    <row r="213" spans="1:18">
      <c r="A213" s="15">
        <v>212</v>
      </c>
      <c r="B213" s="19">
        <v>5212214010523</v>
      </c>
      <c r="C213" s="15" t="s">
        <v>3160</v>
      </c>
      <c r="D213" s="15">
        <v>2022</v>
      </c>
      <c r="E213" s="15" t="s">
        <v>136</v>
      </c>
      <c r="F213" s="15" t="s">
        <v>3138</v>
      </c>
      <c r="G213" s="15">
        <v>85</v>
      </c>
      <c r="H213" s="15">
        <v>87.6</v>
      </c>
      <c r="I213" s="15">
        <v>71.5</v>
      </c>
      <c r="J213" s="15">
        <v>60</v>
      </c>
      <c r="K213" s="15">
        <v>84.22</v>
      </c>
      <c r="L213" s="15">
        <v>3.76</v>
      </c>
      <c r="M213" s="15">
        <v>0</v>
      </c>
      <c r="N213" s="15">
        <v>560</v>
      </c>
      <c r="O213" s="15">
        <f t="shared" si="12"/>
        <v>36</v>
      </c>
      <c r="P213" s="34">
        <v>0.104166666666667</v>
      </c>
      <c r="Q213" s="15">
        <f t="shared" si="13"/>
        <v>81</v>
      </c>
      <c r="R213" s="38">
        <v>0.166666666666667</v>
      </c>
    </row>
    <row r="214" spans="1:18">
      <c r="A214" s="15">
        <v>213</v>
      </c>
      <c r="B214" s="19">
        <v>5212214010524</v>
      </c>
      <c r="C214" s="15" t="s">
        <v>3161</v>
      </c>
      <c r="D214" s="15">
        <v>2022</v>
      </c>
      <c r="E214" s="15" t="s">
        <v>136</v>
      </c>
      <c r="F214" s="15" t="s">
        <v>3138</v>
      </c>
      <c r="G214" s="15">
        <v>89</v>
      </c>
      <c r="H214" s="15">
        <v>86.9</v>
      </c>
      <c r="I214" s="15">
        <v>71</v>
      </c>
      <c r="J214" s="15">
        <v>62</v>
      </c>
      <c r="K214" s="15">
        <v>84.38</v>
      </c>
      <c r="L214" s="15">
        <v>3.69</v>
      </c>
      <c r="M214" s="15">
        <v>0</v>
      </c>
      <c r="N214" s="15">
        <v>560</v>
      </c>
      <c r="O214" s="15">
        <f t="shared" si="12"/>
        <v>55</v>
      </c>
      <c r="P214" s="34">
        <v>0.145833333333333</v>
      </c>
      <c r="Q214" s="15">
        <f t="shared" si="13"/>
        <v>77</v>
      </c>
      <c r="R214" s="38">
        <v>0.145833333333333</v>
      </c>
    </row>
    <row r="215" spans="1:18">
      <c r="A215" s="15">
        <v>214</v>
      </c>
      <c r="B215" s="19">
        <v>5212214010525</v>
      </c>
      <c r="C215" s="15" t="s">
        <v>3162</v>
      </c>
      <c r="D215" s="15">
        <v>2022</v>
      </c>
      <c r="E215" s="15" t="s">
        <v>136</v>
      </c>
      <c r="F215" s="15" t="s">
        <v>3138</v>
      </c>
      <c r="G215" s="15">
        <v>90</v>
      </c>
      <c r="H215" s="15">
        <v>88</v>
      </c>
      <c r="I215" s="15">
        <v>87.5</v>
      </c>
      <c r="J215" s="15">
        <v>61.5</v>
      </c>
      <c r="K215" s="15">
        <v>86.925</v>
      </c>
      <c r="L215" s="15">
        <v>3.8</v>
      </c>
      <c r="M215" s="15">
        <v>0</v>
      </c>
      <c r="N215" s="15">
        <v>560</v>
      </c>
      <c r="O215" s="15">
        <f t="shared" si="12"/>
        <v>29</v>
      </c>
      <c r="P215" s="34">
        <v>0.0833333333333333</v>
      </c>
      <c r="Q215" s="15">
        <f t="shared" si="13"/>
        <v>30</v>
      </c>
      <c r="R215" s="38">
        <v>0.0833333333333333</v>
      </c>
    </row>
    <row r="216" spans="1:18">
      <c r="A216" s="15">
        <v>215</v>
      </c>
      <c r="B216" s="19">
        <v>5212214010526</v>
      </c>
      <c r="C216" s="15" t="s">
        <v>3163</v>
      </c>
      <c r="D216" s="15">
        <v>2022</v>
      </c>
      <c r="E216" s="15" t="s">
        <v>136</v>
      </c>
      <c r="F216" s="15" t="s">
        <v>3138</v>
      </c>
      <c r="G216" s="15">
        <v>80</v>
      </c>
      <c r="H216" s="15">
        <v>71.8</v>
      </c>
      <c r="I216" s="15">
        <v>70</v>
      </c>
      <c r="J216" s="15">
        <v>60</v>
      </c>
      <c r="K216" s="15">
        <v>72.26</v>
      </c>
      <c r="L216" s="15">
        <v>2.18</v>
      </c>
      <c r="M216" s="15">
        <v>1</v>
      </c>
      <c r="N216" s="15">
        <v>560</v>
      </c>
      <c r="O216" s="15">
        <f t="shared" si="12"/>
        <v>521</v>
      </c>
      <c r="P216" s="34">
        <v>0.979166666666667</v>
      </c>
      <c r="Q216" s="15">
        <f t="shared" si="13"/>
        <v>523</v>
      </c>
      <c r="R216" s="38">
        <v>0.979166666666667</v>
      </c>
    </row>
    <row r="217" spans="1:18">
      <c r="A217" s="15">
        <v>216</v>
      </c>
      <c r="B217" s="19">
        <v>5212214010527</v>
      </c>
      <c r="C217" s="15" t="s">
        <v>3164</v>
      </c>
      <c r="D217" s="15">
        <v>2022</v>
      </c>
      <c r="E217" s="15" t="s">
        <v>136</v>
      </c>
      <c r="F217" s="15" t="s">
        <v>3138</v>
      </c>
      <c r="G217" s="15">
        <v>80</v>
      </c>
      <c r="H217" s="15">
        <v>80.2</v>
      </c>
      <c r="I217" s="15">
        <v>70</v>
      </c>
      <c r="J217" s="15">
        <v>60</v>
      </c>
      <c r="K217" s="15">
        <v>78.14</v>
      </c>
      <c r="L217" s="15">
        <v>3.02</v>
      </c>
      <c r="M217" s="15">
        <v>0</v>
      </c>
      <c r="N217" s="15">
        <v>560</v>
      </c>
      <c r="O217" s="15">
        <f t="shared" si="12"/>
        <v>289</v>
      </c>
      <c r="P217" s="34">
        <v>0.583333333333333</v>
      </c>
      <c r="Q217" s="15">
        <f t="shared" si="13"/>
        <v>311</v>
      </c>
      <c r="R217" s="38">
        <v>0.625</v>
      </c>
    </row>
    <row r="218" spans="1:18">
      <c r="A218" s="15">
        <v>217</v>
      </c>
      <c r="B218" s="19">
        <v>5212214010528</v>
      </c>
      <c r="C218" s="15" t="s">
        <v>3165</v>
      </c>
      <c r="D218" s="15">
        <v>2022</v>
      </c>
      <c r="E218" s="15" t="s">
        <v>136</v>
      </c>
      <c r="F218" s="15" t="s">
        <v>3138</v>
      </c>
      <c r="G218" s="15">
        <v>80</v>
      </c>
      <c r="H218" s="15">
        <v>80.9</v>
      </c>
      <c r="I218" s="15">
        <v>70</v>
      </c>
      <c r="J218" s="15">
        <v>60</v>
      </c>
      <c r="K218" s="15">
        <v>78.63</v>
      </c>
      <c r="L218" s="15">
        <v>3.09</v>
      </c>
      <c r="M218" s="15">
        <v>0</v>
      </c>
      <c r="N218" s="15">
        <v>560</v>
      </c>
      <c r="O218" s="15">
        <f t="shared" si="12"/>
        <v>263</v>
      </c>
      <c r="P218" s="34">
        <v>0.5</v>
      </c>
      <c r="Q218" s="15">
        <f t="shared" si="13"/>
        <v>290</v>
      </c>
      <c r="R218" s="38">
        <v>0.583333333333333</v>
      </c>
    </row>
    <row r="219" spans="1:18">
      <c r="A219" s="15">
        <v>218</v>
      </c>
      <c r="B219" s="19">
        <v>5212214010529</v>
      </c>
      <c r="C219" s="15" t="s">
        <v>3166</v>
      </c>
      <c r="D219" s="15">
        <v>2022</v>
      </c>
      <c r="E219" s="15" t="s">
        <v>136</v>
      </c>
      <c r="F219" s="15" t="s">
        <v>3138</v>
      </c>
      <c r="G219" s="15">
        <v>80</v>
      </c>
      <c r="H219" s="15">
        <v>73.9</v>
      </c>
      <c r="I219" s="15">
        <v>70</v>
      </c>
      <c r="J219" s="15">
        <v>60</v>
      </c>
      <c r="K219" s="15">
        <v>73.73</v>
      </c>
      <c r="L219" s="15">
        <v>2.39</v>
      </c>
      <c r="M219" s="15">
        <v>1</v>
      </c>
      <c r="N219" s="15">
        <v>560</v>
      </c>
      <c r="O219" s="15">
        <f t="shared" si="12"/>
        <v>479</v>
      </c>
      <c r="P219" s="34">
        <v>0.9375</v>
      </c>
      <c r="Q219" s="15">
        <f t="shared" si="13"/>
        <v>481</v>
      </c>
      <c r="R219" s="38">
        <v>0.9375</v>
      </c>
    </row>
    <row r="220" spans="1:18">
      <c r="A220" s="15">
        <v>219</v>
      </c>
      <c r="B220" s="19">
        <v>5212214010530</v>
      </c>
      <c r="C220" s="15" t="s">
        <v>3167</v>
      </c>
      <c r="D220" s="15">
        <v>2022</v>
      </c>
      <c r="E220" s="15" t="s">
        <v>136</v>
      </c>
      <c r="F220" s="15" t="s">
        <v>3138</v>
      </c>
      <c r="G220" s="15">
        <v>80</v>
      </c>
      <c r="H220" s="15">
        <v>74.5</v>
      </c>
      <c r="I220" s="15">
        <v>70</v>
      </c>
      <c r="J220" s="15">
        <v>60</v>
      </c>
      <c r="K220" s="15">
        <v>74.15</v>
      </c>
      <c r="L220" s="15">
        <v>2.45</v>
      </c>
      <c r="M220" s="15">
        <v>1</v>
      </c>
      <c r="N220" s="15">
        <v>560</v>
      </c>
      <c r="O220" s="15">
        <f t="shared" si="12"/>
        <v>464</v>
      </c>
      <c r="P220" s="34">
        <v>0.875</v>
      </c>
      <c r="Q220" s="15">
        <f t="shared" si="13"/>
        <v>470</v>
      </c>
      <c r="R220" s="38">
        <v>0.895833333333333</v>
      </c>
    </row>
    <row r="221" spans="1:18">
      <c r="A221" s="15">
        <v>220</v>
      </c>
      <c r="B221" s="19">
        <v>5212214010531</v>
      </c>
      <c r="C221" s="15" t="s">
        <v>3168</v>
      </c>
      <c r="D221" s="15">
        <v>2022</v>
      </c>
      <c r="E221" s="15" t="s">
        <v>136</v>
      </c>
      <c r="F221" s="15" t="s">
        <v>3138</v>
      </c>
      <c r="G221" s="15">
        <v>80</v>
      </c>
      <c r="H221" s="15">
        <v>71.7</v>
      </c>
      <c r="I221" s="15">
        <v>70</v>
      </c>
      <c r="J221" s="15">
        <v>60</v>
      </c>
      <c r="K221" s="15">
        <v>72.19</v>
      </c>
      <c r="L221" s="15">
        <v>2.17</v>
      </c>
      <c r="M221" s="15">
        <v>3</v>
      </c>
      <c r="N221" s="15">
        <v>560</v>
      </c>
      <c r="O221" s="15">
        <f t="shared" si="12"/>
        <v>522</v>
      </c>
      <c r="P221" s="34">
        <v>1</v>
      </c>
      <c r="Q221" s="15">
        <f t="shared" si="13"/>
        <v>525</v>
      </c>
      <c r="R221" s="38">
        <v>1</v>
      </c>
    </row>
    <row r="222" spans="1:18">
      <c r="A222" s="15">
        <v>221</v>
      </c>
      <c r="B222" s="19">
        <v>5212214010532</v>
      </c>
      <c r="C222" s="15" t="s">
        <v>3169</v>
      </c>
      <c r="D222" s="15">
        <v>2022</v>
      </c>
      <c r="E222" s="15" t="s">
        <v>136</v>
      </c>
      <c r="F222" s="15" t="s">
        <v>3138</v>
      </c>
      <c r="G222" s="15">
        <v>86</v>
      </c>
      <c r="H222" s="15">
        <v>81.1</v>
      </c>
      <c r="I222" s="15">
        <v>92.5</v>
      </c>
      <c r="J222" s="15">
        <v>66.5</v>
      </c>
      <c r="K222" s="15">
        <v>82.245</v>
      </c>
      <c r="L222" s="15">
        <v>3.11</v>
      </c>
      <c r="M222" s="15">
        <v>0</v>
      </c>
      <c r="N222" s="15">
        <v>560</v>
      </c>
      <c r="O222" s="15">
        <f t="shared" si="12"/>
        <v>258</v>
      </c>
      <c r="P222" s="34">
        <v>0.479166666666667</v>
      </c>
      <c r="Q222" s="15">
        <f t="shared" si="13"/>
        <v>137</v>
      </c>
      <c r="R222" s="38">
        <v>0.333333333333333</v>
      </c>
    </row>
    <row r="223" spans="1:18">
      <c r="A223" s="15">
        <v>222</v>
      </c>
      <c r="B223" s="19">
        <v>5212214010533</v>
      </c>
      <c r="C223" s="15" t="s">
        <v>3170</v>
      </c>
      <c r="D223" s="15">
        <v>2022</v>
      </c>
      <c r="E223" s="15" t="s">
        <v>136</v>
      </c>
      <c r="F223" s="15" t="s">
        <v>3138</v>
      </c>
      <c r="G223" s="15">
        <v>80</v>
      </c>
      <c r="H223" s="15">
        <v>84.1</v>
      </c>
      <c r="I223" s="15">
        <v>71</v>
      </c>
      <c r="J223" s="15">
        <v>60</v>
      </c>
      <c r="K223" s="15">
        <v>80.97</v>
      </c>
      <c r="L223" s="15">
        <v>3.41</v>
      </c>
      <c r="M223" s="15">
        <v>0</v>
      </c>
      <c r="N223" s="15">
        <v>560</v>
      </c>
      <c r="O223" s="15">
        <f t="shared" si="12"/>
        <v>144</v>
      </c>
      <c r="P223" s="34">
        <v>0.333333333333333</v>
      </c>
      <c r="Q223" s="15">
        <f t="shared" si="13"/>
        <v>174</v>
      </c>
      <c r="R223" s="38">
        <v>0.395833333333333</v>
      </c>
    </row>
    <row r="224" spans="1:18">
      <c r="A224" s="15">
        <v>223</v>
      </c>
      <c r="B224" s="19">
        <v>5212214010534</v>
      </c>
      <c r="C224" s="15" t="s">
        <v>3171</v>
      </c>
      <c r="D224" s="15">
        <v>2022</v>
      </c>
      <c r="E224" s="15" t="s">
        <v>136</v>
      </c>
      <c r="F224" s="15" t="s">
        <v>3138</v>
      </c>
      <c r="G224" s="15">
        <v>90</v>
      </c>
      <c r="H224" s="15">
        <v>82.2</v>
      </c>
      <c r="I224" s="15">
        <v>70</v>
      </c>
      <c r="J224" s="15">
        <v>78</v>
      </c>
      <c r="K224" s="15">
        <v>81.94</v>
      </c>
      <c r="L224" s="15">
        <v>3.22</v>
      </c>
      <c r="M224" s="15">
        <v>0</v>
      </c>
      <c r="N224" s="15">
        <v>560</v>
      </c>
      <c r="O224" s="15">
        <f t="shared" si="12"/>
        <v>214</v>
      </c>
      <c r="P224" s="34">
        <v>0.395833333333333</v>
      </c>
      <c r="Q224" s="15">
        <f t="shared" si="13"/>
        <v>147</v>
      </c>
      <c r="R224" s="38">
        <v>0.375</v>
      </c>
    </row>
    <row r="225" spans="1:18">
      <c r="A225" s="15">
        <v>224</v>
      </c>
      <c r="B225" s="19">
        <v>5212214010535</v>
      </c>
      <c r="C225" s="15" t="s">
        <v>3172</v>
      </c>
      <c r="D225" s="15">
        <v>2022</v>
      </c>
      <c r="E225" s="15" t="s">
        <v>136</v>
      </c>
      <c r="F225" s="15" t="s">
        <v>3138</v>
      </c>
      <c r="G225" s="15">
        <v>80</v>
      </c>
      <c r="H225" s="15">
        <v>86.7</v>
      </c>
      <c r="I225" s="15">
        <v>70</v>
      </c>
      <c r="J225" s="15">
        <v>62</v>
      </c>
      <c r="K225" s="15">
        <v>82.79</v>
      </c>
      <c r="L225" s="15">
        <v>3.67</v>
      </c>
      <c r="M225" s="15">
        <v>0</v>
      </c>
      <c r="N225" s="15">
        <v>560</v>
      </c>
      <c r="O225" s="15">
        <f t="shared" si="12"/>
        <v>58</v>
      </c>
      <c r="P225" s="34">
        <v>0.166666666666667</v>
      </c>
      <c r="Q225" s="15">
        <f t="shared" si="13"/>
        <v>117</v>
      </c>
      <c r="R225" s="38">
        <v>0.270833333333333</v>
      </c>
    </row>
    <row r="226" spans="1:18">
      <c r="A226" s="15">
        <v>225</v>
      </c>
      <c r="B226" s="19">
        <v>5212214010536</v>
      </c>
      <c r="C226" s="15" t="s">
        <v>3173</v>
      </c>
      <c r="D226" s="15">
        <v>2022</v>
      </c>
      <c r="E226" s="15" t="s">
        <v>136</v>
      </c>
      <c r="F226" s="15" t="s">
        <v>3138</v>
      </c>
      <c r="G226" s="15">
        <v>81</v>
      </c>
      <c r="H226" s="15">
        <v>85.2</v>
      </c>
      <c r="I226" s="15">
        <v>71</v>
      </c>
      <c r="J226" s="15">
        <v>61.5</v>
      </c>
      <c r="K226" s="15">
        <v>81.965</v>
      </c>
      <c r="L226" s="15">
        <v>3.52</v>
      </c>
      <c r="M226" s="15">
        <v>0</v>
      </c>
      <c r="N226" s="15">
        <v>560</v>
      </c>
      <c r="O226" s="15">
        <f t="shared" si="12"/>
        <v>112</v>
      </c>
      <c r="P226" s="34">
        <v>0.270833333333333</v>
      </c>
      <c r="Q226" s="15">
        <f t="shared" si="13"/>
        <v>146</v>
      </c>
      <c r="R226" s="38">
        <v>0.354166666666667</v>
      </c>
    </row>
    <row r="227" spans="1:18">
      <c r="A227" s="15">
        <v>226</v>
      </c>
      <c r="B227" s="19">
        <v>5212214010537</v>
      </c>
      <c r="C227" s="15" t="s">
        <v>3174</v>
      </c>
      <c r="D227" s="15">
        <v>2022</v>
      </c>
      <c r="E227" s="15" t="s">
        <v>136</v>
      </c>
      <c r="F227" s="15" t="s">
        <v>3138</v>
      </c>
      <c r="G227" s="15">
        <v>84</v>
      </c>
      <c r="H227" s="15">
        <v>80</v>
      </c>
      <c r="I227" s="15">
        <v>70</v>
      </c>
      <c r="J227" s="15">
        <v>64.5</v>
      </c>
      <c r="K227" s="15">
        <v>78.825</v>
      </c>
      <c r="L227" s="15">
        <v>3</v>
      </c>
      <c r="M227" s="15">
        <v>0</v>
      </c>
      <c r="N227" s="15">
        <v>560</v>
      </c>
      <c r="O227" s="15">
        <f t="shared" si="12"/>
        <v>296</v>
      </c>
      <c r="P227" s="34">
        <v>0.604166666666667</v>
      </c>
      <c r="Q227" s="15">
        <f t="shared" si="13"/>
        <v>284</v>
      </c>
      <c r="R227" s="38">
        <v>0.5625</v>
      </c>
    </row>
    <row r="228" spans="1:18">
      <c r="A228" s="15">
        <v>227</v>
      </c>
      <c r="B228" s="19">
        <v>5212214010538</v>
      </c>
      <c r="C228" s="15" t="s">
        <v>3175</v>
      </c>
      <c r="D228" s="15">
        <v>2022</v>
      </c>
      <c r="E228" s="15" t="s">
        <v>136</v>
      </c>
      <c r="F228" s="15" t="s">
        <v>3138</v>
      </c>
      <c r="G228" s="15">
        <v>85</v>
      </c>
      <c r="H228" s="15">
        <v>86.3</v>
      </c>
      <c r="I228" s="15">
        <v>71</v>
      </c>
      <c r="J228" s="15">
        <v>67.5</v>
      </c>
      <c r="K228" s="15">
        <v>83.635</v>
      </c>
      <c r="L228" s="15">
        <v>3.63</v>
      </c>
      <c r="M228" s="15">
        <v>0</v>
      </c>
      <c r="N228" s="15">
        <v>560</v>
      </c>
      <c r="O228" s="15">
        <f t="shared" si="12"/>
        <v>68</v>
      </c>
      <c r="P228" s="34">
        <v>0.208333333333333</v>
      </c>
      <c r="Q228" s="15">
        <f t="shared" si="13"/>
        <v>96</v>
      </c>
      <c r="R228" s="38">
        <v>0.208333333333333</v>
      </c>
    </row>
    <row r="229" spans="1:18">
      <c r="A229" s="15">
        <v>228</v>
      </c>
      <c r="B229" s="19">
        <v>5212214010539</v>
      </c>
      <c r="C229" s="15" t="s">
        <v>3176</v>
      </c>
      <c r="D229" s="15">
        <v>2022</v>
      </c>
      <c r="E229" s="15" t="s">
        <v>136</v>
      </c>
      <c r="F229" s="15" t="s">
        <v>3138</v>
      </c>
      <c r="G229" s="15">
        <v>85</v>
      </c>
      <c r="H229" s="15">
        <v>85.9</v>
      </c>
      <c r="I229" s="15">
        <v>70</v>
      </c>
      <c r="J229" s="15">
        <v>64.5</v>
      </c>
      <c r="K229" s="15">
        <v>83.105</v>
      </c>
      <c r="L229" s="15">
        <v>3.59</v>
      </c>
      <c r="M229" s="15">
        <v>0</v>
      </c>
      <c r="N229" s="15">
        <v>560</v>
      </c>
      <c r="O229" s="15">
        <f t="shared" si="12"/>
        <v>84</v>
      </c>
      <c r="P229" s="34">
        <v>0.25</v>
      </c>
      <c r="Q229" s="15">
        <f t="shared" si="13"/>
        <v>111</v>
      </c>
      <c r="R229" s="38">
        <v>0.25</v>
      </c>
    </row>
    <row r="230" spans="1:18">
      <c r="A230" s="15">
        <v>229</v>
      </c>
      <c r="B230" s="19">
        <v>5212214010540</v>
      </c>
      <c r="C230" s="15" t="s">
        <v>3177</v>
      </c>
      <c r="D230" s="15">
        <v>2022</v>
      </c>
      <c r="E230" s="15" t="s">
        <v>136</v>
      </c>
      <c r="F230" s="15" t="s">
        <v>3138</v>
      </c>
      <c r="G230" s="15">
        <v>85</v>
      </c>
      <c r="H230" s="15">
        <v>84.8</v>
      </c>
      <c r="I230" s="15">
        <v>70</v>
      </c>
      <c r="J230" s="15">
        <v>64</v>
      </c>
      <c r="K230" s="15">
        <v>82.31</v>
      </c>
      <c r="L230" s="15">
        <v>3.48</v>
      </c>
      <c r="M230" s="15">
        <v>0</v>
      </c>
      <c r="N230" s="15">
        <v>560</v>
      </c>
      <c r="O230" s="15">
        <f t="shared" si="12"/>
        <v>123</v>
      </c>
      <c r="P230" s="34">
        <v>0.291666666666667</v>
      </c>
      <c r="Q230" s="15">
        <f t="shared" si="13"/>
        <v>135</v>
      </c>
      <c r="R230" s="38">
        <v>0.3125</v>
      </c>
    </row>
    <row r="231" spans="1:18">
      <c r="A231" s="15">
        <v>230</v>
      </c>
      <c r="B231" s="19">
        <v>5212214010541</v>
      </c>
      <c r="C231" s="15" t="s">
        <v>3178</v>
      </c>
      <c r="D231" s="15">
        <v>2022</v>
      </c>
      <c r="E231" s="15" t="s">
        <v>136</v>
      </c>
      <c r="F231" s="15" t="s">
        <v>3138</v>
      </c>
      <c r="G231" s="15">
        <v>81</v>
      </c>
      <c r="H231" s="15">
        <v>77.4</v>
      </c>
      <c r="I231" s="15">
        <v>70</v>
      </c>
      <c r="J231" s="15">
        <v>60</v>
      </c>
      <c r="K231" s="15">
        <v>76.33</v>
      </c>
      <c r="L231" s="15">
        <v>2.74</v>
      </c>
      <c r="M231" s="15">
        <v>0</v>
      </c>
      <c r="N231" s="15">
        <v>560</v>
      </c>
      <c r="O231" s="15">
        <f t="shared" si="12"/>
        <v>384</v>
      </c>
      <c r="P231" s="34">
        <v>0.791666666666667</v>
      </c>
      <c r="Q231" s="15">
        <f t="shared" si="13"/>
        <v>391</v>
      </c>
      <c r="R231" s="38">
        <v>0.770833333333333</v>
      </c>
    </row>
    <row r="232" spans="1:18">
      <c r="A232" s="15">
        <v>231</v>
      </c>
      <c r="B232" s="19">
        <v>5212214010542</v>
      </c>
      <c r="C232" s="15" t="s">
        <v>3179</v>
      </c>
      <c r="D232" s="15">
        <v>2022</v>
      </c>
      <c r="E232" s="15" t="s">
        <v>136</v>
      </c>
      <c r="F232" s="15" t="s">
        <v>3138</v>
      </c>
      <c r="G232" s="15">
        <v>80</v>
      </c>
      <c r="H232" s="15">
        <v>79.7</v>
      </c>
      <c r="I232" s="15">
        <v>70</v>
      </c>
      <c r="J232" s="15">
        <v>60</v>
      </c>
      <c r="K232" s="15">
        <v>77.79</v>
      </c>
      <c r="L232" s="15">
        <v>2.97</v>
      </c>
      <c r="M232" s="15">
        <v>0</v>
      </c>
      <c r="N232" s="15">
        <v>560</v>
      </c>
      <c r="O232" s="15">
        <f t="shared" si="12"/>
        <v>310</v>
      </c>
      <c r="P232" s="34">
        <v>0.645833333333333</v>
      </c>
      <c r="Q232" s="15">
        <f t="shared" si="13"/>
        <v>338</v>
      </c>
      <c r="R232" s="38">
        <v>0.645833333333333</v>
      </c>
    </row>
    <row r="233" spans="1:18">
      <c r="A233" s="15">
        <v>232</v>
      </c>
      <c r="B233" s="19">
        <v>5212214010543</v>
      </c>
      <c r="C233" s="15" t="s">
        <v>3180</v>
      </c>
      <c r="D233" s="15">
        <v>2022</v>
      </c>
      <c r="E233" s="15" t="s">
        <v>136</v>
      </c>
      <c r="F233" s="15" t="s">
        <v>3138</v>
      </c>
      <c r="G233" s="15">
        <v>80</v>
      </c>
      <c r="H233" s="15">
        <v>77.9</v>
      </c>
      <c r="I233" s="15">
        <v>70</v>
      </c>
      <c r="J233" s="15">
        <v>60</v>
      </c>
      <c r="K233" s="15">
        <v>76.53</v>
      </c>
      <c r="L233" s="15">
        <v>2.79</v>
      </c>
      <c r="M233" s="15">
        <v>0</v>
      </c>
      <c r="N233" s="15">
        <v>560</v>
      </c>
      <c r="O233" s="15">
        <f t="shared" si="12"/>
        <v>368</v>
      </c>
      <c r="P233" s="34">
        <v>0.729166666666667</v>
      </c>
      <c r="Q233" s="15">
        <f t="shared" si="13"/>
        <v>383</v>
      </c>
      <c r="R233" s="38">
        <v>0.729166666666667</v>
      </c>
    </row>
    <row r="234" spans="1:18">
      <c r="A234" s="15">
        <v>233</v>
      </c>
      <c r="B234" s="19">
        <v>5212214010544</v>
      </c>
      <c r="C234" s="15" t="s">
        <v>3181</v>
      </c>
      <c r="D234" s="15">
        <v>2022</v>
      </c>
      <c r="E234" s="15" t="s">
        <v>136</v>
      </c>
      <c r="F234" s="15" t="s">
        <v>3138</v>
      </c>
      <c r="G234" s="15">
        <v>80</v>
      </c>
      <c r="H234" s="15">
        <v>72.7</v>
      </c>
      <c r="I234" s="15">
        <v>70</v>
      </c>
      <c r="J234" s="15">
        <v>60</v>
      </c>
      <c r="K234" s="15">
        <v>72.89</v>
      </c>
      <c r="L234" s="15">
        <v>2.27</v>
      </c>
      <c r="M234" s="15">
        <v>2</v>
      </c>
      <c r="N234" s="15">
        <v>560</v>
      </c>
      <c r="O234" s="15">
        <f t="shared" si="12"/>
        <v>500</v>
      </c>
      <c r="P234" s="34">
        <v>0.958333333333333</v>
      </c>
      <c r="Q234" s="15">
        <f t="shared" si="13"/>
        <v>506</v>
      </c>
      <c r="R234" s="38">
        <v>0.958333333333333</v>
      </c>
    </row>
    <row r="235" spans="1:18">
      <c r="A235" s="15">
        <v>234</v>
      </c>
      <c r="B235" s="19">
        <v>5212214010545</v>
      </c>
      <c r="C235" s="15" t="s">
        <v>3182</v>
      </c>
      <c r="D235" s="15">
        <v>2022</v>
      </c>
      <c r="E235" s="15" t="s">
        <v>136</v>
      </c>
      <c r="F235" s="15" t="s">
        <v>3138</v>
      </c>
      <c r="G235" s="15">
        <v>82</v>
      </c>
      <c r="H235" s="15">
        <v>80.7</v>
      </c>
      <c r="I235" s="15">
        <v>70</v>
      </c>
      <c r="J235" s="15">
        <v>61</v>
      </c>
      <c r="K235" s="15">
        <v>78.84</v>
      </c>
      <c r="L235" s="15">
        <v>3.07</v>
      </c>
      <c r="M235" s="15">
        <v>0</v>
      </c>
      <c r="N235" s="15">
        <v>560</v>
      </c>
      <c r="O235" s="15">
        <f t="shared" si="12"/>
        <v>272</v>
      </c>
      <c r="P235" s="34">
        <v>0.541666666666667</v>
      </c>
      <c r="Q235" s="15">
        <f t="shared" si="13"/>
        <v>281</v>
      </c>
      <c r="R235" s="38">
        <v>0.520833333333333</v>
      </c>
    </row>
    <row r="236" spans="1:18">
      <c r="A236" s="15">
        <v>235</v>
      </c>
      <c r="B236" s="19">
        <v>5212114012619</v>
      </c>
      <c r="C236" s="15" t="s">
        <v>3183</v>
      </c>
      <c r="D236" s="15">
        <v>2022</v>
      </c>
      <c r="E236" s="15" t="s">
        <v>136</v>
      </c>
      <c r="F236" s="15" t="s">
        <v>3138</v>
      </c>
      <c r="G236" s="15">
        <v>80</v>
      </c>
      <c r="H236" s="15">
        <v>74</v>
      </c>
      <c r="I236" s="15">
        <v>70</v>
      </c>
      <c r="J236" s="15">
        <v>60</v>
      </c>
      <c r="K236" s="15">
        <v>73.8</v>
      </c>
      <c r="L236" s="15">
        <v>2.4</v>
      </c>
      <c r="M236" s="15">
        <v>0</v>
      </c>
      <c r="N236" s="15">
        <v>560</v>
      </c>
      <c r="O236" s="15">
        <f t="shared" si="12"/>
        <v>477</v>
      </c>
      <c r="P236" s="34">
        <v>0.916666666666667</v>
      </c>
      <c r="Q236" s="15">
        <f t="shared" si="13"/>
        <v>479</v>
      </c>
      <c r="R236" s="38">
        <v>0.916666666666667</v>
      </c>
    </row>
    <row r="237" spans="1:18">
      <c r="A237" s="15">
        <v>236</v>
      </c>
      <c r="B237" s="19">
        <v>5212215030110</v>
      </c>
      <c r="C237" s="15" t="s">
        <v>3184</v>
      </c>
      <c r="D237" s="15">
        <v>2022</v>
      </c>
      <c r="E237" s="15" t="s">
        <v>136</v>
      </c>
      <c r="F237" s="15" t="s">
        <v>3138</v>
      </c>
      <c r="G237" s="15">
        <v>84</v>
      </c>
      <c r="H237" s="15">
        <v>80.8</v>
      </c>
      <c r="I237" s="15">
        <v>71</v>
      </c>
      <c r="J237" s="15">
        <v>61.5</v>
      </c>
      <c r="K237" s="15">
        <v>79.335</v>
      </c>
      <c r="L237" s="15">
        <v>3.08</v>
      </c>
      <c r="M237" s="15">
        <v>0</v>
      </c>
      <c r="N237" s="15">
        <v>560</v>
      </c>
      <c r="O237" s="15">
        <f t="shared" si="12"/>
        <v>268</v>
      </c>
      <c r="P237" s="34">
        <v>0.520833333333333</v>
      </c>
      <c r="Q237" s="15">
        <f t="shared" si="13"/>
        <v>256</v>
      </c>
      <c r="R237" s="38">
        <v>0.458333333333333</v>
      </c>
    </row>
    <row r="238" spans="1:18">
      <c r="A238" s="15">
        <v>237</v>
      </c>
      <c r="B238" s="19">
        <v>5212223080345</v>
      </c>
      <c r="C238" s="15" t="s">
        <v>3185</v>
      </c>
      <c r="D238" s="15">
        <v>2022</v>
      </c>
      <c r="E238" s="15" t="s">
        <v>136</v>
      </c>
      <c r="F238" s="15" t="s">
        <v>3138</v>
      </c>
      <c r="G238" s="15">
        <v>95</v>
      </c>
      <c r="H238" s="15">
        <v>83.8</v>
      </c>
      <c r="I238" s="15">
        <v>88</v>
      </c>
      <c r="J238" s="15">
        <v>60.5</v>
      </c>
      <c r="K238" s="15">
        <v>84.735</v>
      </c>
      <c r="L238" s="15">
        <v>3.38</v>
      </c>
      <c r="M238" s="15">
        <v>0</v>
      </c>
      <c r="N238" s="15">
        <v>560</v>
      </c>
      <c r="O238" s="15">
        <f t="shared" si="12"/>
        <v>161</v>
      </c>
      <c r="P238" s="34">
        <v>0.354166666666667</v>
      </c>
      <c r="Q238" s="15">
        <f t="shared" si="13"/>
        <v>68</v>
      </c>
      <c r="R238" s="38">
        <v>0.125</v>
      </c>
    </row>
    <row r="239" spans="1:18">
      <c r="A239" s="15">
        <v>238</v>
      </c>
      <c r="B239" s="19">
        <v>5112214010601</v>
      </c>
      <c r="C239" s="15" t="s">
        <v>3186</v>
      </c>
      <c r="D239" s="15">
        <v>2022</v>
      </c>
      <c r="E239" s="15" t="s">
        <v>136</v>
      </c>
      <c r="F239" s="15" t="s">
        <v>3187</v>
      </c>
      <c r="G239" s="15">
        <v>80</v>
      </c>
      <c r="H239" s="15">
        <v>78.1</v>
      </c>
      <c r="I239" s="15">
        <v>70</v>
      </c>
      <c r="J239" s="15">
        <v>60</v>
      </c>
      <c r="K239" s="15">
        <v>76.67</v>
      </c>
      <c r="L239" s="15">
        <v>2.81</v>
      </c>
      <c r="M239" s="15">
        <v>0</v>
      </c>
      <c r="N239" s="15">
        <v>560</v>
      </c>
      <c r="O239" s="15">
        <f t="shared" si="12"/>
        <v>364</v>
      </c>
      <c r="P239" s="34">
        <v>0.866666666666667</v>
      </c>
      <c r="Q239" s="15">
        <f t="shared" si="13"/>
        <v>379</v>
      </c>
      <c r="R239" s="38">
        <v>0.888888888888889</v>
      </c>
    </row>
    <row r="240" spans="1:18">
      <c r="A240" s="15">
        <v>239</v>
      </c>
      <c r="B240" s="19">
        <v>5112214010602</v>
      </c>
      <c r="C240" s="15" t="s">
        <v>3188</v>
      </c>
      <c r="D240" s="15">
        <v>2022</v>
      </c>
      <c r="E240" s="15" t="s">
        <v>136</v>
      </c>
      <c r="F240" s="15" t="s">
        <v>3187</v>
      </c>
      <c r="G240" s="15">
        <v>80</v>
      </c>
      <c r="H240" s="15">
        <v>78.5</v>
      </c>
      <c r="I240" s="15">
        <v>70</v>
      </c>
      <c r="J240" s="15">
        <v>60</v>
      </c>
      <c r="K240" s="15">
        <v>76.95</v>
      </c>
      <c r="L240" s="15">
        <v>2.85</v>
      </c>
      <c r="M240" s="15">
        <v>0</v>
      </c>
      <c r="N240" s="15">
        <v>560</v>
      </c>
      <c r="O240" s="15">
        <f t="shared" si="12"/>
        <v>351</v>
      </c>
      <c r="P240" s="34">
        <v>0.8</v>
      </c>
      <c r="Q240" s="15">
        <f t="shared" si="13"/>
        <v>370</v>
      </c>
      <c r="R240" s="38">
        <v>0.8</v>
      </c>
    </row>
    <row r="241" spans="1:18">
      <c r="A241" s="15">
        <v>240</v>
      </c>
      <c r="B241" s="19">
        <v>5112214010603</v>
      </c>
      <c r="C241" s="15" t="s">
        <v>3189</v>
      </c>
      <c r="D241" s="15">
        <v>2022</v>
      </c>
      <c r="E241" s="15" t="s">
        <v>136</v>
      </c>
      <c r="F241" s="15" t="s">
        <v>3187</v>
      </c>
      <c r="G241" s="15">
        <v>80</v>
      </c>
      <c r="H241" s="15">
        <v>76</v>
      </c>
      <c r="I241" s="15">
        <v>70</v>
      </c>
      <c r="J241" s="15">
        <v>60</v>
      </c>
      <c r="K241" s="15">
        <v>75.2</v>
      </c>
      <c r="L241" s="15">
        <v>2.6</v>
      </c>
      <c r="M241" s="15">
        <v>1</v>
      </c>
      <c r="N241" s="15">
        <v>560</v>
      </c>
      <c r="O241" s="15">
        <f t="shared" si="12"/>
        <v>431</v>
      </c>
      <c r="P241" s="34">
        <v>0.955555555555556</v>
      </c>
      <c r="Q241" s="15">
        <f t="shared" si="13"/>
        <v>439</v>
      </c>
      <c r="R241" s="38">
        <v>0.955555555555556</v>
      </c>
    </row>
    <row r="242" spans="1:18">
      <c r="A242" s="15">
        <v>241</v>
      </c>
      <c r="B242" s="19">
        <v>5112214010604</v>
      </c>
      <c r="C242" s="15" t="s">
        <v>3190</v>
      </c>
      <c r="D242" s="15">
        <v>2022</v>
      </c>
      <c r="E242" s="15" t="s">
        <v>136</v>
      </c>
      <c r="F242" s="15" t="s">
        <v>3187</v>
      </c>
      <c r="G242" s="15">
        <v>82</v>
      </c>
      <c r="H242" s="15">
        <v>80.6</v>
      </c>
      <c r="I242" s="15">
        <v>70</v>
      </c>
      <c r="J242" s="15">
        <v>60</v>
      </c>
      <c r="K242" s="15">
        <v>78.72</v>
      </c>
      <c r="L242" s="15">
        <v>3.06</v>
      </c>
      <c r="M242" s="15">
        <v>0</v>
      </c>
      <c r="N242" s="15">
        <v>560</v>
      </c>
      <c r="O242" s="15">
        <f t="shared" si="12"/>
        <v>278</v>
      </c>
      <c r="P242" s="34">
        <v>0.688888888888889</v>
      </c>
      <c r="Q242" s="15">
        <f t="shared" si="13"/>
        <v>287</v>
      </c>
      <c r="R242" s="38">
        <v>0.711111111111111</v>
      </c>
    </row>
    <row r="243" spans="1:18">
      <c r="A243" s="15">
        <v>242</v>
      </c>
      <c r="B243" s="19">
        <v>5112214010605</v>
      </c>
      <c r="C243" s="15" t="s">
        <v>3191</v>
      </c>
      <c r="D243" s="15">
        <v>2022</v>
      </c>
      <c r="E243" s="15" t="s">
        <v>136</v>
      </c>
      <c r="F243" s="15" t="s">
        <v>3187</v>
      </c>
      <c r="G243" s="15">
        <v>82</v>
      </c>
      <c r="H243" s="15">
        <v>85.8</v>
      </c>
      <c r="I243" s="15">
        <v>73</v>
      </c>
      <c r="J243" s="15">
        <v>60</v>
      </c>
      <c r="K243" s="15">
        <v>82.66</v>
      </c>
      <c r="L243" s="15">
        <v>3.58</v>
      </c>
      <c r="M243" s="15">
        <v>0</v>
      </c>
      <c r="N243" s="15">
        <v>560</v>
      </c>
      <c r="O243" s="15">
        <f t="shared" si="12"/>
        <v>89</v>
      </c>
      <c r="P243" s="34">
        <v>0.222222222222222</v>
      </c>
      <c r="Q243" s="15">
        <f t="shared" si="13"/>
        <v>120</v>
      </c>
      <c r="R243" s="38">
        <v>0.311111111111111</v>
      </c>
    </row>
    <row r="244" spans="1:18">
      <c r="A244" s="15">
        <v>243</v>
      </c>
      <c r="B244" s="19">
        <v>5112214010607</v>
      </c>
      <c r="C244" s="15" t="s">
        <v>3192</v>
      </c>
      <c r="D244" s="15">
        <v>2022</v>
      </c>
      <c r="E244" s="15" t="s">
        <v>136</v>
      </c>
      <c r="F244" s="15" t="s">
        <v>3187</v>
      </c>
      <c r="G244" s="15">
        <v>82</v>
      </c>
      <c r="H244" s="15">
        <v>82.6</v>
      </c>
      <c r="I244" s="15">
        <v>70</v>
      </c>
      <c r="J244" s="15">
        <v>60</v>
      </c>
      <c r="K244" s="15">
        <v>80.12</v>
      </c>
      <c r="L244" s="15">
        <v>3.26</v>
      </c>
      <c r="M244" s="15">
        <v>0</v>
      </c>
      <c r="N244" s="15">
        <v>560</v>
      </c>
      <c r="O244" s="15">
        <f t="shared" si="12"/>
        <v>202</v>
      </c>
      <c r="P244" s="34">
        <v>0.577777777777778</v>
      </c>
      <c r="Q244" s="15">
        <f t="shared" si="13"/>
        <v>218</v>
      </c>
      <c r="R244" s="38">
        <v>0.577777777777778</v>
      </c>
    </row>
    <row r="245" spans="1:18">
      <c r="A245" s="15">
        <v>244</v>
      </c>
      <c r="B245" s="19">
        <v>5112214010608</v>
      </c>
      <c r="C245" s="15" t="s">
        <v>3193</v>
      </c>
      <c r="D245" s="15">
        <v>2022</v>
      </c>
      <c r="E245" s="15" t="s">
        <v>136</v>
      </c>
      <c r="F245" s="15" t="s">
        <v>3187</v>
      </c>
      <c r="G245" s="15">
        <v>80</v>
      </c>
      <c r="H245" s="15">
        <v>79.3</v>
      </c>
      <c r="I245" s="15">
        <v>70</v>
      </c>
      <c r="J245" s="15">
        <v>60</v>
      </c>
      <c r="K245" s="15">
        <v>77.51</v>
      </c>
      <c r="L245" s="15">
        <v>2.93</v>
      </c>
      <c r="M245" s="15">
        <v>0</v>
      </c>
      <c r="N245" s="15">
        <v>560</v>
      </c>
      <c r="O245" s="15">
        <f t="shared" si="12"/>
        <v>322</v>
      </c>
      <c r="P245" s="34">
        <v>0.755555555555556</v>
      </c>
      <c r="Q245" s="15">
        <f t="shared" si="13"/>
        <v>348</v>
      </c>
      <c r="R245" s="38">
        <v>0.777777777777778</v>
      </c>
    </row>
    <row r="246" spans="1:18">
      <c r="A246" s="15">
        <v>245</v>
      </c>
      <c r="B246" s="19">
        <v>5112214010609</v>
      </c>
      <c r="C246" s="15" t="s">
        <v>3194</v>
      </c>
      <c r="D246" s="15">
        <v>2022</v>
      </c>
      <c r="E246" s="15" t="s">
        <v>136</v>
      </c>
      <c r="F246" s="15" t="s">
        <v>3187</v>
      </c>
      <c r="G246" s="15">
        <v>80</v>
      </c>
      <c r="H246" s="15">
        <v>69.5</v>
      </c>
      <c r="I246" s="15">
        <v>70</v>
      </c>
      <c r="J246" s="15">
        <v>60</v>
      </c>
      <c r="K246" s="15">
        <v>70.65</v>
      </c>
      <c r="L246" s="15">
        <v>1.95</v>
      </c>
      <c r="M246" s="15">
        <v>5</v>
      </c>
      <c r="N246" s="15">
        <v>560</v>
      </c>
      <c r="O246" s="15">
        <f t="shared" si="12"/>
        <v>539</v>
      </c>
      <c r="P246" s="34">
        <v>1</v>
      </c>
      <c r="Q246" s="15">
        <f t="shared" si="13"/>
        <v>540</v>
      </c>
      <c r="R246" s="38">
        <v>1</v>
      </c>
    </row>
    <row r="247" spans="1:18">
      <c r="A247" s="15">
        <v>246</v>
      </c>
      <c r="B247" s="19">
        <v>5112214010611</v>
      </c>
      <c r="C247" s="15" t="s">
        <v>3195</v>
      </c>
      <c r="D247" s="15">
        <v>2022</v>
      </c>
      <c r="E247" s="15" t="s">
        <v>136</v>
      </c>
      <c r="F247" s="15" t="s">
        <v>3187</v>
      </c>
      <c r="G247" s="15">
        <v>81</v>
      </c>
      <c r="H247" s="15">
        <v>79.7</v>
      </c>
      <c r="I247" s="15">
        <v>70</v>
      </c>
      <c r="J247" s="15">
        <v>60</v>
      </c>
      <c r="K247" s="15">
        <v>77.94</v>
      </c>
      <c r="L247" s="15">
        <v>2.97</v>
      </c>
      <c r="M247" s="15">
        <v>0</v>
      </c>
      <c r="N247" s="15">
        <v>560</v>
      </c>
      <c r="O247" s="15">
        <f t="shared" si="12"/>
        <v>310</v>
      </c>
      <c r="P247" s="34">
        <v>0.733333333333333</v>
      </c>
      <c r="Q247" s="15">
        <f t="shared" si="13"/>
        <v>324</v>
      </c>
      <c r="R247" s="38">
        <v>0.755555555555556</v>
      </c>
    </row>
    <row r="248" spans="1:18">
      <c r="A248" s="15">
        <v>247</v>
      </c>
      <c r="B248" s="19">
        <v>5112214010612</v>
      </c>
      <c r="C248" s="15" t="s">
        <v>3196</v>
      </c>
      <c r="D248" s="15">
        <v>2022</v>
      </c>
      <c r="E248" s="15" t="s">
        <v>136</v>
      </c>
      <c r="F248" s="15" t="s">
        <v>3187</v>
      </c>
      <c r="G248" s="15">
        <v>82</v>
      </c>
      <c r="H248" s="15">
        <v>77.6</v>
      </c>
      <c r="I248" s="15">
        <v>70</v>
      </c>
      <c r="J248" s="15">
        <v>60</v>
      </c>
      <c r="K248" s="15">
        <v>76.62</v>
      </c>
      <c r="L248" s="15">
        <v>2.76</v>
      </c>
      <c r="M248" s="15">
        <v>0</v>
      </c>
      <c r="N248" s="15">
        <v>560</v>
      </c>
      <c r="O248" s="15">
        <f t="shared" si="12"/>
        <v>376</v>
      </c>
      <c r="P248" s="34">
        <v>0.911111111111111</v>
      </c>
      <c r="Q248" s="15">
        <f t="shared" si="13"/>
        <v>380</v>
      </c>
      <c r="R248" s="38">
        <v>0.911111111111111</v>
      </c>
    </row>
    <row r="249" spans="1:18">
      <c r="A249" s="15">
        <v>248</v>
      </c>
      <c r="B249" s="19">
        <v>5112214010613</v>
      </c>
      <c r="C249" s="15" t="s">
        <v>3197</v>
      </c>
      <c r="D249" s="15">
        <v>2022</v>
      </c>
      <c r="E249" s="15" t="s">
        <v>136</v>
      </c>
      <c r="F249" s="15" t="s">
        <v>3187</v>
      </c>
      <c r="G249" s="15">
        <v>83</v>
      </c>
      <c r="H249" s="15">
        <v>81.8</v>
      </c>
      <c r="I249" s="15">
        <v>70</v>
      </c>
      <c r="J249" s="15">
        <v>60</v>
      </c>
      <c r="K249" s="15">
        <v>79.71</v>
      </c>
      <c r="L249" s="15">
        <v>3.18</v>
      </c>
      <c r="M249" s="15">
        <v>0</v>
      </c>
      <c r="N249" s="15">
        <v>560</v>
      </c>
      <c r="O249" s="15">
        <f t="shared" si="12"/>
        <v>231</v>
      </c>
      <c r="P249" s="34">
        <v>0.622222222222222</v>
      </c>
      <c r="Q249" s="15">
        <f t="shared" si="13"/>
        <v>243</v>
      </c>
      <c r="R249" s="38">
        <v>0.622222222222222</v>
      </c>
    </row>
    <row r="250" spans="1:18">
      <c r="A250" s="15">
        <v>249</v>
      </c>
      <c r="B250" s="19">
        <v>5212214010614</v>
      </c>
      <c r="C250" s="15" t="s">
        <v>3198</v>
      </c>
      <c r="D250" s="15">
        <v>2022</v>
      </c>
      <c r="E250" s="15" t="s">
        <v>136</v>
      </c>
      <c r="F250" s="15" t="s">
        <v>3187</v>
      </c>
      <c r="G250" s="15">
        <v>93</v>
      </c>
      <c r="H250" s="15">
        <v>91.2</v>
      </c>
      <c r="I250" s="15">
        <v>100</v>
      </c>
      <c r="J250" s="15">
        <v>86</v>
      </c>
      <c r="K250" s="15">
        <v>92.09</v>
      </c>
      <c r="L250" s="15">
        <v>4.12</v>
      </c>
      <c r="M250" s="15">
        <v>0</v>
      </c>
      <c r="N250" s="15">
        <v>560</v>
      </c>
      <c r="O250" s="15">
        <f t="shared" si="12"/>
        <v>3</v>
      </c>
      <c r="P250" s="34">
        <v>0.0222222222222222</v>
      </c>
      <c r="Q250" s="15">
        <f t="shared" si="13"/>
        <v>7</v>
      </c>
      <c r="R250" s="38">
        <v>0.0222222222222222</v>
      </c>
    </row>
    <row r="251" spans="1:18">
      <c r="A251" s="15">
        <v>250</v>
      </c>
      <c r="B251" s="19">
        <v>5212214010615</v>
      </c>
      <c r="C251" s="15" t="s">
        <v>3199</v>
      </c>
      <c r="D251" s="15">
        <v>2022</v>
      </c>
      <c r="E251" s="15" t="s">
        <v>136</v>
      </c>
      <c r="F251" s="15" t="s">
        <v>3187</v>
      </c>
      <c r="G251" s="15">
        <v>80</v>
      </c>
      <c r="H251" s="15">
        <v>70.4</v>
      </c>
      <c r="I251" s="15">
        <v>70</v>
      </c>
      <c r="J251" s="15">
        <v>60</v>
      </c>
      <c r="K251" s="15">
        <v>71.28</v>
      </c>
      <c r="L251" s="15">
        <v>2.04</v>
      </c>
      <c r="M251" s="15">
        <v>3</v>
      </c>
      <c r="N251" s="15">
        <v>560</v>
      </c>
      <c r="O251" s="15">
        <f t="shared" si="12"/>
        <v>534</v>
      </c>
      <c r="P251" s="34">
        <v>0.977777777777778</v>
      </c>
      <c r="Q251" s="15">
        <f t="shared" si="13"/>
        <v>536</v>
      </c>
      <c r="R251" s="38">
        <v>0.977777777777778</v>
      </c>
    </row>
    <row r="252" spans="1:18">
      <c r="A252" s="15">
        <v>251</v>
      </c>
      <c r="B252" s="19">
        <v>5212214010616</v>
      </c>
      <c r="C252" s="15" t="s">
        <v>3200</v>
      </c>
      <c r="D252" s="15">
        <v>2022</v>
      </c>
      <c r="E252" s="15" t="s">
        <v>136</v>
      </c>
      <c r="F252" s="15" t="s">
        <v>3187</v>
      </c>
      <c r="G252" s="15">
        <v>97</v>
      </c>
      <c r="H252" s="15">
        <v>91.1</v>
      </c>
      <c r="I252" s="15">
        <v>92</v>
      </c>
      <c r="J252" s="15">
        <v>85.5</v>
      </c>
      <c r="K252" s="15">
        <v>91.795</v>
      </c>
      <c r="L252" s="15">
        <v>4.11</v>
      </c>
      <c r="M252" s="15">
        <v>0</v>
      </c>
      <c r="N252" s="15">
        <v>560</v>
      </c>
      <c r="O252" s="15">
        <f t="shared" si="12"/>
        <v>4</v>
      </c>
      <c r="P252" s="34">
        <v>0.0444444444444444</v>
      </c>
      <c r="Q252" s="15">
        <f t="shared" si="13"/>
        <v>8</v>
      </c>
      <c r="R252" s="38">
        <v>0.0444444444444444</v>
      </c>
    </row>
    <row r="253" spans="1:18">
      <c r="A253" s="15">
        <v>252</v>
      </c>
      <c r="B253" s="19">
        <v>5212214010617</v>
      </c>
      <c r="C253" s="15" t="s">
        <v>3201</v>
      </c>
      <c r="D253" s="15">
        <v>2022</v>
      </c>
      <c r="E253" s="15" t="s">
        <v>136</v>
      </c>
      <c r="F253" s="15" t="s">
        <v>3187</v>
      </c>
      <c r="G253" s="15">
        <v>85</v>
      </c>
      <c r="H253" s="15">
        <v>78.6</v>
      </c>
      <c r="I253" s="15">
        <v>71.5</v>
      </c>
      <c r="J253" s="15">
        <v>82</v>
      </c>
      <c r="K253" s="15">
        <v>79.02</v>
      </c>
      <c r="L253" s="15">
        <v>2.86</v>
      </c>
      <c r="M253" s="15">
        <v>0</v>
      </c>
      <c r="N253" s="15">
        <v>560</v>
      </c>
      <c r="O253" s="15">
        <f t="shared" si="12"/>
        <v>347</v>
      </c>
      <c r="P253" s="34">
        <v>0.777777777777778</v>
      </c>
      <c r="Q253" s="15">
        <f t="shared" si="13"/>
        <v>271</v>
      </c>
      <c r="R253" s="38">
        <v>0.688888888888889</v>
      </c>
    </row>
    <row r="254" spans="1:18">
      <c r="A254" s="15">
        <v>253</v>
      </c>
      <c r="B254" s="19">
        <v>5212214010618</v>
      </c>
      <c r="C254" s="15" t="s">
        <v>3202</v>
      </c>
      <c r="D254" s="15">
        <v>2022</v>
      </c>
      <c r="E254" s="15" t="s">
        <v>136</v>
      </c>
      <c r="F254" s="15" t="s">
        <v>3187</v>
      </c>
      <c r="G254" s="15">
        <v>80</v>
      </c>
      <c r="H254" s="15">
        <v>78.2</v>
      </c>
      <c r="I254" s="15">
        <v>71</v>
      </c>
      <c r="J254" s="15">
        <v>60</v>
      </c>
      <c r="K254" s="15">
        <v>76.84</v>
      </c>
      <c r="L254" s="15">
        <v>2.82</v>
      </c>
      <c r="M254" s="15">
        <v>0</v>
      </c>
      <c r="N254" s="15">
        <v>560</v>
      </c>
      <c r="O254" s="15">
        <f t="shared" si="12"/>
        <v>362</v>
      </c>
      <c r="P254" s="34">
        <v>0.844444444444444</v>
      </c>
      <c r="Q254" s="15">
        <f t="shared" si="13"/>
        <v>374</v>
      </c>
      <c r="R254" s="38">
        <v>0.844444444444444</v>
      </c>
    </row>
    <row r="255" spans="1:18">
      <c r="A255" s="15">
        <v>254</v>
      </c>
      <c r="B255" s="19">
        <v>5212214010619</v>
      </c>
      <c r="C255" s="15" t="s">
        <v>3203</v>
      </c>
      <c r="D255" s="15">
        <v>2022</v>
      </c>
      <c r="E255" s="15" t="s">
        <v>136</v>
      </c>
      <c r="F255" s="15" t="s">
        <v>3187</v>
      </c>
      <c r="G255" s="15">
        <v>87</v>
      </c>
      <c r="H255" s="15">
        <v>87.4</v>
      </c>
      <c r="I255" s="15">
        <v>70</v>
      </c>
      <c r="J255" s="15">
        <v>61</v>
      </c>
      <c r="K255" s="15">
        <v>84.28</v>
      </c>
      <c r="L255" s="15">
        <v>3.74</v>
      </c>
      <c r="M255" s="15">
        <v>0</v>
      </c>
      <c r="N255" s="15">
        <v>560</v>
      </c>
      <c r="O255" s="15">
        <f t="shared" si="12"/>
        <v>41</v>
      </c>
      <c r="P255" s="34">
        <v>0.133333333333333</v>
      </c>
      <c r="Q255" s="15">
        <f t="shared" si="13"/>
        <v>79</v>
      </c>
      <c r="R255" s="38">
        <v>0.222222222222222</v>
      </c>
    </row>
    <row r="256" spans="1:18">
      <c r="A256" s="15">
        <v>255</v>
      </c>
      <c r="B256" s="19">
        <v>5212214010620</v>
      </c>
      <c r="C256" s="15" t="s">
        <v>3204</v>
      </c>
      <c r="D256" s="15">
        <v>2022</v>
      </c>
      <c r="E256" s="15" t="s">
        <v>136</v>
      </c>
      <c r="F256" s="15" t="s">
        <v>3187</v>
      </c>
      <c r="G256" s="15">
        <v>80</v>
      </c>
      <c r="H256" s="15">
        <v>84.1</v>
      </c>
      <c r="I256" s="15">
        <v>70</v>
      </c>
      <c r="J256" s="15">
        <v>60</v>
      </c>
      <c r="K256" s="15">
        <v>80.87</v>
      </c>
      <c r="L256" s="15">
        <v>3.41</v>
      </c>
      <c r="M256" s="15">
        <v>0</v>
      </c>
      <c r="N256" s="15">
        <v>560</v>
      </c>
      <c r="O256" s="15">
        <f t="shared" si="12"/>
        <v>144</v>
      </c>
      <c r="P256" s="34">
        <v>0.444444444444444</v>
      </c>
      <c r="Q256" s="15">
        <f t="shared" si="13"/>
        <v>184</v>
      </c>
      <c r="R256" s="38">
        <v>0.488888888888889</v>
      </c>
    </row>
    <row r="257" spans="1:18">
      <c r="A257" s="15">
        <v>256</v>
      </c>
      <c r="B257" s="19">
        <v>5212214010621</v>
      </c>
      <c r="C257" s="15" t="s">
        <v>3205</v>
      </c>
      <c r="D257" s="15">
        <v>2022</v>
      </c>
      <c r="E257" s="15" t="s">
        <v>136</v>
      </c>
      <c r="F257" s="15" t="s">
        <v>3187</v>
      </c>
      <c r="G257" s="15">
        <v>80</v>
      </c>
      <c r="H257" s="15">
        <v>85.1</v>
      </c>
      <c r="I257" s="15">
        <v>100</v>
      </c>
      <c r="J257" s="15">
        <v>60</v>
      </c>
      <c r="K257" s="15">
        <v>84.57</v>
      </c>
      <c r="L257" s="15">
        <v>3.51</v>
      </c>
      <c r="M257" s="15">
        <v>0</v>
      </c>
      <c r="N257" s="15">
        <v>560</v>
      </c>
      <c r="O257" s="15">
        <f t="shared" si="12"/>
        <v>116</v>
      </c>
      <c r="P257" s="34">
        <v>0.288888888888889</v>
      </c>
      <c r="Q257" s="15">
        <f t="shared" si="13"/>
        <v>75</v>
      </c>
      <c r="R257" s="38">
        <v>0.2</v>
      </c>
    </row>
    <row r="258" spans="1:18">
      <c r="A258" s="15">
        <v>257</v>
      </c>
      <c r="B258" s="19">
        <v>5212214010622</v>
      </c>
      <c r="C258" s="15" t="s">
        <v>3206</v>
      </c>
      <c r="D258" s="15">
        <v>2022</v>
      </c>
      <c r="E258" s="15" t="s">
        <v>136</v>
      </c>
      <c r="F258" s="15" t="s">
        <v>3187</v>
      </c>
      <c r="G258" s="15">
        <v>85</v>
      </c>
      <c r="H258" s="15">
        <v>84.3</v>
      </c>
      <c r="I258" s="15">
        <v>70</v>
      </c>
      <c r="J258" s="15">
        <v>67.5</v>
      </c>
      <c r="K258" s="15">
        <v>82.135</v>
      </c>
      <c r="L258" s="15">
        <v>3.43</v>
      </c>
      <c r="M258" s="15">
        <v>0</v>
      </c>
      <c r="N258" s="15">
        <v>560</v>
      </c>
      <c r="O258" s="15">
        <f t="shared" si="12"/>
        <v>135</v>
      </c>
      <c r="P258" s="34">
        <v>0.4</v>
      </c>
      <c r="Q258" s="15">
        <f t="shared" si="13"/>
        <v>143</v>
      </c>
      <c r="R258" s="38">
        <v>0.4</v>
      </c>
    </row>
    <row r="259" spans="1:18">
      <c r="A259" s="15">
        <v>258</v>
      </c>
      <c r="B259" s="19">
        <v>5212214010623</v>
      </c>
      <c r="C259" s="15" t="s">
        <v>3207</v>
      </c>
      <c r="D259" s="15">
        <v>2022</v>
      </c>
      <c r="E259" s="15" t="s">
        <v>136</v>
      </c>
      <c r="F259" s="15" t="s">
        <v>3187</v>
      </c>
      <c r="G259" s="15">
        <v>80</v>
      </c>
      <c r="H259" s="15">
        <v>78.3</v>
      </c>
      <c r="I259" s="15">
        <v>70</v>
      </c>
      <c r="J259" s="15">
        <v>60</v>
      </c>
      <c r="K259" s="15">
        <v>76.81</v>
      </c>
      <c r="L259" s="15">
        <v>2.83</v>
      </c>
      <c r="M259" s="15">
        <v>0</v>
      </c>
      <c r="N259" s="15">
        <v>560</v>
      </c>
      <c r="O259" s="15">
        <f t="shared" ref="O259:O322" si="14">RANK(L259,$L$2:$L$600)</f>
        <v>359</v>
      </c>
      <c r="P259" s="34">
        <v>0.822222222222222</v>
      </c>
      <c r="Q259" s="15">
        <f t="shared" ref="Q259:Q322" si="15">RANK(K259,$K$2:$K$600)</f>
        <v>376</v>
      </c>
      <c r="R259" s="38">
        <v>0.866666666666667</v>
      </c>
    </row>
    <row r="260" spans="1:18">
      <c r="A260" s="15">
        <v>259</v>
      </c>
      <c r="B260" s="19">
        <v>5212214010624</v>
      </c>
      <c r="C260" s="15" t="s">
        <v>3208</v>
      </c>
      <c r="D260" s="15">
        <v>2022</v>
      </c>
      <c r="E260" s="15" t="s">
        <v>136</v>
      </c>
      <c r="F260" s="15" t="s">
        <v>3187</v>
      </c>
      <c r="G260" s="15">
        <v>84</v>
      </c>
      <c r="H260" s="15">
        <v>87.7</v>
      </c>
      <c r="I260" s="15">
        <v>100</v>
      </c>
      <c r="J260" s="15">
        <v>83.5</v>
      </c>
      <c r="K260" s="15">
        <v>88.165</v>
      </c>
      <c r="L260" s="15">
        <v>3.77</v>
      </c>
      <c r="M260" s="15">
        <v>0</v>
      </c>
      <c r="N260" s="15">
        <v>560</v>
      </c>
      <c r="O260" s="15">
        <f t="shared" si="14"/>
        <v>33</v>
      </c>
      <c r="P260" s="34">
        <v>0.0888888888888889</v>
      </c>
      <c r="Q260" s="15">
        <f t="shared" si="15"/>
        <v>19</v>
      </c>
      <c r="R260" s="38">
        <v>0.0888888888888889</v>
      </c>
    </row>
    <row r="261" spans="1:18">
      <c r="A261" s="15">
        <v>260</v>
      </c>
      <c r="B261" s="19">
        <v>5212214010625</v>
      </c>
      <c r="C261" s="15" t="s">
        <v>3209</v>
      </c>
      <c r="D261" s="15">
        <v>2022</v>
      </c>
      <c r="E261" s="15" t="s">
        <v>136</v>
      </c>
      <c r="F261" s="15" t="s">
        <v>3187</v>
      </c>
      <c r="G261" s="15">
        <v>89.5</v>
      </c>
      <c r="H261" s="15">
        <v>87.1</v>
      </c>
      <c r="I261" s="15">
        <v>100</v>
      </c>
      <c r="J261" s="15">
        <v>93.5</v>
      </c>
      <c r="K261" s="15">
        <v>89.07</v>
      </c>
      <c r="L261" s="15">
        <v>3.71</v>
      </c>
      <c r="M261" s="15">
        <v>0</v>
      </c>
      <c r="N261" s="15">
        <v>560</v>
      </c>
      <c r="O261" s="15">
        <f t="shared" si="14"/>
        <v>52</v>
      </c>
      <c r="P261" s="34">
        <v>0.155555555555556</v>
      </c>
      <c r="Q261" s="15">
        <f t="shared" si="15"/>
        <v>16</v>
      </c>
      <c r="R261" s="38">
        <v>0.0666666666666667</v>
      </c>
    </row>
    <row r="262" spans="1:18">
      <c r="A262" s="15">
        <v>261</v>
      </c>
      <c r="B262" s="19">
        <v>5212214010626</v>
      </c>
      <c r="C262" s="15" t="s">
        <v>3210</v>
      </c>
      <c r="D262" s="15">
        <v>2022</v>
      </c>
      <c r="E262" s="15" t="s">
        <v>136</v>
      </c>
      <c r="F262" s="15" t="s">
        <v>3187</v>
      </c>
      <c r="G262" s="15">
        <v>83</v>
      </c>
      <c r="H262" s="15">
        <v>84.4</v>
      </c>
      <c r="I262" s="15">
        <v>89</v>
      </c>
      <c r="J262" s="15">
        <v>63.5</v>
      </c>
      <c r="K262" s="15">
        <v>83.605</v>
      </c>
      <c r="L262" s="15">
        <v>3.44</v>
      </c>
      <c r="M262" s="15">
        <v>0</v>
      </c>
      <c r="N262" s="15">
        <v>560</v>
      </c>
      <c r="O262" s="15">
        <f t="shared" si="14"/>
        <v>130</v>
      </c>
      <c r="P262" s="34">
        <v>0.377777777777778</v>
      </c>
      <c r="Q262" s="15">
        <f t="shared" si="15"/>
        <v>98</v>
      </c>
      <c r="R262" s="38">
        <v>0.288888888888889</v>
      </c>
    </row>
    <row r="263" spans="1:18">
      <c r="A263" s="15">
        <v>262</v>
      </c>
      <c r="B263" s="19">
        <v>5212214010627</v>
      </c>
      <c r="C263" s="15" t="s">
        <v>3211</v>
      </c>
      <c r="D263" s="15">
        <v>2022</v>
      </c>
      <c r="E263" s="15" t="s">
        <v>136</v>
      </c>
      <c r="F263" s="15" t="s">
        <v>3187</v>
      </c>
      <c r="G263" s="15">
        <v>84</v>
      </c>
      <c r="H263" s="15">
        <v>85</v>
      </c>
      <c r="I263" s="15">
        <v>72</v>
      </c>
      <c r="J263" s="15">
        <v>63.5</v>
      </c>
      <c r="K263" s="15">
        <v>82.475</v>
      </c>
      <c r="L263" s="15">
        <v>3.5</v>
      </c>
      <c r="M263" s="15">
        <v>0</v>
      </c>
      <c r="N263" s="15">
        <v>560</v>
      </c>
      <c r="O263" s="15">
        <f t="shared" si="14"/>
        <v>119</v>
      </c>
      <c r="P263" s="34">
        <v>0.311111111111111</v>
      </c>
      <c r="Q263" s="15">
        <f t="shared" si="15"/>
        <v>128</v>
      </c>
      <c r="R263" s="38">
        <v>0.333333333333333</v>
      </c>
    </row>
    <row r="264" spans="1:18">
      <c r="A264" s="15">
        <v>263</v>
      </c>
      <c r="B264" s="19">
        <v>5212214010628</v>
      </c>
      <c r="C264" s="15" t="s">
        <v>3212</v>
      </c>
      <c r="D264" s="15">
        <v>2022</v>
      </c>
      <c r="E264" s="15" t="s">
        <v>136</v>
      </c>
      <c r="F264" s="15" t="s">
        <v>3187</v>
      </c>
      <c r="G264" s="15">
        <v>83</v>
      </c>
      <c r="H264" s="15">
        <v>82.9</v>
      </c>
      <c r="I264" s="15">
        <v>100</v>
      </c>
      <c r="J264" s="15">
        <v>63</v>
      </c>
      <c r="K264" s="15">
        <v>83.63</v>
      </c>
      <c r="L264" s="15">
        <v>3.29</v>
      </c>
      <c r="M264" s="15">
        <v>0</v>
      </c>
      <c r="N264" s="15">
        <v>560</v>
      </c>
      <c r="O264" s="15">
        <f t="shared" si="14"/>
        <v>194</v>
      </c>
      <c r="P264" s="34">
        <v>0.533333333333333</v>
      </c>
      <c r="Q264" s="15">
        <f t="shared" si="15"/>
        <v>97</v>
      </c>
      <c r="R264" s="38">
        <v>0.266666666666667</v>
      </c>
    </row>
    <row r="265" spans="1:18">
      <c r="A265" s="15">
        <v>264</v>
      </c>
      <c r="B265" s="19">
        <v>5212214010629</v>
      </c>
      <c r="C265" s="15" t="s">
        <v>3213</v>
      </c>
      <c r="D265" s="15">
        <v>2022</v>
      </c>
      <c r="E265" s="15" t="s">
        <v>136</v>
      </c>
      <c r="F265" s="15" t="s">
        <v>3187</v>
      </c>
      <c r="G265" s="15">
        <v>83</v>
      </c>
      <c r="H265" s="15">
        <v>86.5</v>
      </c>
      <c r="I265" s="15">
        <v>98</v>
      </c>
      <c r="J265" s="15">
        <v>68.5</v>
      </c>
      <c r="K265" s="15">
        <v>86.225</v>
      </c>
      <c r="L265" s="15">
        <v>3.65</v>
      </c>
      <c r="M265" s="15">
        <v>0</v>
      </c>
      <c r="N265" s="15">
        <v>560</v>
      </c>
      <c r="O265" s="15">
        <f t="shared" si="14"/>
        <v>62</v>
      </c>
      <c r="P265" s="34">
        <v>0.177777777777778</v>
      </c>
      <c r="Q265" s="15">
        <f t="shared" si="15"/>
        <v>34</v>
      </c>
      <c r="R265" s="38">
        <v>0.111111111111111</v>
      </c>
    </row>
    <row r="266" spans="1:18">
      <c r="A266" s="15">
        <v>265</v>
      </c>
      <c r="B266" s="19">
        <v>5212214010630</v>
      </c>
      <c r="C266" s="15" t="s">
        <v>3214</v>
      </c>
      <c r="D266" s="15">
        <v>2022</v>
      </c>
      <c r="E266" s="15" t="s">
        <v>136</v>
      </c>
      <c r="F266" s="15" t="s">
        <v>3187</v>
      </c>
      <c r="G266" s="15">
        <v>85</v>
      </c>
      <c r="H266" s="15">
        <v>84.7</v>
      </c>
      <c r="I266" s="15">
        <v>71</v>
      </c>
      <c r="J266" s="15">
        <v>61.5</v>
      </c>
      <c r="K266" s="15">
        <v>82.215</v>
      </c>
      <c r="L266" s="15">
        <v>3.47</v>
      </c>
      <c r="M266" s="15">
        <v>0</v>
      </c>
      <c r="N266" s="15">
        <v>560</v>
      </c>
      <c r="O266" s="15">
        <f t="shared" si="14"/>
        <v>126</v>
      </c>
      <c r="P266" s="34">
        <v>0.355555555555556</v>
      </c>
      <c r="Q266" s="15">
        <f t="shared" si="15"/>
        <v>139</v>
      </c>
      <c r="R266" s="38">
        <v>0.377777777777778</v>
      </c>
    </row>
    <row r="267" spans="1:18">
      <c r="A267" s="15">
        <v>266</v>
      </c>
      <c r="B267" s="19">
        <v>5212214010631</v>
      </c>
      <c r="C267" s="15" t="s">
        <v>3215</v>
      </c>
      <c r="D267" s="15">
        <v>2022</v>
      </c>
      <c r="E267" s="15" t="s">
        <v>136</v>
      </c>
      <c r="F267" s="15" t="s">
        <v>3187</v>
      </c>
      <c r="G267" s="15">
        <v>96</v>
      </c>
      <c r="H267" s="15">
        <v>85.7</v>
      </c>
      <c r="I267" s="15">
        <v>73.5</v>
      </c>
      <c r="J267" s="15">
        <v>63.5</v>
      </c>
      <c r="K267" s="15">
        <v>84.915</v>
      </c>
      <c r="L267" s="15">
        <v>3.57</v>
      </c>
      <c r="M267" s="15">
        <v>0</v>
      </c>
      <c r="N267" s="15">
        <v>560</v>
      </c>
      <c r="O267" s="15">
        <f t="shared" si="14"/>
        <v>92</v>
      </c>
      <c r="P267" s="34">
        <v>0.244444444444444</v>
      </c>
      <c r="Q267" s="15">
        <f t="shared" si="15"/>
        <v>63</v>
      </c>
      <c r="R267" s="38">
        <v>0.155555555555556</v>
      </c>
    </row>
    <row r="268" spans="1:18">
      <c r="A268" s="15">
        <v>267</v>
      </c>
      <c r="B268" s="19">
        <v>5212214010632</v>
      </c>
      <c r="C268" s="15" t="s">
        <v>3216</v>
      </c>
      <c r="D268" s="15">
        <v>2022</v>
      </c>
      <c r="E268" s="15" t="s">
        <v>136</v>
      </c>
      <c r="F268" s="15" t="s">
        <v>3187</v>
      </c>
      <c r="G268" s="15">
        <v>84</v>
      </c>
      <c r="H268" s="15">
        <v>83</v>
      </c>
      <c r="I268" s="15">
        <v>70</v>
      </c>
      <c r="J268" s="15">
        <v>61</v>
      </c>
      <c r="K268" s="15">
        <v>80.75</v>
      </c>
      <c r="L268" s="15">
        <v>3.3</v>
      </c>
      <c r="M268" s="15">
        <v>0</v>
      </c>
      <c r="N268" s="15">
        <v>560</v>
      </c>
      <c r="O268" s="15">
        <f t="shared" si="14"/>
        <v>184</v>
      </c>
      <c r="P268" s="34">
        <v>0.511111111111111</v>
      </c>
      <c r="Q268" s="15">
        <f t="shared" si="15"/>
        <v>192</v>
      </c>
      <c r="R268" s="38">
        <v>0.533333333333333</v>
      </c>
    </row>
    <row r="269" spans="1:18">
      <c r="A269" s="15">
        <v>268</v>
      </c>
      <c r="B269" s="19">
        <v>5212214010633</v>
      </c>
      <c r="C269" s="15" t="s">
        <v>349</v>
      </c>
      <c r="D269" s="15">
        <v>2022</v>
      </c>
      <c r="E269" s="15" t="s">
        <v>136</v>
      </c>
      <c r="F269" s="15" t="s">
        <v>3187</v>
      </c>
      <c r="G269" s="15">
        <v>80</v>
      </c>
      <c r="H269" s="15">
        <v>85.9</v>
      </c>
      <c r="I269" s="15">
        <v>71</v>
      </c>
      <c r="J269" s="15">
        <v>62.5</v>
      </c>
      <c r="K269" s="15">
        <v>82.355</v>
      </c>
      <c r="L269" s="15">
        <v>3.59</v>
      </c>
      <c r="M269" s="15">
        <v>0</v>
      </c>
      <c r="N269" s="15">
        <v>560</v>
      </c>
      <c r="O269" s="15">
        <f t="shared" si="14"/>
        <v>84</v>
      </c>
      <c r="P269" s="34">
        <v>0.2</v>
      </c>
      <c r="Q269" s="15">
        <f t="shared" si="15"/>
        <v>132</v>
      </c>
      <c r="R269" s="38">
        <v>0.355555555555556</v>
      </c>
    </row>
    <row r="270" spans="1:18">
      <c r="A270" s="15">
        <v>269</v>
      </c>
      <c r="B270" s="19">
        <v>5212214010634</v>
      </c>
      <c r="C270" s="15" t="s">
        <v>3217</v>
      </c>
      <c r="D270" s="15">
        <v>2022</v>
      </c>
      <c r="E270" s="15" t="s">
        <v>136</v>
      </c>
      <c r="F270" s="15" t="s">
        <v>3187</v>
      </c>
      <c r="G270" s="15">
        <v>90</v>
      </c>
      <c r="H270" s="15">
        <v>81.5</v>
      </c>
      <c r="I270" s="15">
        <v>71</v>
      </c>
      <c r="J270" s="15">
        <v>63</v>
      </c>
      <c r="K270" s="15">
        <v>80.8</v>
      </c>
      <c r="L270" s="15">
        <v>3.15</v>
      </c>
      <c r="M270" s="15">
        <v>0</v>
      </c>
      <c r="N270" s="15">
        <v>560</v>
      </c>
      <c r="O270" s="15">
        <f t="shared" si="14"/>
        <v>238</v>
      </c>
      <c r="P270" s="34">
        <v>0.644444444444444</v>
      </c>
      <c r="Q270" s="15">
        <f t="shared" si="15"/>
        <v>189</v>
      </c>
      <c r="R270" s="38">
        <v>0.511111111111111</v>
      </c>
    </row>
    <row r="271" spans="1:18">
      <c r="A271" s="15">
        <v>270</v>
      </c>
      <c r="B271" s="19">
        <v>5212214010635</v>
      </c>
      <c r="C271" s="15" t="s">
        <v>3218</v>
      </c>
      <c r="D271" s="15">
        <v>2022</v>
      </c>
      <c r="E271" s="15" t="s">
        <v>136</v>
      </c>
      <c r="F271" s="15" t="s">
        <v>3187</v>
      </c>
      <c r="G271" s="15">
        <v>80</v>
      </c>
      <c r="H271" s="15">
        <v>84.9</v>
      </c>
      <c r="I271" s="15">
        <v>72</v>
      </c>
      <c r="J271" s="15">
        <v>63.5</v>
      </c>
      <c r="K271" s="15">
        <v>81.805</v>
      </c>
      <c r="L271" s="15">
        <v>3.49</v>
      </c>
      <c r="M271" s="15">
        <v>0</v>
      </c>
      <c r="N271" s="15">
        <v>560</v>
      </c>
      <c r="O271" s="15">
        <f t="shared" si="14"/>
        <v>120</v>
      </c>
      <c r="P271" s="34">
        <v>0.333333333333333</v>
      </c>
      <c r="Q271" s="15">
        <f t="shared" si="15"/>
        <v>150</v>
      </c>
      <c r="R271" s="38">
        <v>0.422222222222222</v>
      </c>
    </row>
    <row r="272" spans="1:18">
      <c r="A272" s="15">
        <v>271</v>
      </c>
      <c r="B272" s="19">
        <v>5212214010636</v>
      </c>
      <c r="C272" s="15" t="s">
        <v>3219</v>
      </c>
      <c r="D272" s="15">
        <v>2022</v>
      </c>
      <c r="E272" s="15" t="s">
        <v>136</v>
      </c>
      <c r="F272" s="15" t="s">
        <v>3187</v>
      </c>
      <c r="G272" s="15">
        <v>80</v>
      </c>
      <c r="H272" s="15">
        <v>81.5</v>
      </c>
      <c r="I272" s="15">
        <v>70</v>
      </c>
      <c r="J272" s="15">
        <v>60</v>
      </c>
      <c r="K272" s="15">
        <v>79.05</v>
      </c>
      <c r="L272" s="15">
        <v>3.15</v>
      </c>
      <c r="M272" s="15">
        <v>0</v>
      </c>
      <c r="N272" s="15">
        <v>560</v>
      </c>
      <c r="O272" s="15">
        <f t="shared" si="14"/>
        <v>238</v>
      </c>
      <c r="P272" s="34">
        <v>0.644444444444444</v>
      </c>
      <c r="Q272" s="15">
        <f t="shared" si="15"/>
        <v>269</v>
      </c>
      <c r="R272" s="38">
        <v>0.666666666666667</v>
      </c>
    </row>
    <row r="273" spans="1:18">
      <c r="A273" s="15">
        <v>272</v>
      </c>
      <c r="B273" s="19">
        <v>5212214010637</v>
      </c>
      <c r="C273" s="15" t="s">
        <v>3220</v>
      </c>
      <c r="D273" s="15">
        <v>2022</v>
      </c>
      <c r="E273" s="15" t="s">
        <v>136</v>
      </c>
      <c r="F273" s="15" t="s">
        <v>3187</v>
      </c>
      <c r="G273" s="15">
        <v>90</v>
      </c>
      <c r="H273" s="15">
        <v>85.6</v>
      </c>
      <c r="I273" s="15">
        <v>72</v>
      </c>
      <c r="J273" s="15">
        <v>63</v>
      </c>
      <c r="K273" s="15">
        <v>83.77</v>
      </c>
      <c r="L273" s="15">
        <v>3.56</v>
      </c>
      <c r="M273" s="15">
        <v>0</v>
      </c>
      <c r="N273" s="15">
        <v>560</v>
      </c>
      <c r="O273" s="15">
        <f t="shared" si="14"/>
        <v>94</v>
      </c>
      <c r="P273" s="34">
        <v>0.266666666666667</v>
      </c>
      <c r="Q273" s="15">
        <f t="shared" si="15"/>
        <v>90</v>
      </c>
      <c r="R273" s="38">
        <v>0.244444444444444</v>
      </c>
    </row>
    <row r="274" spans="1:18">
      <c r="A274" s="15">
        <v>273</v>
      </c>
      <c r="B274" s="19">
        <v>5212214010638</v>
      </c>
      <c r="C274" s="15" t="s">
        <v>3221</v>
      </c>
      <c r="D274" s="15">
        <v>2022</v>
      </c>
      <c r="E274" s="15" t="s">
        <v>136</v>
      </c>
      <c r="F274" s="15" t="s">
        <v>3187</v>
      </c>
      <c r="G274" s="15">
        <v>80</v>
      </c>
      <c r="H274" s="15">
        <v>80.5</v>
      </c>
      <c r="I274" s="15">
        <v>70</v>
      </c>
      <c r="J274" s="15">
        <v>60</v>
      </c>
      <c r="K274" s="15">
        <v>78.35</v>
      </c>
      <c r="L274" s="15">
        <v>3.05</v>
      </c>
      <c r="M274" s="15">
        <v>0</v>
      </c>
      <c r="N274" s="15">
        <v>560</v>
      </c>
      <c r="O274" s="15">
        <f t="shared" si="14"/>
        <v>282</v>
      </c>
      <c r="P274" s="34">
        <v>0.711111111111111</v>
      </c>
      <c r="Q274" s="15">
        <f t="shared" si="15"/>
        <v>302</v>
      </c>
      <c r="R274" s="38">
        <v>0.733333333333333</v>
      </c>
    </row>
    <row r="275" spans="1:18">
      <c r="A275" s="15">
        <v>274</v>
      </c>
      <c r="B275" s="19">
        <v>5212214010639</v>
      </c>
      <c r="C275" s="15" t="s">
        <v>3222</v>
      </c>
      <c r="D275" s="15">
        <v>2022</v>
      </c>
      <c r="E275" s="15" t="s">
        <v>136</v>
      </c>
      <c r="F275" s="15" t="s">
        <v>3187</v>
      </c>
      <c r="G275" s="15">
        <v>80</v>
      </c>
      <c r="H275" s="15">
        <v>83.2</v>
      </c>
      <c r="I275" s="15">
        <v>70</v>
      </c>
      <c r="J275" s="15">
        <v>60</v>
      </c>
      <c r="K275" s="15">
        <v>80.24</v>
      </c>
      <c r="L275" s="15">
        <v>3.32</v>
      </c>
      <c r="M275" s="15">
        <v>0</v>
      </c>
      <c r="N275" s="15">
        <v>560</v>
      </c>
      <c r="O275" s="15">
        <f t="shared" si="14"/>
        <v>180</v>
      </c>
      <c r="P275" s="34">
        <v>0.466666666666667</v>
      </c>
      <c r="Q275" s="15">
        <f t="shared" si="15"/>
        <v>213</v>
      </c>
      <c r="R275" s="38">
        <v>0.555555555555556</v>
      </c>
    </row>
    <row r="276" spans="1:18">
      <c r="A276" s="15">
        <v>275</v>
      </c>
      <c r="B276" s="19">
        <v>5212214010640</v>
      </c>
      <c r="C276" s="15" t="s">
        <v>3223</v>
      </c>
      <c r="D276" s="15">
        <v>2022</v>
      </c>
      <c r="E276" s="15" t="s">
        <v>136</v>
      </c>
      <c r="F276" s="15" t="s">
        <v>3187</v>
      </c>
      <c r="G276" s="15">
        <v>80</v>
      </c>
      <c r="H276" s="15">
        <v>82.9</v>
      </c>
      <c r="I276" s="15">
        <v>70</v>
      </c>
      <c r="J276" s="15">
        <v>60</v>
      </c>
      <c r="K276" s="15">
        <v>80.03</v>
      </c>
      <c r="L276" s="15">
        <v>3.29</v>
      </c>
      <c r="M276" s="15">
        <v>0</v>
      </c>
      <c r="N276" s="15">
        <v>560</v>
      </c>
      <c r="O276" s="15">
        <f t="shared" si="14"/>
        <v>194</v>
      </c>
      <c r="P276" s="34">
        <v>0.533333333333333</v>
      </c>
      <c r="Q276" s="15">
        <f t="shared" si="15"/>
        <v>227</v>
      </c>
      <c r="R276" s="38">
        <v>0.6</v>
      </c>
    </row>
    <row r="277" spans="1:18">
      <c r="A277" s="15">
        <v>276</v>
      </c>
      <c r="B277" s="19">
        <v>5212214010641</v>
      </c>
      <c r="C277" s="15" t="s">
        <v>3224</v>
      </c>
      <c r="D277" s="15">
        <v>2022</v>
      </c>
      <c r="E277" s="15" t="s">
        <v>136</v>
      </c>
      <c r="F277" s="15" t="s">
        <v>3187</v>
      </c>
      <c r="G277" s="15">
        <v>80</v>
      </c>
      <c r="H277" s="15">
        <v>77.6</v>
      </c>
      <c r="I277" s="15">
        <v>70</v>
      </c>
      <c r="J277" s="15">
        <v>60.5</v>
      </c>
      <c r="K277" s="15">
        <v>76.345</v>
      </c>
      <c r="L277" s="15">
        <v>2.76</v>
      </c>
      <c r="M277" s="15">
        <v>0</v>
      </c>
      <c r="N277" s="15">
        <v>560</v>
      </c>
      <c r="O277" s="15">
        <f t="shared" si="14"/>
        <v>376</v>
      </c>
      <c r="P277" s="34">
        <v>0.911111111111111</v>
      </c>
      <c r="Q277" s="15">
        <f t="shared" si="15"/>
        <v>390</v>
      </c>
      <c r="R277" s="38">
        <v>0.933333333333333</v>
      </c>
    </row>
    <row r="278" spans="1:18">
      <c r="A278" s="15">
        <v>277</v>
      </c>
      <c r="B278" s="19">
        <v>5212214010642</v>
      </c>
      <c r="C278" s="15" t="s">
        <v>3225</v>
      </c>
      <c r="D278" s="15">
        <v>2022</v>
      </c>
      <c r="E278" s="15" t="s">
        <v>136</v>
      </c>
      <c r="F278" s="15" t="s">
        <v>3187</v>
      </c>
      <c r="G278" s="15">
        <v>80</v>
      </c>
      <c r="H278" s="15">
        <v>82.2</v>
      </c>
      <c r="I278" s="15">
        <v>71</v>
      </c>
      <c r="J278" s="15">
        <v>60.5</v>
      </c>
      <c r="K278" s="15">
        <v>79.665</v>
      </c>
      <c r="L278" s="15">
        <v>3.22</v>
      </c>
      <c r="M278" s="15">
        <v>0</v>
      </c>
      <c r="N278" s="15">
        <v>560</v>
      </c>
      <c r="O278" s="15">
        <f t="shared" si="14"/>
        <v>214</v>
      </c>
      <c r="P278" s="34">
        <v>0.6</v>
      </c>
      <c r="Q278" s="15">
        <f t="shared" si="15"/>
        <v>244</v>
      </c>
      <c r="R278" s="38">
        <v>0.644444444444444</v>
      </c>
    </row>
    <row r="279" spans="1:18">
      <c r="A279" s="15">
        <v>278</v>
      </c>
      <c r="B279" s="19">
        <v>5212214010643</v>
      </c>
      <c r="C279" s="15" t="s">
        <v>3226</v>
      </c>
      <c r="D279" s="15">
        <v>2022</v>
      </c>
      <c r="E279" s="15" t="s">
        <v>136</v>
      </c>
      <c r="F279" s="15" t="s">
        <v>3187</v>
      </c>
      <c r="G279" s="15">
        <v>83</v>
      </c>
      <c r="H279" s="15">
        <v>77.7</v>
      </c>
      <c r="I279" s="15">
        <v>70</v>
      </c>
      <c r="J279" s="15">
        <v>60.5</v>
      </c>
      <c r="K279" s="15">
        <v>76.865</v>
      </c>
      <c r="L279" s="15">
        <v>2.77</v>
      </c>
      <c r="M279" s="15">
        <v>0</v>
      </c>
      <c r="N279" s="15">
        <v>560</v>
      </c>
      <c r="O279" s="15">
        <f t="shared" si="14"/>
        <v>372</v>
      </c>
      <c r="P279" s="34">
        <v>0.888888888888889</v>
      </c>
      <c r="Q279" s="15">
        <f t="shared" si="15"/>
        <v>373</v>
      </c>
      <c r="R279" s="38">
        <v>0.822222222222222</v>
      </c>
    </row>
    <row r="280" spans="1:18">
      <c r="A280" s="15">
        <v>279</v>
      </c>
      <c r="B280" s="19">
        <v>5212214010645</v>
      </c>
      <c r="C280" s="15" t="s">
        <v>3227</v>
      </c>
      <c r="D280" s="15">
        <v>2022</v>
      </c>
      <c r="E280" s="15" t="s">
        <v>136</v>
      </c>
      <c r="F280" s="15" t="s">
        <v>3187</v>
      </c>
      <c r="G280" s="15">
        <v>80</v>
      </c>
      <c r="H280" s="15">
        <v>89.1</v>
      </c>
      <c r="I280" s="15">
        <v>75</v>
      </c>
      <c r="J280" s="15">
        <v>62</v>
      </c>
      <c r="K280" s="15">
        <v>84.97</v>
      </c>
      <c r="L280" s="15">
        <v>3.91</v>
      </c>
      <c r="M280" s="15">
        <v>0</v>
      </c>
      <c r="N280" s="15">
        <v>560</v>
      </c>
      <c r="O280" s="15">
        <f t="shared" si="14"/>
        <v>13</v>
      </c>
      <c r="P280" s="34">
        <v>0.0666666666666667</v>
      </c>
      <c r="Q280" s="15">
        <f t="shared" si="15"/>
        <v>60</v>
      </c>
      <c r="R280" s="38">
        <v>0.133333333333333</v>
      </c>
    </row>
    <row r="281" spans="1:18">
      <c r="A281" s="15">
        <v>280</v>
      </c>
      <c r="B281" s="19">
        <v>512014012025</v>
      </c>
      <c r="C281" s="15" t="s">
        <v>3228</v>
      </c>
      <c r="D281" s="15">
        <v>2022</v>
      </c>
      <c r="E281" s="15" t="s">
        <v>136</v>
      </c>
      <c r="F281" s="15" t="s">
        <v>3187</v>
      </c>
      <c r="G281" s="15">
        <v>80</v>
      </c>
      <c r="H281" s="15">
        <v>84.2</v>
      </c>
      <c r="I281" s="15">
        <v>70</v>
      </c>
      <c r="J281" s="15">
        <v>60</v>
      </c>
      <c r="K281" s="15">
        <v>80.94</v>
      </c>
      <c r="L281" s="15">
        <v>3.42</v>
      </c>
      <c r="M281" s="15">
        <v>0</v>
      </c>
      <c r="N281" s="15">
        <v>560</v>
      </c>
      <c r="O281" s="15">
        <f t="shared" si="14"/>
        <v>139</v>
      </c>
      <c r="P281" s="34">
        <v>0.422222222222222</v>
      </c>
      <c r="Q281" s="15">
        <f t="shared" si="15"/>
        <v>176</v>
      </c>
      <c r="R281" s="38">
        <v>0.444444444444444</v>
      </c>
    </row>
    <row r="282" spans="1:18">
      <c r="A282" s="15">
        <v>281</v>
      </c>
      <c r="B282" s="19">
        <v>5102223030137</v>
      </c>
      <c r="C282" s="15" t="s">
        <v>3229</v>
      </c>
      <c r="D282" s="15">
        <v>2022</v>
      </c>
      <c r="E282" s="15" t="s">
        <v>136</v>
      </c>
      <c r="F282" s="15" t="s">
        <v>3187</v>
      </c>
      <c r="G282" s="15">
        <v>86</v>
      </c>
      <c r="H282" s="15">
        <v>87.7</v>
      </c>
      <c r="I282" s="15">
        <v>72</v>
      </c>
      <c r="J282" s="15">
        <v>63.5</v>
      </c>
      <c r="K282" s="15">
        <v>84.665</v>
      </c>
      <c r="L282" s="15">
        <v>3.77</v>
      </c>
      <c r="M282" s="15">
        <v>0</v>
      </c>
      <c r="N282" s="15">
        <v>560</v>
      </c>
      <c r="O282" s="15">
        <f t="shared" si="14"/>
        <v>33</v>
      </c>
      <c r="P282" s="34">
        <v>0.0888888888888889</v>
      </c>
      <c r="Q282" s="15">
        <f t="shared" si="15"/>
        <v>70</v>
      </c>
      <c r="R282" s="38">
        <v>0.177777777777778</v>
      </c>
    </row>
    <row r="283" spans="1:18">
      <c r="A283" s="15">
        <v>282</v>
      </c>
      <c r="B283" s="19">
        <v>5212223030339</v>
      </c>
      <c r="C283" s="15" t="s">
        <v>3230</v>
      </c>
      <c r="D283" s="15">
        <v>2022</v>
      </c>
      <c r="E283" s="15" t="s">
        <v>136</v>
      </c>
      <c r="F283" s="15" t="s">
        <v>3187</v>
      </c>
      <c r="G283" s="15">
        <v>83</v>
      </c>
      <c r="H283" s="15">
        <v>83.2</v>
      </c>
      <c r="I283" s="15">
        <v>72.5</v>
      </c>
      <c r="J283" s="15">
        <v>60</v>
      </c>
      <c r="K283" s="15">
        <v>80.94</v>
      </c>
      <c r="L283" s="15">
        <v>3.32</v>
      </c>
      <c r="M283" s="15">
        <v>0</v>
      </c>
      <c r="N283" s="15">
        <v>560</v>
      </c>
      <c r="O283" s="15">
        <f t="shared" si="14"/>
        <v>180</v>
      </c>
      <c r="P283" s="34">
        <v>0.466666666666667</v>
      </c>
      <c r="Q283" s="15">
        <f t="shared" si="15"/>
        <v>176</v>
      </c>
      <c r="R283" s="38">
        <v>0.444444444444444</v>
      </c>
    </row>
    <row r="284" spans="1:18">
      <c r="A284" s="15">
        <v>283</v>
      </c>
      <c r="B284" s="58">
        <v>5112214010701</v>
      </c>
      <c r="C284" s="59" t="s">
        <v>3231</v>
      </c>
      <c r="D284" s="60">
        <v>2022</v>
      </c>
      <c r="E284" s="15" t="s">
        <v>136</v>
      </c>
      <c r="F284" s="15" t="s">
        <v>3232</v>
      </c>
      <c r="G284" s="15">
        <v>85</v>
      </c>
      <c r="H284" s="15">
        <v>75.5</v>
      </c>
      <c r="I284" s="15">
        <v>70</v>
      </c>
      <c r="J284" s="15">
        <v>61.5</v>
      </c>
      <c r="K284" s="15">
        <v>75.675</v>
      </c>
      <c r="L284" s="15">
        <v>2.55</v>
      </c>
      <c r="M284" s="15">
        <v>0</v>
      </c>
      <c r="N284" s="15">
        <v>560</v>
      </c>
      <c r="O284" s="15">
        <f t="shared" si="14"/>
        <v>441</v>
      </c>
      <c r="P284" s="34">
        <v>0.782608695652174</v>
      </c>
      <c r="Q284" s="15">
        <f t="shared" si="15"/>
        <v>424</v>
      </c>
      <c r="R284" s="38">
        <v>0.782608695652174</v>
      </c>
    </row>
    <row r="285" spans="1:18">
      <c r="A285" s="15">
        <v>284</v>
      </c>
      <c r="B285" s="61">
        <v>5112214010702</v>
      </c>
      <c r="C285" s="62" t="s">
        <v>3233</v>
      </c>
      <c r="D285" s="60">
        <v>2022</v>
      </c>
      <c r="E285" s="15" t="s">
        <v>136</v>
      </c>
      <c r="F285" s="20" t="s">
        <v>3232</v>
      </c>
      <c r="G285" s="15">
        <v>81</v>
      </c>
      <c r="H285" s="15">
        <v>81.8</v>
      </c>
      <c r="I285" s="15">
        <v>71</v>
      </c>
      <c r="J285" s="15">
        <v>60</v>
      </c>
      <c r="K285" s="15">
        <v>79.51</v>
      </c>
      <c r="L285" s="15">
        <v>3.18</v>
      </c>
      <c r="M285" s="15">
        <v>0</v>
      </c>
      <c r="N285" s="15">
        <v>560</v>
      </c>
      <c r="O285" s="15">
        <f t="shared" si="14"/>
        <v>231</v>
      </c>
      <c r="P285" s="34">
        <v>0.478260869565217</v>
      </c>
      <c r="Q285" s="15">
        <f t="shared" si="15"/>
        <v>248</v>
      </c>
      <c r="R285" s="38">
        <v>0.521739130434783</v>
      </c>
    </row>
    <row r="286" spans="1:18">
      <c r="A286" s="15">
        <v>285</v>
      </c>
      <c r="B286" s="61">
        <v>5112214010703</v>
      </c>
      <c r="C286" s="62" t="s">
        <v>3234</v>
      </c>
      <c r="D286" s="60">
        <v>2022</v>
      </c>
      <c r="E286" s="15" t="s">
        <v>136</v>
      </c>
      <c r="F286" s="20" t="s">
        <v>3232</v>
      </c>
      <c r="G286" s="15">
        <v>87</v>
      </c>
      <c r="H286" s="15">
        <v>80.6</v>
      </c>
      <c r="I286" s="15">
        <v>71</v>
      </c>
      <c r="J286" s="15">
        <v>60</v>
      </c>
      <c r="K286" s="15">
        <v>79.57</v>
      </c>
      <c r="L286" s="15">
        <v>3.06</v>
      </c>
      <c r="M286" s="15">
        <v>0</v>
      </c>
      <c r="N286" s="15">
        <v>560</v>
      </c>
      <c r="O286" s="15">
        <f t="shared" si="14"/>
        <v>278</v>
      </c>
      <c r="P286" s="34">
        <v>0.565217391304348</v>
      </c>
      <c r="Q286" s="15">
        <f t="shared" si="15"/>
        <v>247</v>
      </c>
      <c r="R286" s="38">
        <v>0.5</v>
      </c>
    </row>
    <row r="287" spans="1:18">
      <c r="A287" s="15">
        <v>286</v>
      </c>
      <c r="B287" s="61">
        <v>5112214010704</v>
      </c>
      <c r="C287" s="62" t="s">
        <v>3235</v>
      </c>
      <c r="D287" s="60">
        <v>2022</v>
      </c>
      <c r="E287" s="15" t="s">
        <v>136</v>
      </c>
      <c r="F287" s="20" t="s">
        <v>3232</v>
      </c>
      <c r="G287" s="15">
        <v>80</v>
      </c>
      <c r="H287" s="15">
        <v>82.3</v>
      </c>
      <c r="I287" s="15">
        <v>75</v>
      </c>
      <c r="J287" s="15">
        <v>60</v>
      </c>
      <c r="K287" s="15">
        <v>80.11</v>
      </c>
      <c r="L287" s="15">
        <v>3.23</v>
      </c>
      <c r="M287" s="15">
        <v>0</v>
      </c>
      <c r="N287" s="15">
        <v>560</v>
      </c>
      <c r="O287" s="15">
        <f t="shared" si="14"/>
        <v>213</v>
      </c>
      <c r="P287" s="34">
        <v>0.434782608695652</v>
      </c>
      <c r="Q287" s="15">
        <f t="shared" si="15"/>
        <v>219</v>
      </c>
      <c r="R287" s="38">
        <v>0.41304347826087</v>
      </c>
    </row>
    <row r="288" spans="1:18">
      <c r="A288" s="15">
        <v>287</v>
      </c>
      <c r="B288" s="61">
        <v>5112214010705</v>
      </c>
      <c r="C288" s="62" t="s">
        <v>3236</v>
      </c>
      <c r="D288" s="60">
        <v>2022</v>
      </c>
      <c r="E288" s="15" t="s">
        <v>136</v>
      </c>
      <c r="F288" s="20" t="s">
        <v>3232</v>
      </c>
      <c r="G288" s="15">
        <v>84</v>
      </c>
      <c r="H288" s="15">
        <v>79.8</v>
      </c>
      <c r="I288" s="15">
        <v>76</v>
      </c>
      <c r="J288" s="15">
        <v>60</v>
      </c>
      <c r="K288" s="15">
        <v>79.06</v>
      </c>
      <c r="L288" s="15">
        <v>2.98</v>
      </c>
      <c r="M288" s="15">
        <v>0</v>
      </c>
      <c r="N288" s="15">
        <v>560</v>
      </c>
      <c r="O288" s="15">
        <f t="shared" si="14"/>
        <v>307</v>
      </c>
      <c r="P288" s="34">
        <v>0.608695652173913</v>
      </c>
      <c r="Q288" s="15">
        <f t="shared" si="15"/>
        <v>268</v>
      </c>
      <c r="R288" s="38">
        <v>0.565217391304348</v>
      </c>
    </row>
    <row r="289" spans="1:18">
      <c r="A289" s="15">
        <v>288</v>
      </c>
      <c r="B289" s="61">
        <v>5112214010706</v>
      </c>
      <c r="C289" s="62" t="s">
        <v>3237</v>
      </c>
      <c r="D289" s="60">
        <v>2022</v>
      </c>
      <c r="E289" s="15" t="s">
        <v>136</v>
      </c>
      <c r="F289" s="20" t="s">
        <v>3232</v>
      </c>
      <c r="G289" s="15">
        <v>83</v>
      </c>
      <c r="H289" s="15">
        <v>81.3</v>
      </c>
      <c r="I289" s="15">
        <v>70</v>
      </c>
      <c r="J289" s="15">
        <v>60</v>
      </c>
      <c r="K289" s="15">
        <v>79.36</v>
      </c>
      <c r="L289" s="15">
        <v>3.13</v>
      </c>
      <c r="M289" s="15">
        <v>0</v>
      </c>
      <c r="N289" s="15">
        <v>560</v>
      </c>
      <c r="O289" s="15">
        <f t="shared" si="14"/>
        <v>249</v>
      </c>
      <c r="P289" s="34">
        <v>0.5</v>
      </c>
      <c r="Q289" s="15">
        <f t="shared" si="15"/>
        <v>255</v>
      </c>
      <c r="R289" s="38">
        <v>0.543478260869565</v>
      </c>
    </row>
    <row r="290" spans="1:18">
      <c r="A290" s="15">
        <v>289</v>
      </c>
      <c r="B290" s="61">
        <v>5112214010707</v>
      </c>
      <c r="C290" s="62" t="s">
        <v>3238</v>
      </c>
      <c r="D290" s="60">
        <v>2022</v>
      </c>
      <c r="E290" s="15" t="s">
        <v>136</v>
      </c>
      <c r="F290" s="20" t="s">
        <v>3232</v>
      </c>
      <c r="G290" s="15">
        <v>80</v>
      </c>
      <c r="H290" s="15">
        <v>75</v>
      </c>
      <c r="I290" s="15">
        <v>70</v>
      </c>
      <c r="J290" s="15">
        <v>60</v>
      </c>
      <c r="K290" s="15">
        <v>74.5</v>
      </c>
      <c r="L290" s="15">
        <v>2.5</v>
      </c>
      <c r="M290" s="15">
        <v>0</v>
      </c>
      <c r="N290" s="15">
        <v>560</v>
      </c>
      <c r="O290" s="15">
        <f t="shared" si="14"/>
        <v>455</v>
      </c>
      <c r="P290" s="34">
        <v>0.826086956521739</v>
      </c>
      <c r="Q290" s="15">
        <f t="shared" si="15"/>
        <v>461</v>
      </c>
      <c r="R290" s="38">
        <v>0.847826086956522</v>
      </c>
    </row>
    <row r="291" spans="1:18">
      <c r="A291" s="15">
        <v>290</v>
      </c>
      <c r="B291" s="61">
        <v>5112214010708</v>
      </c>
      <c r="C291" s="62" t="s">
        <v>3239</v>
      </c>
      <c r="D291" s="60">
        <v>2022</v>
      </c>
      <c r="E291" s="15" t="s">
        <v>136</v>
      </c>
      <c r="F291" s="20" t="s">
        <v>3232</v>
      </c>
      <c r="G291" s="15">
        <v>80</v>
      </c>
      <c r="H291" s="15">
        <v>82.8</v>
      </c>
      <c r="I291" s="15">
        <v>71</v>
      </c>
      <c r="J291" s="15">
        <v>60</v>
      </c>
      <c r="K291" s="15">
        <v>80.06</v>
      </c>
      <c r="L291" s="15">
        <v>3.28</v>
      </c>
      <c r="M291" s="15">
        <v>0</v>
      </c>
      <c r="N291" s="15">
        <v>560</v>
      </c>
      <c r="O291" s="15">
        <f t="shared" si="14"/>
        <v>198</v>
      </c>
      <c r="P291" s="34">
        <v>0.391304347826087</v>
      </c>
      <c r="Q291" s="15">
        <f t="shared" si="15"/>
        <v>226</v>
      </c>
      <c r="R291" s="38">
        <v>0.434782608695652</v>
      </c>
    </row>
    <row r="292" spans="1:18">
      <c r="A292" s="15">
        <v>291</v>
      </c>
      <c r="B292" s="61">
        <v>5112214010709</v>
      </c>
      <c r="C292" s="62" t="s">
        <v>3240</v>
      </c>
      <c r="D292" s="60">
        <v>2022</v>
      </c>
      <c r="E292" s="15" t="s">
        <v>136</v>
      </c>
      <c r="F292" s="20" t="s">
        <v>3232</v>
      </c>
      <c r="G292" s="15">
        <v>80</v>
      </c>
      <c r="H292" s="15">
        <v>72.2</v>
      </c>
      <c r="I292" s="15">
        <v>70</v>
      </c>
      <c r="J292" s="15">
        <v>60</v>
      </c>
      <c r="K292" s="15">
        <v>72.54</v>
      </c>
      <c r="L292" s="15">
        <v>2.22</v>
      </c>
      <c r="M292" s="15">
        <v>2</v>
      </c>
      <c r="N292" s="15">
        <v>560</v>
      </c>
      <c r="O292" s="15">
        <f t="shared" si="14"/>
        <v>509</v>
      </c>
      <c r="P292" s="34">
        <v>0.934782608695652</v>
      </c>
      <c r="Q292" s="15">
        <f t="shared" si="15"/>
        <v>514</v>
      </c>
      <c r="R292" s="38">
        <v>0.956521739130435</v>
      </c>
    </row>
    <row r="293" spans="1:18">
      <c r="A293" s="15">
        <v>292</v>
      </c>
      <c r="B293" s="61">
        <v>5112214010710</v>
      </c>
      <c r="C293" s="62" t="s">
        <v>3241</v>
      </c>
      <c r="D293" s="60">
        <v>2022</v>
      </c>
      <c r="E293" s="15" t="s">
        <v>136</v>
      </c>
      <c r="F293" s="20" t="s">
        <v>3232</v>
      </c>
      <c r="G293" s="15">
        <v>80</v>
      </c>
      <c r="H293" s="15">
        <v>79.3</v>
      </c>
      <c r="I293" s="15">
        <v>77</v>
      </c>
      <c r="J293" s="15">
        <v>60</v>
      </c>
      <c r="K293" s="15">
        <v>78.21</v>
      </c>
      <c r="L293" s="15">
        <v>2.93</v>
      </c>
      <c r="M293" s="15">
        <v>0</v>
      </c>
      <c r="N293" s="15">
        <v>560</v>
      </c>
      <c r="O293" s="15">
        <f t="shared" si="14"/>
        <v>322</v>
      </c>
      <c r="P293" s="34">
        <v>0.652173913043478</v>
      </c>
      <c r="Q293" s="15">
        <f t="shared" si="15"/>
        <v>307</v>
      </c>
      <c r="R293" s="38">
        <v>0.630434782608696</v>
      </c>
    </row>
    <row r="294" spans="1:18">
      <c r="A294" s="15">
        <v>293</v>
      </c>
      <c r="B294" s="61">
        <v>5112214010711</v>
      </c>
      <c r="C294" s="62" t="s">
        <v>3242</v>
      </c>
      <c r="D294" s="60">
        <v>2022</v>
      </c>
      <c r="E294" s="15" t="s">
        <v>136</v>
      </c>
      <c r="F294" s="20" t="s">
        <v>3232</v>
      </c>
      <c r="G294" s="15">
        <v>81</v>
      </c>
      <c r="H294" s="15">
        <v>75.8</v>
      </c>
      <c r="I294" s="15">
        <v>70</v>
      </c>
      <c r="J294" s="15">
        <v>60</v>
      </c>
      <c r="K294" s="15">
        <v>75.21</v>
      </c>
      <c r="L294" s="15">
        <v>2.58</v>
      </c>
      <c r="M294" s="15">
        <v>0</v>
      </c>
      <c r="N294" s="15">
        <v>560</v>
      </c>
      <c r="O294" s="15">
        <f t="shared" si="14"/>
        <v>435</v>
      </c>
      <c r="P294" s="34">
        <v>0.760869565217391</v>
      </c>
      <c r="Q294" s="15">
        <f t="shared" si="15"/>
        <v>438</v>
      </c>
      <c r="R294" s="38">
        <v>0.804347826086957</v>
      </c>
    </row>
    <row r="295" spans="1:18">
      <c r="A295" s="15">
        <v>294</v>
      </c>
      <c r="B295" s="61">
        <v>5112214010712</v>
      </c>
      <c r="C295" s="62" t="s">
        <v>3243</v>
      </c>
      <c r="D295" s="60">
        <v>2022</v>
      </c>
      <c r="E295" s="15" t="s">
        <v>136</v>
      </c>
      <c r="F295" s="20" t="s">
        <v>3232</v>
      </c>
      <c r="G295" s="15">
        <v>83</v>
      </c>
      <c r="H295" s="15">
        <v>70</v>
      </c>
      <c r="I295" s="15">
        <v>70</v>
      </c>
      <c r="J295" s="15">
        <v>60</v>
      </c>
      <c r="K295" s="15">
        <v>71.45</v>
      </c>
      <c r="L295" s="15">
        <v>2</v>
      </c>
      <c r="M295" s="15">
        <v>2</v>
      </c>
      <c r="N295" s="15">
        <v>560</v>
      </c>
      <c r="O295" s="15">
        <f t="shared" si="14"/>
        <v>537</v>
      </c>
      <c r="P295" s="34">
        <v>0.978260869565217</v>
      </c>
      <c r="Q295" s="15">
        <f t="shared" si="15"/>
        <v>535</v>
      </c>
      <c r="R295" s="38">
        <v>0.978260869565217</v>
      </c>
    </row>
    <row r="296" spans="1:18">
      <c r="A296" s="15">
        <v>295</v>
      </c>
      <c r="B296" s="61">
        <v>5212214010713</v>
      </c>
      <c r="C296" s="62" t="s">
        <v>3244</v>
      </c>
      <c r="D296" s="60">
        <v>2022</v>
      </c>
      <c r="E296" s="15" t="s">
        <v>136</v>
      </c>
      <c r="F296" s="20" t="s">
        <v>3232</v>
      </c>
      <c r="G296" s="15">
        <v>83</v>
      </c>
      <c r="H296" s="15">
        <v>83</v>
      </c>
      <c r="I296" s="15">
        <v>70</v>
      </c>
      <c r="J296" s="15">
        <v>60</v>
      </c>
      <c r="K296" s="15">
        <v>80.55</v>
      </c>
      <c r="L296" s="15">
        <v>3.3</v>
      </c>
      <c r="M296" s="15">
        <v>0</v>
      </c>
      <c r="N296" s="15">
        <v>560</v>
      </c>
      <c r="O296" s="15">
        <f t="shared" si="14"/>
        <v>184</v>
      </c>
      <c r="P296" s="34">
        <v>0.369565217391304</v>
      </c>
      <c r="Q296" s="15">
        <f t="shared" si="15"/>
        <v>204</v>
      </c>
      <c r="R296" s="38">
        <v>0.391304347826087</v>
      </c>
    </row>
    <row r="297" spans="1:18">
      <c r="A297" s="15">
        <v>296</v>
      </c>
      <c r="B297" s="61">
        <v>5212214010714</v>
      </c>
      <c r="C297" s="62" t="s">
        <v>3245</v>
      </c>
      <c r="D297" s="60">
        <v>2022</v>
      </c>
      <c r="E297" s="15" t="s">
        <v>136</v>
      </c>
      <c r="F297" s="20" t="s">
        <v>3232</v>
      </c>
      <c r="G297" s="15">
        <v>83</v>
      </c>
      <c r="H297" s="15">
        <v>80.2</v>
      </c>
      <c r="I297" s="15">
        <v>70</v>
      </c>
      <c r="J297" s="15">
        <v>60</v>
      </c>
      <c r="K297" s="15">
        <v>78.59</v>
      </c>
      <c r="L297" s="15">
        <v>3.02</v>
      </c>
      <c r="M297" s="15">
        <v>0</v>
      </c>
      <c r="N297" s="15">
        <v>560</v>
      </c>
      <c r="O297" s="15">
        <f t="shared" si="14"/>
        <v>289</v>
      </c>
      <c r="P297" s="34">
        <v>0.58695652173913</v>
      </c>
      <c r="Q297" s="15">
        <f t="shared" si="15"/>
        <v>294</v>
      </c>
      <c r="R297" s="38">
        <v>0.608695652173913</v>
      </c>
    </row>
    <row r="298" spans="1:18">
      <c r="A298" s="15">
        <v>297</v>
      </c>
      <c r="B298" s="61">
        <v>5212214010715</v>
      </c>
      <c r="C298" s="62" t="s">
        <v>1940</v>
      </c>
      <c r="D298" s="60">
        <v>2022</v>
      </c>
      <c r="E298" s="15" t="s">
        <v>136</v>
      </c>
      <c r="F298" s="20" t="s">
        <v>3232</v>
      </c>
      <c r="G298" s="15">
        <v>83</v>
      </c>
      <c r="H298" s="15">
        <v>78.5</v>
      </c>
      <c r="I298" s="15">
        <v>70</v>
      </c>
      <c r="J298" s="15">
        <v>60</v>
      </c>
      <c r="K298" s="15">
        <v>77.4</v>
      </c>
      <c r="L298" s="15">
        <v>2.85</v>
      </c>
      <c r="M298" s="15">
        <v>0</v>
      </c>
      <c r="N298" s="15">
        <v>560</v>
      </c>
      <c r="O298" s="15">
        <f t="shared" si="14"/>
        <v>351</v>
      </c>
      <c r="P298" s="34">
        <v>0.695652173913043</v>
      </c>
      <c r="Q298" s="15">
        <f t="shared" si="15"/>
        <v>352</v>
      </c>
      <c r="R298" s="38">
        <v>0.695652173913043</v>
      </c>
    </row>
    <row r="299" spans="1:18">
      <c r="A299" s="15">
        <v>298</v>
      </c>
      <c r="B299" s="61">
        <v>5212214010716</v>
      </c>
      <c r="C299" s="62" t="s">
        <v>3246</v>
      </c>
      <c r="D299" s="60">
        <v>2022</v>
      </c>
      <c r="E299" s="15" t="s">
        <v>136</v>
      </c>
      <c r="F299" s="20" t="s">
        <v>3232</v>
      </c>
      <c r="G299" s="15">
        <v>87</v>
      </c>
      <c r="H299" s="15">
        <v>80.8</v>
      </c>
      <c r="I299" s="15">
        <v>70</v>
      </c>
      <c r="J299" s="15">
        <v>60</v>
      </c>
      <c r="K299" s="15">
        <v>79.61</v>
      </c>
      <c r="L299" s="15">
        <v>3.08</v>
      </c>
      <c r="M299" s="15">
        <v>0</v>
      </c>
      <c r="N299" s="15">
        <v>560</v>
      </c>
      <c r="O299" s="15">
        <f t="shared" si="14"/>
        <v>268</v>
      </c>
      <c r="P299" s="34">
        <v>0.543478260869565</v>
      </c>
      <c r="Q299" s="15">
        <f t="shared" si="15"/>
        <v>246</v>
      </c>
      <c r="R299" s="38">
        <v>0.478260869565217</v>
      </c>
    </row>
    <row r="300" spans="1:18">
      <c r="A300" s="15">
        <v>299</v>
      </c>
      <c r="B300" s="61">
        <v>5212214010717</v>
      </c>
      <c r="C300" s="62" t="s">
        <v>3247</v>
      </c>
      <c r="D300" s="60">
        <v>2022</v>
      </c>
      <c r="E300" s="15" t="s">
        <v>136</v>
      </c>
      <c r="F300" s="20" t="s">
        <v>3232</v>
      </c>
      <c r="G300" s="15">
        <v>100</v>
      </c>
      <c r="H300" s="15">
        <v>83.4</v>
      </c>
      <c r="I300" s="15">
        <v>100</v>
      </c>
      <c r="J300" s="15">
        <v>64.5</v>
      </c>
      <c r="K300" s="15">
        <v>86.605</v>
      </c>
      <c r="L300" s="15">
        <v>3.34</v>
      </c>
      <c r="M300" s="15">
        <v>0</v>
      </c>
      <c r="N300" s="15">
        <v>560</v>
      </c>
      <c r="O300" s="15">
        <f t="shared" si="14"/>
        <v>175</v>
      </c>
      <c r="P300" s="34">
        <v>0.347826086956522</v>
      </c>
      <c r="Q300" s="15">
        <f t="shared" si="15"/>
        <v>33</v>
      </c>
      <c r="R300" s="38">
        <v>0.0217391304347826</v>
      </c>
    </row>
    <row r="301" spans="1:18">
      <c r="A301" s="15">
        <v>300</v>
      </c>
      <c r="B301" s="61">
        <v>5212214010718</v>
      </c>
      <c r="C301" s="62" t="s">
        <v>3248</v>
      </c>
      <c r="D301" s="60">
        <v>2022</v>
      </c>
      <c r="E301" s="15" t="s">
        <v>136</v>
      </c>
      <c r="F301" s="20" t="s">
        <v>3232</v>
      </c>
      <c r="G301" s="15">
        <v>80</v>
      </c>
      <c r="H301" s="15">
        <v>84</v>
      </c>
      <c r="I301" s="15">
        <v>70</v>
      </c>
      <c r="J301" s="15">
        <v>60</v>
      </c>
      <c r="K301" s="15">
        <v>80.8</v>
      </c>
      <c r="L301" s="15">
        <v>3.4</v>
      </c>
      <c r="M301" s="15">
        <v>0</v>
      </c>
      <c r="N301" s="15">
        <v>560</v>
      </c>
      <c r="O301" s="15">
        <f t="shared" si="14"/>
        <v>152</v>
      </c>
      <c r="P301" s="34">
        <v>0.239130434782609</v>
      </c>
      <c r="Q301" s="15">
        <f t="shared" si="15"/>
        <v>189</v>
      </c>
      <c r="R301" s="38">
        <v>0.326086956521739</v>
      </c>
    </row>
    <row r="302" spans="1:18">
      <c r="A302" s="15">
        <v>301</v>
      </c>
      <c r="B302" s="61">
        <v>5212214010719</v>
      </c>
      <c r="C302" s="62" t="s">
        <v>3249</v>
      </c>
      <c r="D302" s="60">
        <v>2022</v>
      </c>
      <c r="E302" s="15" t="s">
        <v>136</v>
      </c>
      <c r="F302" s="20" t="s">
        <v>3232</v>
      </c>
      <c r="G302" s="15">
        <v>80</v>
      </c>
      <c r="H302" s="15">
        <v>74.1</v>
      </c>
      <c r="I302" s="15">
        <v>70</v>
      </c>
      <c r="J302" s="15">
        <v>60</v>
      </c>
      <c r="K302" s="15">
        <v>73.87</v>
      </c>
      <c r="L302" s="15">
        <v>2.41</v>
      </c>
      <c r="M302" s="15">
        <v>1</v>
      </c>
      <c r="N302" s="15">
        <v>560</v>
      </c>
      <c r="O302" s="15">
        <f t="shared" si="14"/>
        <v>471</v>
      </c>
      <c r="P302" s="34">
        <v>0.891304347826087</v>
      </c>
      <c r="Q302" s="15">
        <f t="shared" si="15"/>
        <v>474</v>
      </c>
      <c r="R302" s="38">
        <v>0.91304347826087</v>
      </c>
    </row>
    <row r="303" spans="1:18">
      <c r="A303" s="15">
        <v>302</v>
      </c>
      <c r="B303" s="61">
        <v>5212214010720</v>
      </c>
      <c r="C303" s="62" t="s">
        <v>3250</v>
      </c>
      <c r="D303" s="60">
        <v>2022</v>
      </c>
      <c r="E303" s="15" t="s">
        <v>136</v>
      </c>
      <c r="F303" s="20" t="s">
        <v>3232</v>
      </c>
      <c r="G303" s="15">
        <v>80</v>
      </c>
      <c r="H303" s="15">
        <v>83.6</v>
      </c>
      <c r="I303" s="15">
        <v>71</v>
      </c>
      <c r="J303" s="15">
        <v>60.5</v>
      </c>
      <c r="K303" s="15">
        <v>80.645</v>
      </c>
      <c r="L303" s="15">
        <v>3.36</v>
      </c>
      <c r="M303" s="15">
        <v>0</v>
      </c>
      <c r="N303" s="15">
        <v>560</v>
      </c>
      <c r="O303" s="15">
        <f t="shared" si="14"/>
        <v>169</v>
      </c>
      <c r="P303" s="34">
        <v>0.304347826086957</v>
      </c>
      <c r="Q303" s="15">
        <f t="shared" si="15"/>
        <v>197</v>
      </c>
      <c r="R303" s="38">
        <v>0.369565217391304</v>
      </c>
    </row>
    <row r="304" spans="1:18">
      <c r="A304" s="15">
        <v>303</v>
      </c>
      <c r="B304" s="61">
        <v>5212214010721</v>
      </c>
      <c r="C304" s="62" t="s">
        <v>3251</v>
      </c>
      <c r="D304" s="60">
        <v>2022</v>
      </c>
      <c r="E304" s="15" t="s">
        <v>136</v>
      </c>
      <c r="F304" s="20" t="s">
        <v>3232</v>
      </c>
      <c r="G304" s="15">
        <v>80</v>
      </c>
      <c r="H304" s="15">
        <v>74.6</v>
      </c>
      <c r="I304" s="15">
        <v>70</v>
      </c>
      <c r="J304" s="15">
        <v>60</v>
      </c>
      <c r="K304" s="15">
        <v>74.22</v>
      </c>
      <c r="L304" s="15">
        <v>2.46</v>
      </c>
      <c r="M304" s="15">
        <v>0</v>
      </c>
      <c r="N304" s="15">
        <v>560</v>
      </c>
      <c r="O304" s="15">
        <f t="shared" si="14"/>
        <v>463</v>
      </c>
      <c r="P304" s="34">
        <v>0.847826086956522</v>
      </c>
      <c r="Q304" s="15">
        <f t="shared" si="15"/>
        <v>469</v>
      </c>
      <c r="R304" s="38">
        <v>0.891304347826087</v>
      </c>
    </row>
    <row r="305" spans="1:18">
      <c r="A305" s="15">
        <v>304</v>
      </c>
      <c r="B305" s="61">
        <v>5212214010722</v>
      </c>
      <c r="C305" s="62" t="s">
        <v>3252</v>
      </c>
      <c r="D305" s="60">
        <v>2022</v>
      </c>
      <c r="E305" s="15" t="s">
        <v>136</v>
      </c>
      <c r="F305" s="20" t="s">
        <v>3232</v>
      </c>
      <c r="G305" s="15">
        <v>84</v>
      </c>
      <c r="H305" s="15">
        <v>72</v>
      </c>
      <c r="I305" s="15">
        <v>70</v>
      </c>
      <c r="J305" s="15">
        <v>61</v>
      </c>
      <c r="K305" s="15">
        <v>73.05</v>
      </c>
      <c r="L305" s="15">
        <v>2.2</v>
      </c>
      <c r="M305" s="15">
        <v>3</v>
      </c>
      <c r="N305" s="15">
        <v>560</v>
      </c>
      <c r="O305" s="15">
        <f t="shared" si="14"/>
        <v>516</v>
      </c>
      <c r="P305" s="34">
        <v>0.956521739130435</v>
      </c>
      <c r="Q305" s="15">
        <f t="shared" si="15"/>
        <v>502</v>
      </c>
      <c r="R305" s="38">
        <v>0.934782608695652</v>
      </c>
    </row>
    <row r="306" spans="1:18">
      <c r="A306" s="15">
        <v>305</v>
      </c>
      <c r="B306" s="61">
        <v>5212214010723</v>
      </c>
      <c r="C306" s="62" t="s">
        <v>3253</v>
      </c>
      <c r="D306" s="60">
        <v>2022</v>
      </c>
      <c r="E306" s="15" t="s">
        <v>136</v>
      </c>
      <c r="F306" s="20" t="s">
        <v>3232</v>
      </c>
      <c r="G306" s="15">
        <v>80</v>
      </c>
      <c r="H306" s="15">
        <v>83.9</v>
      </c>
      <c r="I306" s="15">
        <v>70</v>
      </c>
      <c r="J306" s="15">
        <v>60</v>
      </c>
      <c r="K306" s="15">
        <v>80.73</v>
      </c>
      <c r="L306" s="15">
        <v>3.39</v>
      </c>
      <c r="M306" s="15">
        <v>0</v>
      </c>
      <c r="N306" s="15">
        <v>560</v>
      </c>
      <c r="O306" s="15">
        <f t="shared" si="14"/>
        <v>158</v>
      </c>
      <c r="P306" s="34">
        <v>0.282608695652174</v>
      </c>
      <c r="Q306" s="15">
        <f t="shared" si="15"/>
        <v>193</v>
      </c>
      <c r="R306" s="38">
        <v>0.347826086956522</v>
      </c>
    </row>
    <row r="307" spans="1:18">
      <c r="A307" s="15">
        <v>306</v>
      </c>
      <c r="B307" s="61">
        <v>5212214010724</v>
      </c>
      <c r="C307" s="62" t="s">
        <v>3254</v>
      </c>
      <c r="D307" s="60">
        <v>2022</v>
      </c>
      <c r="E307" s="15" t="s">
        <v>136</v>
      </c>
      <c r="F307" s="20" t="s">
        <v>3232</v>
      </c>
      <c r="G307" s="15">
        <v>90.5</v>
      </c>
      <c r="H307" s="15">
        <v>86.5</v>
      </c>
      <c r="I307" s="15">
        <v>71</v>
      </c>
      <c r="J307" s="15">
        <v>61</v>
      </c>
      <c r="K307" s="15">
        <v>84.275</v>
      </c>
      <c r="L307" s="15">
        <v>3.65</v>
      </c>
      <c r="M307" s="15">
        <v>0</v>
      </c>
      <c r="N307" s="15">
        <v>560</v>
      </c>
      <c r="O307" s="15">
        <f t="shared" si="14"/>
        <v>62</v>
      </c>
      <c r="P307" s="34">
        <v>0.0652173913043478</v>
      </c>
      <c r="Q307" s="15">
        <f t="shared" si="15"/>
        <v>80</v>
      </c>
      <c r="R307" s="38">
        <v>0.108695652173913</v>
      </c>
    </row>
    <row r="308" spans="1:18">
      <c r="A308" s="15">
        <v>307</v>
      </c>
      <c r="B308" s="61">
        <v>5212214010725</v>
      </c>
      <c r="C308" s="62" t="s">
        <v>3255</v>
      </c>
      <c r="D308" s="60">
        <v>2022</v>
      </c>
      <c r="E308" s="15" t="s">
        <v>136</v>
      </c>
      <c r="F308" s="20" t="s">
        <v>3232</v>
      </c>
      <c r="G308" s="15">
        <v>93</v>
      </c>
      <c r="H308" s="15">
        <v>86.9</v>
      </c>
      <c r="I308" s="15">
        <v>73</v>
      </c>
      <c r="J308" s="15">
        <v>63.5</v>
      </c>
      <c r="K308" s="15">
        <v>85.255</v>
      </c>
      <c r="L308" s="15">
        <v>3.69</v>
      </c>
      <c r="M308" s="15">
        <v>0</v>
      </c>
      <c r="N308" s="15">
        <v>560</v>
      </c>
      <c r="O308" s="15">
        <f t="shared" si="14"/>
        <v>55</v>
      </c>
      <c r="P308" s="34">
        <v>0.0434782608695652</v>
      </c>
      <c r="Q308" s="15">
        <f t="shared" si="15"/>
        <v>54</v>
      </c>
      <c r="R308" s="38">
        <v>0.0652173913043478</v>
      </c>
    </row>
    <row r="309" spans="1:18">
      <c r="A309" s="15">
        <v>308</v>
      </c>
      <c r="B309" s="61">
        <v>5212214010726</v>
      </c>
      <c r="C309" s="62" t="s">
        <v>3256</v>
      </c>
      <c r="D309" s="60">
        <v>2022</v>
      </c>
      <c r="E309" s="15" t="s">
        <v>136</v>
      </c>
      <c r="F309" s="20" t="s">
        <v>3232</v>
      </c>
      <c r="G309" s="15">
        <v>88</v>
      </c>
      <c r="H309" s="15">
        <v>87.4</v>
      </c>
      <c r="I309" s="15">
        <v>72</v>
      </c>
      <c r="J309" s="15">
        <v>64.5</v>
      </c>
      <c r="K309" s="15">
        <v>84.805</v>
      </c>
      <c r="L309" s="15">
        <v>3.74</v>
      </c>
      <c r="M309" s="15">
        <v>0</v>
      </c>
      <c r="N309" s="15">
        <v>560</v>
      </c>
      <c r="O309" s="15">
        <f t="shared" si="14"/>
        <v>41</v>
      </c>
      <c r="P309" s="34">
        <v>0.0217391304347826</v>
      </c>
      <c r="Q309" s="15">
        <f t="shared" si="15"/>
        <v>66</v>
      </c>
      <c r="R309" s="38">
        <v>0.0869565217391304</v>
      </c>
    </row>
    <row r="310" spans="1:18">
      <c r="A310" s="15">
        <v>309</v>
      </c>
      <c r="B310" s="61">
        <v>5212214010727</v>
      </c>
      <c r="C310" s="62" t="s">
        <v>3257</v>
      </c>
      <c r="D310" s="60">
        <v>2022</v>
      </c>
      <c r="E310" s="15" t="s">
        <v>136</v>
      </c>
      <c r="F310" s="20" t="s">
        <v>3232</v>
      </c>
      <c r="G310" s="15">
        <v>84</v>
      </c>
      <c r="H310" s="15">
        <v>77.1</v>
      </c>
      <c r="I310" s="15">
        <v>71.5</v>
      </c>
      <c r="J310" s="15">
        <v>60</v>
      </c>
      <c r="K310" s="15">
        <v>76.72</v>
      </c>
      <c r="L310" s="15">
        <v>2.71</v>
      </c>
      <c r="M310" s="15">
        <v>1</v>
      </c>
      <c r="N310" s="15">
        <v>560</v>
      </c>
      <c r="O310" s="15">
        <f t="shared" si="14"/>
        <v>391</v>
      </c>
      <c r="P310" s="34">
        <v>0.717391304347826</v>
      </c>
      <c r="Q310" s="15">
        <f t="shared" si="15"/>
        <v>377</v>
      </c>
      <c r="R310" s="38">
        <v>0.717391304347826</v>
      </c>
    </row>
    <row r="311" spans="1:18">
      <c r="A311" s="15">
        <v>310</v>
      </c>
      <c r="B311" s="61">
        <v>5212214010728</v>
      </c>
      <c r="C311" s="62" t="s">
        <v>3258</v>
      </c>
      <c r="D311" s="60">
        <v>2022</v>
      </c>
      <c r="E311" s="15" t="s">
        <v>136</v>
      </c>
      <c r="F311" s="20" t="s">
        <v>3232</v>
      </c>
      <c r="G311" s="15">
        <v>80</v>
      </c>
      <c r="H311" s="15">
        <v>75.2</v>
      </c>
      <c r="I311" s="15">
        <v>70</v>
      </c>
      <c r="J311" s="15">
        <v>60.5</v>
      </c>
      <c r="K311" s="15">
        <v>74.665</v>
      </c>
      <c r="L311" s="15">
        <v>2.52</v>
      </c>
      <c r="M311" s="15">
        <v>1</v>
      </c>
      <c r="N311" s="15">
        <v>560</v>
      </c>
      <c r="O311" s="15">
        <f t="shared" si="14"/>
        <v>451</v>
      </c>
      <c r="P311" s="34">
        <v>0.804347826086957</v>
      </c>
      <c r="Q311" s="15">
        <f t="shared" si="15"/>
        <v>458</v>
      </c>
      <c r="R311" s="38">
        <v>0.826086956521739</v>
      </c>
    </row>
    <row r="312" spans="1:18">
      <c r="A312" s="15">
        <v>311</v>
      </c>
      <c r="B312" s="61">
        <v>5212214010729</v>
      </c>
      <c r="C312" s="62" t="s">
        <v>3259</v>
      </c>
      <c r="D312" s="60">
        <v>2022</v>
      </c>
      <c r="E312" s="15" t="s">
        <v>136</v>
      </c>
      <c r="F312" s="20" t="s">
        <v>3232</v>
      </c>
      <c r="G312" s="15">
        <v>83</v>
      </c>
      <c r="H312" s="15">
        <v>85.6</v>
      </c>
      <c r="I312" s="15">
        <v>71.5</v>
      </c>
      <c r="J312" s="15">
        <v>60</v>
      </c>
      <c r="K312" s="15">
        <v>82.52</v>
      </c>
      <c r="L312" s="15">
        <v>3.56</v>
      </c>
      <c r="M312" s="15">
        <v>0</v>
      </c>
      <c r="N312" s="15">
        <v>560</v>
      </c>
      <c r="O312" s="15">
        <f t="shared" si="14"/>
        <v>94</v>
      </c>
      <c r="P312" s="34">
        <v>0.152173913043478</v>
      </c>
      <c r="Q312" s="15">
        <f t="shared" si="15"/>
        <v>124</v>
      </c>
      <c r="R312" s="38">
        <v>0.195652173913043</v>
      </c>
    </row>
    <row r="313" spans="1:18">
      <c r="A313" s="15">
        <v>312</v>
      </c>
      <c r="B313" s="61">
        <v>5212214010730</v>
      </c>
      <c r="C313" s="62" t="s">
        <v>3260</v>
      </c>
      <c r="D313" s="60">
        <v>2022</v>
      </c>
      <c r="E313" s="15" t="s">
        <v>136</v>
      </c>
      <c r="F313" s="20" t="s">
        <v>3232</v>
      </c>
      <c r="G313" s="15">
        <v>83</v>
      </c>
      <c r="H313" s="15">
        <v>81.9</v>
      </c>
      <c r="I313" s="15">
        <v>71</v>
      </c>
      <c r="J313" s="15">
        <v>60</v>
      </c>
      <c r="K313" s="15">
        <v>79.88</v>
      </c>
      <c r="L313" s="15">
        <v>3.19</v>
      </c>
      <c r="M313" s="15">
        <v>0</v>
      </c>
      <c r="N313" s="15">
        <v>560</v>
      </c>
      <c r="O313" s="15">
        <f t="shared" si="14"/>
        <v>225</v>
      </c>
      <c r="P313" s="34">
        <v>0.456521739130435</v>
      </c>
      <c r="Q313" s="15">
        <f t="shared" si="15"/>
        <v>233</v>
      </c>
      <c r="R313" s="38">
        <v>0.456521739130435</v>
      </c>
    </row>
    <row r="314" spans="1:18">
      <c r="A314" s="15">
        <v>313</v>
      </c>
      <c r="B314" s="61">
        <v>5212214010731</v>
      </c>
      <c r="C314" s="62" t="s">
        <v>3261</v>
      </c>
      <c r="D314" s="60">
        <v>2022</v>
      </c>
      <c r="E314" s="15" t="s">
        <v>136</v>
      </c>
      <c r="F314" s="20" t="s">
        <v>3232</v>
      </c>
      <c r="G314" s="15">
        <v>80</v>
      </c>
      <c r="H314" s="15">
        <v>79.4</v>
      </c>
      <c r="I314" s="15">
        <v>70</v>
      </c>
      <c r="J314" s="15">
        <v>60</v>
      </c>
      <c r="K314" s="15">
        <v>77.58</v>
      </c>
      <c r="L314" s="15">
        <v>2.94</v>
      </c>
      <c r="M314" s="15">
        <v>0</v>
      </c>
      <c r="N314" s="15">
        <v>560</v>
      </c>
      <c r="O314" s="15">
        <f t="shared" si="14"/>
        <v>318</v>
      </c>
      <c r="P314" s="34">
        <v>0.630434782608696</v>
      </c>
      <c r="Q314" s="15">
        <f t="shared" si="15"/>
        <v>344</v>
      </c>
      <c r="R314" s="38">
        <v>0.673913043478261</v>
      </c>
    </row>
    <row r="315" spans="1:18">
      <c r="A315" s="15">
        <v>314</v>
      </c>
      <c r="B315" s="61">
        <v>5212214010732</v>
      </c>
      <c r="C315" s="62" t="s">
        <v>3262</v>
      </c>
      <c r="D315" s="60">
        <v>2022</v>
      </c>
      <c r="E315" s="15" t="s">
        <v>136</v>
      </c>
      <c r="F315" s="20" t="s">
        <v>3232</v>
      </c>
      <c r="G315" s="15">
        <v>88</v>
      </c>
      <c r="H315" s="15">
        <v>86.4</v>
      </c>
      <c r="I315" s="15">
        <v>73</v>
      </c>
      <c r="J315" s="15">
        <v>60.5</v>
      </c>
      <c r="K315" s="15">
        <v>84.005</v>
      </c>
      <c r="L315" s="15">
        <v>3.64</v>
      </c>
      <c r="M315" s="15">
        <v>0</v>
      </c>
      <c r="N315" s="15">
        <v>560</v>
      </c>
      <c r="O315" s="15">
        <f t="shared" si="14"/>
        <v>66</v>
      </c>
      <c r="P315" s="34">
        <v>0.0869565217391304</v>
      </c>
      <c r="Q315" s="15">
        <f t="shared" si="15"/>
        <v>85</v>
      </c>
      <c r="R315" s="38">
        <v>0.130434782608696</v>
      </c>
    </row>
    <row r="316" spans="1:18">
      <c r="A316" s="15">
        <v>315</v>
      </c>
      <c r="B316" s="61">
        <v>5212214010733</v>
      </c>
      <c r="C316" s="62" t="s">
        <v>3263</v>
      </c>
      <c r="D316" s="60">
        <v>2022</v>
      </c>
      <c r="E316" s="15" t="s">
        <v>136</v>
      </c>
      <c r="F316" s="20" t="s">
        <v>3232</v>
      </c>
      <c r="G316" s="15">
        <v>89.5</v>
      </c>
      <c r="H316" s="15">
        <v>85.6</v>
      </c>
      <c r="I316" s="15">
        <v>71</v>
      </c>
      <c r="J316" s="15">
        <v>60.5</v>
      </c>
      <c r="K316" s="15">
        <v>83.47</v>
      </c>
      <c r="L316" s="15">
        <v>3.56</v>
      </c>
      <c r="M316" s="15">
        <v>0</v>
      </c>
      <c r="N316" s="15">
        <v>560</v>
      </c>
      <c r="O316" s="15">
        <f t="shared" si="14"/>
        <v>94</v>
      </c>
      <c r="P316" s="34">
        <v>0.152173913043478</v>
      </c>
      <c r="Q316" s="15">
        <f t="shared" si="15"/>
        <v>101</v>
      </c>
      <c r="R316" s="38">
        <v>0.152173913043478</v>
      </c>
    </row>
    <row r="317" spans="1:18">
      <c r="A317" s="15">
        <v>316</v>
      </c>
      <c r="B317" s="61">
        <v>5212214010734</v>
      </c>
      <c r="C317" s="62" t="s">
        <v>3264</v>
      </c>
      <c r="D317" s="15">
        <v>2022</v>
      </c>
      <c r="E317" s="15" t="s">
        <v>136</v>
      </c>
      <c r="F317" s="20" t="s">
        <v>3232</v>
      </c>
      <c r="G317" s="15">
        <v>80</v>
      </c>
      <c r="H317" s="15">
        <v>84.7</v>
      </c>
      <c r="I317" s="15">
        <v>71</v>
      </c>
      <c r="J317" s="15">
        <v>60</v>
      </c>
      <c r="K317" s="15">
        <v>81.39</v>
      </c>
      <c r="L317" s="15">
        <v>3.47</v>
      </c>
      <c r="M317" s="15">
        <v>0</v>
      </c>
      <c r="N317" s="15">
        <v>560</v>
      </c>
      <c r="O317" s="15">
        <f t="shared" si="14"/>
        <v>126</v>
      </c>
      <c r="P317" s="34">
        <v>0.195652173913043</v>
      </c>
      <c r="Q317" s="15">
        <f t="shared" si="15"/>
        <v>163</v>
      </c>
      <c r="R317" s="38">
        <v>0.282608695652174</v>
      </c>
    </row>
    <row r="318" spans="1:18">
      <c r="A318" s="15">
        <v>317</v>
      </c>
      <c r="B318" s="61">
        <v>5212214010735</v>
      </c>
      <c r="C318" s="62" t="s">
        <v>3265</v>
      </c>
      <c r="D318" s="60">
        <v>2022</v>
      </c>
      <c r="E318" s="15" t="s">
        <v>136</v>
      </c>
      <c r="F318" s="20" t="s">
        <v>3232</v>
      </c>
      <c r="G318" s="15">
        <v>88</v>
      </c>
      <c r="H318" s="15">
        <v>84</v>
      </c>
      <c r="I318" s="15">
        <v>71.5</v>
      </c>
      <c r="J318" s="15">
        <v>60.5</v>
      </c>
      <c r="K318" s="15">
        <v>82.175</v>
      </c>
      <c r="L318" s="15">
        <v>3.4</v>
      </c>
      <c r="M318" s="15">
        <v>0</v>
      </c>
      <c r="N318" s="15">
        <v>560</v>
      </c>
      <c r="O318" s="15">
        <f t="shared" si="14"/>
        <v>152</v>
      </c>
      <c r="P318" s="34">
        <v>0.239130434782609</v>
      </c>
      <c r="Q318" s="15">
        <f t="shared" si="15"/>
        <v>142</v>
      </c>
      <c r="R318" s="38">
        <v>0.239130434782609</v>
      </c>
    </row>
    <row r="319" spans="1:18">
      <c r="A319" s="15">
        <v>318</v>
      </c>
      <c r="B319" s="61">
        <v>5212214010736</v>
      </c>
      <c r="C319" s="62" t="s">
        <v>3266</v>
      </c>
      <c r="D319" s="60">
        <v>2022</v>
      </c>
      <c r="E319" s="15" t="s">
        <v>136</v>
      </c>
      <c r="F319" s="20" t="s">
        <v>3232</v>
      </c>
      <c r="G319" s="15">
        <v>86</v>
      </c>
      <c r="H319" s="15">
        <v>85.8</v>
      </c>
      <c r="I319" s="15">
        <v>70</v>
      </c>
      <c r="J319" s="15">
        <v>60</v>
      </c>
      <c r="K319" s="15">
        <v>82.96</v>
      </c>
      <c r="L319" s="15">
        <v>3.58</v>
      </c>
      <c r="M319" s="15">
        <v>0</v>
      </c>
      <c r="N319" s="15">
        <v>560</v>
      </c>
      <c r="O319" s="15">
        <f t="shared" si="14"/>
        <v>89</v>
      </c>
      <c r="P319" s="34">
        <v>0.130434782608696</v>
      </c>
      <c r="Q319" s="15">
        <f t="shared" si="15"/>
        <v>114</v>
      </c>
      <c r="R319" s="38">
        <v>0.173913043478261</v>
      </c>
    </row>
    <row r="320" spans="1:18">
      <c r="A320" s="15">
        <v>319</v>
      </c>
      <c r="B320" s="61">
        <v>5212214010737</v>
      </c>
      <c r="C320" s="62" t="s">
        <v>3267</v>
      </c>
      <c r="D320" s="60">
        <v>2022</v>
      </c>
      <c r="E320" s="15" t="s">
        <v>136</v>
      </c>
      <c r="F320" s="20" t="s">
        <v>3232</v>
      </c>
      <c r="G320" s="15">
        <v>83</v>
      </c>
      <c r="H320" s="15">
        <v>74.3</v>
      </c>
      <c r="I320" s="15">
        <v>70</v>
      </c>
      <c r="J320" s="15">
        <v>60</v>
      </c>
      <c r="K320" s="15">
        <v>74.46</v>
      </c>
      <c r="L320" s="15">
        <v>2.43</v>
      </c>
      <c r="M320" s="15">
        <v>0</v>
      </c>
      <c r="N320" s="15">
        <v>560</v>
      </c>
      <c r="O320" s="15">
        <f t="shared" si="14"/>
        <v>468</v>
      </c>
      <c r="P320" s="34">
        <v>0.869565217391304</v>
      </c>
      <c r="Q320" s="15">
        <f t="shared" si="15"/>
        <v>463</v>
      </c>
      <c r="R320" s="38">
        <v>0.869565217391304</v>
      </c>
    </row>
    <row r="321" spans="1:18">
      <c r="A321" s="15">
        <v>320</v>
      </c>
      <c r="B321" s="61">
        <v>5212214010738</v>
      </c>
      <c r="C321" s="62" t="s">
        <v>3268</v>
      </c>
      <c r="D321" s="60">
        <v>2022</v>
      </c>
      <c r="E321" s="15" t="s">
        <v>136</v>
      </c>
      <c r="F321" s="20" t="s">
        <v>3232</v>
      </c>
      <c r="G321" s="15">
        <v>95</v>
      </c>
      <c r="H321" s="15">
        <v>74.1</v>
      </c>
      <c r="I321" s="15">
        <v>70</v>
      </c>
      <c r="J321" s="15">
        <v>64</v>
      </c>
      <c r="K321" s="15">
        <v>76.32</v>
      </c>
      <c r="L321" s="15">
        <v>2.41</v>
      </c>
      <c r="M321" s="15">
        <v>0</v>
      </c>
      <c r="N321" s="15">
        <v>560</v>
      </c>
      <c r="O321" s="15">
        <f t="shared" si="14"/>
        <v>471</v>
      </c>
      <c r="P321" s="34">
        <v>0.891304347826087</v>
      </c>
      <c r="Q321" s="15">
        <f t="shared" si="15"/>
        <v>392</v>
      </c>
      <c r="R321" s="38">
        <v>0.739130434782609</v>
      </c>
    </row>
    <row r="322" spans="1:18">
      <c r="A322" s="15">
        <v>321</v>
      </c>
      <c r="B322" s="61">
        <v>5212214010739</v>
      </c>
      <c r="C322" s="62" t="s">
        <v>3269</v>
      </c>
      <c r="D322" s="60">
        <v>2022</v>
      </c>
      <c r="E322" s="15" t="s">
        <v>136</v>
      </c>
      <c r="F322" s="20" t="s">
        <v>3232</v>
      </c>
      <c r="G322" s="15">
        <v>91</v>
      </c>
      <c r="H322" s="15">
        <v>82.6</v>
      </c>
      <c r="I322" s="15">
        <v>70.5</v>
      </c>
      <c r="J322" s="15">
        <v>61</v>
      </c>
      <c r="K322" s="15">
        <v>81.57</v>
      </c>
      <c r="L322" s="15">
        <v>3.26</v>
      </c>
      <c r="M322" s="15">
        <v>0</v>
      </c>
      <c r="N322" s="15">
        <v>560</v>
      </c>
      <c r="O322" s="15">
        <f t="shared" si="14"/>
        <v>202</v>
      </c>
      <c r="P322" s="34">
        <v>0.41304347826087</v>
      </c>
      <c r="Q322" s="15">
        <f t="shared" si="15"/>
        <v>156</v>
      </c>
      <c r="R322" s="38">
        <v>0.260869565217391</v>
      </c>
    </row>
    <row r="323" spans="1:18">
      <c r="A323" s="15">
        <v>322</v>
      </c>
      <c r="B323" s="61">
        <v>5212214010740</v>
      </c>
      <c r="C323" s="62" t="s">
        <v>3270</v>
      </c>
      <c r="D323" s="60">
        <v>2022</v>
      </c>
      <c r="E323" s="15" t="s">
        <v>136</v>
      </c>
      <c r="F323" s="20" t="s">
        <v>3232</v>
      </c>
      <c r="G323" s="15">
        <v>95</v>
      </c>
      <c r="H323" s="15">
        <v>83.6</v>
      </c>
      <c r="I323" s="15">
        <v>95</v>
      </c>
      <c r="J323" s="15">
        <v>73</v>
      </c>
      <c r="K323" s="15">
        <v>85.92</v>
      </c>
      <c r="L323" s="15">
        <v>3.36</v>
      </c>
      <c r="M323" s="15">
        <v>0</v>
      </c>
      <c r="N323" s="15">
        <v>560</v>
      </c>
      <c r="O323" s="15">
        <f t="shared" ref="O323:O386" si="16">RANK(L323,$L$2:$L$600)</f>
        <v>169</v>
      </c>
      <c r="P323" s="34">
        <v>0.304347826086957</v>
      </c>
      <c r="Q323" s="15">
        <f t="shared" ref="Q323:Q386" si="17">RANK(K323,$K$2:$K$600)</f>
        <v>38</v>
      </c>
      <c r="R323" s="38">
        <v>0.0434782608695652</v>
      </c>
    </row>
    <row r="324" spans="1:18">
      <c r="A324" s="15">
        <v>323</v>
      </c>
      <c r="B324" s="61">
        <v>5212214010741</v>
      </c>
      <c r="C324" s="62" t="s">
        <v>3271</v>
      </c>
      <c r="D324" s="60">
        <v>2022</v>
      </c>
      <c r="E324" s="15" t="s">
        <v>136</v>
      </c>
      <c r="F324" s="20" t="s">
        <v>3232</v>
      </c>
      <c r="G324" s="15">
        <v>82</v>
      </c>
      <c r="H324" s="15">
        <v>85.9</v>
      </c>
      <c r="I324" s="15">
        <v>70</v>
      </c>
      <c r="J324" s="15">
        <v>60</v>
      </c>
      <c r="K324" s="15">
        <v>82.43</v>
      </c>
      <c r="L324" s="15">
        <v>3.59</v>
      </c>
      <c r="M324" s="15">
        <v>0</v>
      </c>
      <c r="N324" s="15">
        <v>560</v>
      </c>
      <c r="O324" s="15">
        <f t="shared" si="16"/>
        <v>84</v>
      </c>
      <c r="P324" s="34">
        <v>0.108695652173913</v>
      </c>
      <c r="Q324" s="15">
        <f t="shared" si="17"/>
        <v>130</v>
      </c>
      <c r="R324" s="38">
        <v>0.217391304347826</v>
      </c>
    </row>
    <row r="325" spans="1:18">
      <c r="A325" s="15">
        <v>324</v>
      </c>
      <c r="B325" s="61">
        <v>5212214010742</v>
      </c>
      <c r="C325" s="62" t="s">
        <v>3272</v>
      </c>
      <c r="D325" s="60">
        <v>2022</v>
      </c>
      <c r="E325" s="15" t="s">
        <v>136</v>
      </c>
      <c r="F325" s="20" t="s">
        <v>3232</v>
      </c>
      <c r="G325" s="15">
        <v>83</v>
      </c>
      <c r="H325" s="15">
        <v>79.2</v>
      </c>
      <c r="I325" s="15">
        <v>70</v>
      </c>
      <c r="J325" s="15">
        <v>60</v>
      </c>
      <c r="K325" s="15">
        <v>77.89</v>
      </c>
      <c r="L325" s="15">
        <v>2.92</v>
      </c>
      <c r="M325" s="15">
        <v>0</v>
      </c>
      <c r="N325" s="15">
        <v>560</v>
      </c>
      <c r="O325" s="15">
        <f t="shared" si="16"/>
        <v>327</v>
      </c>
      <c r="P325" s="34">
        <v>0.673913043478261</v>
      </c>
      <c r="Q325" s="15">
        <f t="shared" si="17"/>
        <v>329</v>
      </c>
      <c r="R325" s="38">
        <v>0.652173913043478</v>
      </c>
    </row>
    <row r="326" spans="1:18">
      <c r="A326" s="15">
        <v>325</v>
      </c>
      <c r="B326" s="61">
        <v>5212214010743</v>
      </c>
      <c r="C326" s="62" t="s">
        <v>3273</v>
      </c>
      <c r="D326" s="60">
        <v>2022</v>
      </c>
      <c r="E326" s="15" t="s">
        <v>136</v>
      </c>
      <c r="F326" s="20" t="s">
        <v>3232</v>
      </c>
      <c r="G326" s="15">
        <v>80</v>
      </c>
      <c r="H326" s="15">
        <v>84.2</v>
      </c>
      <c r="I326" s="15">
        <v>70</v>
      </c>
      <c r="J326" s="15">
        <v>60</v>
      </c>
      <c r="K326" s="15">
        <v>80.94</v>
      </c>
      <c r="L326" s="15">
        <v>3.42</v>
      </c>
      <c r="M326" s="15">
        <v>0</v>
      </c>
      <c r="N326" s="15">
        <v>560</v>
      </c>
      <c r="O326" s="15">
        <f t="shared" si="16"/>
        <v>139</v>
      </c>
      <c r="P326" s="34">
        <v>0.217391304347826</v>
      </c>
      <c r="Q326" s="15">
        <f t="shared" si="17"/>
        <v>176</v>
      </c>
      <c r="R326" s="38">
        <v>0.304347826086957</v>
      </c>
    </row>
    <row r="327" spans="1:18">
      <c r="A327" s="15">
        <v>326</v>
      </c>
      <c r="B327" s="61">
        <v>5112214010744</v>
      </c>
      <c r="C327" s="62" t="s">
        <v>3274</v>
      </c>
      <c r="D327" s="60">
        <v>2022</v>
      </c>
      <c r="E327" s="15" t="s">
        <v>136</v>
      </c>
      <c r="F327" s="20" t="s">
        <v>3232</v>
      </c>
      <c r="G327" s="15">
        <v>80</v>
      </c>
      <c r="H327" s="15">
        <v>76.6</v>
      </c>
      <c r="I327" s="15">
        <v>70</v>
      </c>
      <c r="J327" s="15">
        <v>63</v>
      </c>
      <c r="K327" s="15">
        <v>75.77</v>
      </c>
      <c r="L327" s="15">
        <v>2.66</v>
      </c>
      <c r="M327" s="15">
        <v>1</v>
      </c>
      <c r="N327" s="15">
        <v>560</v>
      </c>
      <c r="O327" s="15">
        <f t="shared" si="16"/>
        <v>406</v>
      </c>
      <c r="P327" s="34">
        <v>0.739130434782609</v>
      </c>
      <c r="Q327" s="15">
        <f t="shared" si="17"/>
        <v>418</v>
      </c>
      <c r="R327" s="38">
        <v>0.760869565217391</v>
      </c>
    </row>
    <row r="328" spans="1:18">
      <c r="A328" s="15">
        <v>327</v>
      </c>
      <c r="B328" s="61">
        <v>5212214010745</v>
      </c>
      <c r="C328" s="62" t="s">
        <v>3275</v>
      </c>
      <c r="D328" s="60">
        <v>2022</v>
      </c>
      <c r="E328" s="15" t="s">
        <v>136</v>
      </c>
      <c r="F328" s="20" t="s">
        <v>3232</v>
      </c>
      <c r="G328" s="15">
        <v>80</v>
      </c>
      <c r="H328" s="15">
        <v>67.7</v>
      </c>
      <c r="I328" s="15">
        <v>70</v>
      </c>
      <c r="J328" s="15">
        <v>60</v>
      </c>
      <c r="K328" s="15">
        <v>69.39</v>
      </c>
      <c r="L328" s="15">
        <v>1.77</v>
      </c>
      <c r="M328" s="15">
        <v>5</v>
      </c>
      <c r="N328" s="15">
        <v>560</v>
      </c>
      <c r="O328" s="15">
        <f t="shared" si="16"/>
        <v>546</v>
      </c>
      <c r="P328" s="34">
        <v>1</v>
      </c>
      <c r="Q328" s="15">
        <f t="shared" si="17"/>
        <v>546</v>
      </c>
      <c r="R328" s="38">
        <v>1</v>
      </c>
    </row>
    <row r="329" spans="1:18">
      <c r="A329" s="15">
        <v>328</v>
      </c>
      <c r="B329" s="61">
        <v>5212223030241</v>
      </c>
      <c r="C329" s="62" t="s">
        <v>3276</v>
      </c>
      <c r="D329" s="60">
        <v>2022</v>
      </c>
      <c r="E329" s="15" t="s">
        <v>136</v>
      </c>
      <c r="F329" s="20" t="s">
        <v>3232</v>
      </c>
      <c r="G329" s="15">
        <v>82</v>
      </c>
      <c r="H329" s="15">
        <v>80.9</v>
      </c>
      <c r="I329" s="15">
        <v>70</v>
      </c>
      <c r="J329" s="15">
        <v>60</v>
      </c>
      <c r="K329" s="15">
        <v>78.93</v>
      </c>
      <c r="L329" s="15">
        <v>3.09</v>
      </c>
      <c r="M329" s="15">
        <v>0</v>
      </c>
      <c r="N329" s="15">
        <v>560</v>
      </c>
      <c r="O329" s="15">
        <f t="shared" si="16"/>
        <v>263</v>
      </c>
      <c r="P329" s="34">
        <v>0.521739130434783</v>
      </c>
      <c r="Q329" s="15">
        <f t="shared" si="17"/>
        <v>277</v>
      </c>
      <c r="R329" s="38">
        <v>0.58695652173913</v>
      </c>
    </row>
    <row r="330" spans="1:18">
      <c r="A330" s="15">
        <v>329</v>
      </c>
      <c r="B330" s="63">
        <v>5224140106534</v>
      </c>
      <c r="C330" s="17" t="s">
        <v>3277</v>
      </c>
      <c r="D330" s="64">
        <v>2022</v>
      </c>
      <c r="E330" s="17" t="s">
        <v>136</v>
      </c>
      <c r="F330" s="17" t="s">
        <v>3278</v>
      </c>
      <c r="G330" s="15">
        <v>80</v>
      </c>
      <c r="H330" s="15">
        <v>80.3</v>
      </c>
      <c r="I330" s="15">
        <v>70</v>
      </c>
      <c r="J330" s="15">
        <v>60</v>
      </c>
      <c r="K330" s="15">
        <f t="shared" ref="K330:K393" si="18">G330*0.15+H330*0.7+I330*0.1+J330*0.05</f>
        <v>78.21</v>
      </c>
      <c r="L330" s="57">
        <v>3.03</v>
      </c>
      <c r="M330" s="15">
        <v>0</v>
      </c>
      <c r="N330" s="15">
        <v>560</v>
      </c>
      <c r="O330" s="15">
        <f t="shared" si="16"/>
        <v>286</v>
      </c>
      <c r="P330" s="34">
        <f t="shared" ref="P330:P393" si="19">O330/N330</f>
        <v>0.510714285714286</v>
      </c>
      <c r="Q330" s="15">
        <f t="shared" si="17"/>
        <v>307</v>
      </c>
      <c r="R330" s="38">
        <f t="shared" ref="R330:R393" si="20">Q330/N330</f>
        <v>0.548214285714286</v>
      </c>
    </row>
    <row r="331" spans="1:18">
      <c r="A331" s="15">
        <v>330</v>
      </c>
      <c r="B331" s="63">
        <v>5224140106536</v>
      </c>
      <c r="C331" s="17" t="s">
        <v>3279</v>
      </c>
      <c r="D331" s="64">
        <v>2022</v>
      </c>
      <c r="E331" s="17" t="s">
        <v>136</v>
      </c>
      <c r="F331" s="17" t="s">
        <v>3278</v>
      </c>
      <c r="G331" s="15">
        <v>80</v>
      </c>
      <c r="H331" s="15">
        <v>72.6</v>
      </c>
      <c r="I331" s="15">
        <v>70</v>
      </c>
      <c r="J331" s="15">
        <v>60</v>
      </c>
      <c r="K331" s="15">
        <f t="shared" si="18"/>
        <v>72.82</v>
      </c>
      <c r="L331" s="57">
        <v>2.26</v>
      </c>
      <c r="M331" s="57">
        <v>2</v>
      </c>
      <c r="N331" s="15">
        <v>560</v>
      </c>
      <c r="O331" s="15">
        <f t="shared" si="16"/>
        <v>503</v>
      </c>
      <c r="P331" s="34">
        <f t="shared" si="19"/>
        <v>0.898214285714286</v>
      </c>
      <c r="Q331" s="15">
        <f t="shared" si="17"/>
        <v>509</v>
      </c>
      <c r="R331" s="38">
        <f t="shared" si="20"/>
        <v>0.908928571428571</v>
      </c>
    </row>
    <row r="332" spans="1:18">
      <c r="A332" s="15">
        <v>331</v>
      </c>
      <c r="B332" s="63">
        <v>5224140106537</v>
      </c>
      <c r="C332" s="17" t="s">
        <v>3280</v>
      </c>
      <c r="D332" s="64">
        <v>2022</v>
      </c>
      <c r="E332" s="17" t="s">
        <v>136</v>
      </c>
      <c r="F332" s="17" t="s">
        <v>3278</v>
      </c>
      <c r="G332" s="15">
        <v>86</v>
      </c>
      <c r="H332" s="15">
        <v>81.9</v>
      </c>
      <c r="I332" s="15">
        <v>71.5</v>
      </c>
      <c r="J332" s="15">
        <v>60</v>
      </c>
      <c r="K332" s="15">
        <f t="shared" si="18"/>
        <v>80.38</v>
      </c>
      <c r="L332" s="57">
        <v>3.19</v>
      </c>
      <c r="M332" s="15">
        <v>0</v>
      </c>
      <c r="N332" s="15">
        <v>560</v>
      </c>
      <c r="O332" s="15">
        <f t="shared" si="16"/>
        <v>225</v>
      </c>
      <c r="P332" s="34">
        <f t="shared" si="19"/>
        <v>0.401785714285714</v>
      </c>
      <c r="Q332" s="15">
        <f t="shared" si="17"/>
        <v>210</v>
      </c>
      <c r="R332" s="38">
        <f t="shared" si="20"/>
        <v>0.375</v>
      </c>
    </row>
    <row r="333" spans="1:18">
      <c r="A333" s="15">
        <v>332</v>
      </c>
      <c r="B333" s="63">
        <v>5224140106538</v>
      </c>
      <c r="C333" s="17" t="s">
        <v>3281</v>
      </c>
      <c r="D333" s="64">
        <v>2022</v>
      </c>
      <c r="E333" s="17" t="s">
        <v>136</v>
      </c>
      <c r="F333" s="17" t="s">
        <v>3278</v>
      </c>
      <c r="G333" s="15">
        <v>82</v>
      </c>
      <c r="H333" s="15">
        <v>77.6</v>
      </c>
      <c r="I333" s="15">
        <v>70</v>
      </c>
      <c r="J333" s="15">
        <v>60</v>
      </c>
      <c r="K333" s="15">
        <f t="shared" si="18"/>
        <v>76.62</v>
      </c>
      <c r="L333" s="57">
        <v>2.76</v>
      </c>
      <c r="M333" s="57">
        <v>1</v>
      </c>
      <c r="N333" s="15">
        <v>560</v>
      </c>
      <c r="O333" s="15">
        <f t="shared" si="16"/>
        <v>376</v>
      </c>
      <c r="P333" s="34">
        <f t="shared" si="19"/>
        <v>0.671428571428571</v>
      </c>
      <c r="Q333" s="15">
        <f t="shared" si="17"/>
        <v>380</v>
      </c>
      <c r="R333" s="38">
        <f t="shared" si="20"/>
        <v>0.678571428571429</v>
      </c>
    </row>
    <row r="334" spans="1:18">
      <c r="A334" s="15">
        <v>333</v>
      </c>
      <c r="B334" s="63">
        <v>5224140106539</v>
      </c>
      <c r="C334" s="17" t="s">
        <v>3282</v>
      </c>
      <c r="D334" s="64">
        <v>2022</v>
      </c>
      <c r="E334" s="17" t="s">
        <v>136</v>
      </c>
      <c r="F334" s="17" t="s">
        <v>3278</v>
      </c>
      <c r="G334" s="15">
        <v>80</v>
      </c>
      <c r="H334" s="15">
        <v>83.7</v>
      </c>
      <c r="I334" s="15">
        <v>70</v>
      </c>
      <c r="J334" s="15">
        <v>60</v>
      </c>
      <c r="K334" s="15">
        <f t="shared" si="18"/>
        <v>80.59</v>
      </c>
      <c r="L334" s="57">
        <v>3.37</v>
      </c>
      <c r="M334" s="15">
        <v>0</v>
      </c>
      <c r="N334" s="15">
        <v>560</v>
      </c>
      <c r="O334" s="15">
        <f t="shared" si="16"/>
        <v>165</v>
      </c>
      <c r="P334" s="34">
        <f t="shared" si="19"/>
        <v>0.294642857142857</v>
      </c>
      <c r="Q334" s="15">
        <f t="shared" si="17"/>
        <v>202</v>
      </c>
      <c r="R334" s="38">
        <f t="shared" si="20"/>
        <v>0.360714285714286</v>
      </c>
    </row>
    <row r="335" spans="1:18">
      <c r="A335" s="15">
        <v>334</v>
      </c>
      <c r="B335" s="63">
        <v>5224140106540</v>
      </c>
      <c r="C335" s="17" t="s">
        <v>3283</v>
      </c>
      <c r="D335" s="64">
        <v>2022</v>
      </c>
      <c r="E335" s="17" t="s">
        <v>136</v>
      </c>
      <c r="F335" s="17" t="s">
        <v>3278</v>
      </c>
      <c r="G335" s="15">
        <v>80</v>
      </c>
      <c r="H335" s="15">
        <v>82.5</v>
      </c>
      <c r="I335" s="15">
        <v>70</v>
      </c>
      <c r="J335" s="15">
        <v>60</v>
      </c>
      <c r="K335" s="15">
        <f t="shared" si="18"/>
        <v>79.75</v>
      </c>
      <c r="L335" s="57">
        <v>3.25</v>
      </c>
      <c r="M335" s="15">
        <v>0</v>
      </c>
      <c r="N335" s="15">
        <v>560</v>
      </c>
      <c r="O335" s="15">
        <f t="shared" si="16"/>
        <v>207</v>
      </c>
      <c r="P335" s="34">
        <f t="shared" si="19"/>
        <v>0.369642857142857</v>
      </c>
      <c r="Q335" s="15">
        <f t="shared" si="17"/>
        <v>241</v>
      </c>
      <c r="R335" s="38">
        <f t="shared" si="20"/>
        <v>0.430357142857143</v>
      </c>
    </row>
    <row r="336" spans="1:18">
      <c r="A336" s="15">
        <v>335</v>
      </c>
      <c r="B336" s="63">
        <v>5224140106541</v>
      </c>
      <c r="C336" s="17" t="s">
        <v>3284</v>
      </c>
      <c r="D336" s="64">
        <v>2022</v>
      </c>
      <c r="E336" s="17" t="s">
        <v>136</v>
      </c>
      <c r="F336" s="17" t="s">
        <v>3278</v>
      </c>
      <c r="G336" s="15">
        <v>80</v>
      </c>
      <c r="H336" s="15">
        <v>73.2</v>
      </c>
      <c r="I336" s="15">
        <v>70</v>
      </c>
      <c r="J336" s="15">
        <v>60</v>
      </c>
      <c r="K336" s="15">
        <f t="shared" si="18"/>
        <v>73.24</v>
      </c>
      <c r="L336" s="57">
        <v>2.32</v>
      </c>
      <c r="M336" s="15">
        <v>0</v>
      </c>
      <c r="N336" s="15">
        <v>560</v>
      </c>
      <c r="O336" s="15">
        <f t="shared" si="16"/>
        <v>494</v>
      </c>
      <c r="P336" s="34">
        <f t="shared" si="19"/>
        <v>0.882142857142857</v>
      </c>
      <c r="Q336" s="15">
        <f t="shared" si="17"/>
        <v>498</v>
      </c>
      <c r="R336" s="38">
        <f t="shared" si="20"/>
        <v>0.889285714285714</v>
      </c>
    </row>
    <row r="337" spans="1:18">
      <c r="A337" s="15">
        <v>336</v>
      </c>
      <c r="B337" s="63">
        <v>5124140106542</v>
      </c>
      <c r="C337" s="17" t="s">
        <v>3285</v>
      </c>
      <c r="D337" s="64">
        <v>2022</v>
      </c>
      <c r="E337" s="17" t="s">
        <v>136</v>
      </c>
      <c r="F337" s="17" t="s">
        <v>3278</v>
      </c>
      <c r="G337" s="15">
        <v>80</v>
      </c>
      <c r="H337" s="15">
        <v>86</v>
      </c>
      <c r="I337" s="15">
        <v>70</v>
      </c>
      <c r="J337" s="15">
        <v>60</v>
      </c>
      <c r="K337" s="15">
        <f t="shared" si="18"/>
        <v>82.2</v>
      </c>
      <c r="L337" s="57">
        <v>3.6</v>
      </c>
      <c r="M337" s="15">
        <v>0</v>
      </c>
      <c r="N337" s="15">
        <v>560</v>
      </c>
      <c r="O337" s="15">
        <f t="shared" si="16"/>
        <v>80</v>
      </c>
      <c r="P337" s="34">
        <f t="shared" si="19"/>
        <v>0.142857142857143</v>
      </c>
      <c r="Q337" s="15">
        <f t="shared" si="17"/>
        <v>140</v>
      </c>
      <c r="R337" s="38">
        <f t="shared" si="20"/>
        <v>0.25</v>
      </c>
    </row>
    <row r="338" spans="1:18">
      <c r="A338" s="15">
        <v>337</v>
      </c>
      <c r="B338" s="63">
        <v>5224140106543</v>
      </c>
      <c r="C338" s="17" t="s">
        <v>3286</v>
      </c>
      <c r="D338" s="64">
        <v>2022</v>
      </c>
      <c r="E338" s="17" t="s">
        <v>136</v>
      </c>
      <c r="F338" s="17" t="s">
        <v>3278</v>
      </c>
      <c r="G338" s="15">
        <v>84.5</v>
      </c>
      <c r="H338" s="15">
        <v>84.3</v>
      </c>
      <c r="I338" s="15">
        <v>70</v>
      </c>
      <c r="J338" s="15">
        <v>60</v>
      </c>
      <c r="K338" s="15">
        <f t="shared" si="18"/>
        <v>81.685</v>
      </c>
      <c r="L338" s="57">
        <v>3.43</v>
      </c>
      <c r="M338" s="15">
        <v>0</v>
      </c>
      <c r="N338" s="15">
        <v>560</v>
      </c>
      <c r="O338" s="15">
        <f t="shared" si="16"/>
        <v>135</v>
      </c>
      <c r="P338" s="34">
        <f t="shared" si="19"/>
        <v>0.241071428571429</v>
      </c>
      <c r="Q338" s="15">
        <f t="shared" si="17"/>
        <v>153</v>
      </c>
      <c r="R338" s="38">
        <f t="shared" si="20"/>
        <v>0.273214285714286</v>
      </c>
    </row>
    <row r="339" spans="1:18">
      <c r="A339" s="15">
        <v>338</v>
      </c>
      <c r="B339" s="63">
        <v>5124140106546</v>
      </c>
      <c r="C339" s="17" t="s">
        <v>3287</v>
      </c>
      <c r="D339" s="64">
        <v>2022</v>
      </c>
      <c r="E339" s="17" t="s">
        <v>136</v>
      </c>
      <c r="F339" s="17" t="s">
        <v>3278</v>
      </c>
      <c r="G339" s="15">
        <v>80</v>
      </c>
      <c r="H339" s="15">
        <v>71.6</v>
      </c>
      <c r="I339" s="15">
        <v>70</v>
      </c>
      <c r="J339" s="15">
        <v>60</v>
      </c>
      <c r="K339" s="15">
        <f t="shared" si="18"/>
        <v>72.12</v>
      </c>
      <c r="L339" s="57">
        <v>2.16</v>
      </c>
      <c r="M339" s="57">
        <v>1</v>
      </c>
      <c r="N339" s="15">
        <v>560</v>
      </c>
      <c r="O339" s="15">
        <f t="shared" si="16"/>
        <v>525</v>
      </c>
      <c r="P339" s="34">
        <f t="shared" si="19"/>
        <v>0.9375</v>
      </c>
      <c r="Q339" s="15">
        <f t="shared" si="17"/>
        <v>529</v>
      </c>
      <c r="R339" s="38">
        <f t="shared" si="20"/>
        <v>0.944642857142857</v>
      </c>
    </row>
    <row r="340" spans="1:18">
      <c r="A340" s="15">
        <v>339</v>
      </c>
      <c r="B340" s="63">
        <v>5224140106547</v>
      </c>
      <c r="C340" s="17" t="s">
        <v>3288</v>
      </c>
      <c r="D340" s="64">
        <v>2022</v>
      </c>
      <c r="E340" s="17" t="s">
        <v>136</v>
      </c>
      <c r="F340" s="17" t="s">
        <v>3278</v>
      </c>
      <c r="G340" s="15">
        <v>80</v>
      </c>
      <c r="H340" s="15">
        <v>74.1</v>
      </c>
      <c r="I340" s="15">
        <v>70</v>
      </c>
      <c r="J340" s="15">
        <v>60</v>
      </c>
      <c r="K340" s="15">
        <f t="shared" si="18"/>
        <v>73.87</v>
      </c>
      <c r="L340" s="57">
        <v>2.41</v>
      </c>
      <c r="M340" s="57">
        <v>1</v>
      </c>
      <c r="N340" s="15">
        <v>560</v>
      </c>
      <c r="O340" s="15">
        <f t="shared" si="16"/>
        <v>471</v>
      </c>
      <c r="P340" s="34">
        <f t="shared" si="19"/>
        <v>0.841071428571429</v>
      </c>
      <c r="Q340" s="15">
        <f t="shared" si="17"/>
        <v>474</v>
      </c>
      <c r="R340" s="38">
        <f t="shared" si="20"/>
        <v>0.846428571428571</v>
      </c>
    </row>
    <row r="341" spans="1:18">
      <c r="A341" s="15">
        <v>340</v>
      </c>
      <c r="B341" s="63">
        <v>5124140106548</v>
      </c>
      <c r="C341" s="17" t="s">
        <v>3289</v>
      </c>
      <c r="D341" s="64">
        <v>2022</v>
      </c>
      <c r="E341" s="17" t="s">
        <v>136</v>
      </c>
      <c r="F341" s="17" t="s">
        <v>3278</v>
      </c>
      <c r="G341" s="15">
        <v>80</v>
      </c>
      <c r="H341" s="15">
        <v>76.9</v>
      </c>
      <c r="I341" s="15">
        <v>70</v>
      </c>
      <c r="J341" s="15">
        <v>60</v>
      </c>
      <c r="K341" s="15">
        <f t="shared" si="18"/>
        <v>75.83</v>
      </c>
      <c r="L341" s="57">
        <v>2.69</v>
      </c>
      <c r="M341" s="15">
        <v>0</v>
      </c>
      <c r="N341" s="15">
        <v>560</v>
      </c>
      <c r="O341" s="15">
        <f t="shared" si="16"/>
        <v>397</v>
      </c>
      <c r="P341" s="34">
        <f t="shared" si="19"/>
        <v>0.708928571428571</v>
      </c>
      <c r="Q341" s="15">
        <f t="shared" si="17"/>
        <v>414</v>
      </c>
      <c r="R341" s="38">
        <f t="shared" si="20"/>
        <v>0.739285714285714</v>
      </c>
    </row>
    <row r="342" spans="1:18">
      <c r="A342" s="15">
        <v>341</v>
      </c>
      <c r="B342" s="63">
        <v>5224140106550</v>
      </c>
      <c r="C342" s="17" t="s">
        <v>3290</v>
      </c>
      <c r="D342" s="64">
        <v>2022</v>
      </c>
      <c r="E342" s="17" t="s">
        <v>136</v>
      </c>
      <c r="F342" s="17" t="s">
        <v>3278</v>
      </c>
      <c r="G342" s="15">
        <v>83.5</v>
      </c>
      <c r="H342" s="15">
        <v>80.2</v>
      </c>
      <c r="I342" s="15">
        <v>70</v>
      </c>
      <c r="J342" s="15">
        <v>60</v>
      </c>
      <c r="K342" s="15">
        <f t="shared" si="18"/>
        <v>78.665</v>
      </c>
      <c r="L342" s="57">
        <v>3.02</v>
      </c>
      <c r="M342" s="15">
        <v>0</v>
      </c>
      <c r="N342" s="15">
        <v>560</v>
      </c>
      <c r="O342" s="15">
        <f t="shared" si="16"/>
        <v>289</v>
      </c>
      <c r="P342" s="34">
        <f t="shared" si="19"/>
        <v>0.516071428571429</v>
      </c>
      <c r="Q342" s="15">
        <f t="shared" si="17"/>
        <v>289</v>
      </c>
      <c r="R342" s="38">
        <f t="shared" si="20"/>
        <v>0.516071428571429</v>
      </c>
    </row>
    <row r="343" spans="1:18">
      <c r="A343" s="15">
        <v>342</v>
      </c>
      <c r="B343" s="63">
        <v>5124140106551</v>
      </c>
      <c r="C343" s="17" t="s">
        <v>3291</v>
      </c>
      <c r="D343" s="64">
        <v>2022</v>
      </c>
      <c r="E343" s="17" t="s">
        <v>136</v>
      </c>
      <c r="F343" s="17" t="s">
        <v>3278</v>
      </c>
      <c r="G343" s="15">
        <v>80</v>
      </c>
      <c r="H343" s="15">
        <v>65.7</v>
      </c>
      <c r="I343" s="15">
        <v>70</v>
      </c>
      <c r="J343" s="15">
        <v>60</v>
      </c>
      <c r="K343" s="15">
        <f t="shared" si="18"/>
        <v>67.99</v>
      </c>
      <c r="L343" s="57">
        <v>1.57</v>
      </c>
      <c r="M343" s="57">
        <v>7</v>
      </c>
      <c r="N343" s="15">
        <v>560</v>
      </c>
      <c r="O343" s="15">
        <f t="shared" si="16"/>
        <v>554</v>
      </c>
      <c r="P343" s="34">
        <f t="shared" si="19"/>
        <v>0.989285714285714</v>
      </c>
      <c r="Q343" s="15">
        <f t="shared" si="17"/>
        <v>555</v>
      </c>
      <c r="R343" s="38">
        <f t="shared" si="20"/>
        <v>0.991071428571429</v>
      </c>
    </row>
    <row r="344" spans="1:18">
      <c r="A344" s="15">
        <v>343</v>
      </c>
      <c r="B344" s="63">
        <v>5224140106552</v>
      </c>
      <c r="C344" s="17" t="s">
        <v>3292</v>
      </c>
      <c r="D344" s="64">
        <v>2022</v>
      </c>
      <c r="E344" s="17" t="s">
        <v>136</v>
      </c>
      <c r="F344" s="17" t="s">
        <v>3278</v>
      </c>
      <c r="G344" s="15">
        <v>84</v>
      </c>
      <c r="H344" s="15">
        <v>85.2</v>
      </c>
      <c r="I344" s="15">
        <v>70</v>
      </c>
      <c r="J344" s="15">
        <v>60.5</v>
      </c>
      <c r="K344" s="15">
        <f t="shared" si="18"/>
        <v>82.265</v>
      </c>
      <c r="L344" s="57">
        <v>3.52</v>
      </c>
      <c r="M344" s="15">
        <v>0</v>
      </c>
      <c r="N344" s="15">
        <v>560</v>
      </c>
      <c r="O344" s="15">
        <f t="shared" si="16"/>
        <v>112</v>
      </c>
      <c r="P344" s="34">
        <f t="shared" si="19"/>
        <v>0.2</v>
      </c>
      <c r="Q344" s="15">
        <f t="shared" si="17"/>
        <v>136</v>
      </c>
      <c r="R344" s="38">
        <f t="shared" si="20"/>
        <v>0.242857142857143</v>
      </c>
    </row>
    <row r="345" spans="1:18">
      <c r="A345" s="15">
        <v>344</v>
      </c>
      <c r="B345" s="63">
        <v>5224140106553</v>
      </c>
      <c r="C345" s="17" t="s">
        <v>3293</v>
      </c>
      <c r="D345" s="64">
        <v>2022</v>
      </c>
      <c r="E345" s="17" t="s">
        <v>136</v>
      </c>
      <c r="F345" s="17" t="s">
        <v>3278</v>
      </c>
      <c r="G345" s="15">
        <v>80</v>
      </c>
      <c r="H345" s="15">
        <v>76.6</v>
      </c>
      <c r="I345" s="15">
        <v>71</v>
      </c>
      <c r="J345" s="15">
        <v>60</v>
      </c>
      <c r="K345" s="15">
        <f t="shared" si="18"/>
        <v>75.72</v>
      </c>
      <c r="L345" s="57">
        <v>2.66</v>
      </c>
      <c r="M345" s="15">
        <v>0</v>
      </c>
      <c r="N345" s="15">
        <v>560</v>
      </c>
      <c r="O345" s="15">
        <f t="shared" si="16"/>
        <v>406</v>
      </c>
      <c r="P345" s="34">
        <f t="shared" si="19"/>
        <v>0.725</v>
      </c>
      <c r="Q345" s="15">
        <f t="shared" si="17"/>
        <v>423</v>
      </c>
      <c r="R345" s="38">
        <f t="shared" si="20"/>
        <v>0.755357142857143</v>
      </c>
    </row>
    <row r="346" spans="1:18">
      <c r="A346" s="15">
        <v>345</v>
      </c>
      <c r="B346" s="63">
        <v>5224140106554</v>
      </c>
      <c r="C346" s="17" t="s">
        <v>3294</v>
      </c>
      <c r="D346" s="64">
        <v>2022</v>
      </c>
      <c r="E346" s="17" t="s">
        <v>136</v>
      </c>
      <c r="F346" s="17" t="s">
        <v>3278</v>
      </c>
      <c r="G346" s="15">
        <v>81.5</v>
      </c>
      <c r="H346" s="15">
        <v>84.8</v>
      </c>
      <c r="I346" s="15">
        <v>71</v>
      </c>
      <c r="J346" s="15">
        <v>60.5</v>
      </c>
      <c r="K346" s="15">
        <f t="shared" si="18"/>
        <v>81.71</v>
      </c>
      <c r="L346" s="57">
        <v>3.48</v>
      </c>
      <c r="M346" s="15">
        <v>0</v>
      </c>
      <c r="N346" s="15">
        <v>560</v>
      </c>
      <c r="O346" s="15">
        <f t="shared" si="16"/>
        <v>123</v>
      </c>
      <c r="P346" s="34">
        <f t="shared" si="19"/>
        <v>0.219642857142857</v>
      </c>
      <c r="Q346" s="15">
        <f t="shared" si="17"/>
        <v>152</v>
      </c>
      <c r="R346" s="38">
        <f t="shared" si="20"/>
        <v>0.271428571428571</v>
      </c>
    </row>
    <row r="347" spans="1:18">
      <c r="A347" s="15">
        <v>346</v>
      </c>
      <c r="B347" s="63">
        <v>5124140106555</v>
      </c>
      <c r="C347" s="17" t="s">
        <v>3295</v>
      </c>
      <c r="D347" s="64">
        <v>2022</v>
      </c>
      <c r="E347" s="17" t="s">
        <v>136</v>
      </c>
      <c r="F347" s="17" t="s">
        <v>3278</v>
      </c>
      <c r="G347" s="15">
        <v>80</v>
      </c>
      <c r="H347" s="15">
        <v>79.9</v>
      </c>
      <c r="I347" s="15">
        <v>70</v>
      </c>
      <c r="J347" s="15">
        <v>60.5</v>
      </c>
      <c r="K347" s="15">
        <f t="shared" si="18"/>
        <v>77.955</v>
      </c>
      <c r="L347" s="57">
        <v>2.99</v>
      </c>
      <c r="M347" s="15">
        <v>0</v>
      </c>
      <c r="N347" s="15">
        <v>560</v>
      </c>
      <c r="O347" s="15">
        <f t="shared" si="16"/>
        <v>302</v>
      </c>
      <c r="P347" s="34">
        <f t="shared" si="19"/>
        <v>0.539285714285714</v>
      </c>
      <c r="Q347" s="15">
        <f t="shared" si="17"/>
        <v>323</v>
      </c>
      <c r="R347" s="38">
        <f t="shared" si="20"/>
        <v>0.576785714285714</v>
      </c>
    </row>
    <row r="348" spans="1:18">
      <c r="A348" s="15">
        <v>347</v>
      </c>
      <c r="B348" s="63">
        <v>5224140106558</v>
      </c>
      <c r="C348" s="17" t="s">
        <v>2671</v>
      </c>
      <c r="D348" s="64">
        <v>2022</v>
      </c>
      <c r="E348" s="17" t="s">
        <v>136</v>
      </c>
      <c r="F348" s="17" t="s">
        <v>3278</v>
      </c>
      <c r="G348" s="15">
        <v>80</v>
      </c>
      <c r="H348" s="15">
        <v>84.1</v>
      </c>
      <c r="I348" s="15">
        <v>70</v>
      </c>
      <c r="J348" s="15">
        <v>60</v>
      </c>
      <c r="K348" s="15">
        <f t="shared" si="18"/>
        <v>80.87</v>
      </c>
      <c r="L348" s="57">
        <v>3.41</v>
      </c>
      <c r="M348" s="15">
        <v>0</v>
      </c>
      <c r="N348" s="15">
        <v>560</v>
      </c>
      <c r="O348" s="15">
        <f t="shared" si="16"/>
        <v>144</v>
      </c>
      <c r="P348" s="34">
        <f t="shared" si="19"/>
        <v>0.257142857142857</v>
      </c>
      <c r="Q348" s="15">
        <f t="shared" si="17"/>
        <v>184</v>
      </c>
      <c r="R348" s="38">
        <f t="shared" si="20"/>
        <v>0.328571428571429</v>
      </c>
    </row>
    <row r="349" spans="1:18">
      <c r="A349" s="15">
        <v>348</v>
      </c>
      <c r="B349" s="63">
        <v>5124140106559</v>
      </c>
      <c r="C349" s="17" t="s">
        <v>3296</v>
      </c>
      <c r="D349" s="64">
        <v>2022</v>
      </c>
      <c r="E349" s="17" t="s">
        <v>136</v>
      </c>
      <c r="F349" s="17" t="s">
        <v>3278</v>
      </c>
      <c r="G349" s="15">
        <v>82</v>
      </c>
      <c r="H349" s="15">
        <v>80.3</v>
      </c>
      <c r="I349" s="15">
        <v>71</v>
      </c>
      <c r="J349" s="15">
        <v>60</v>
      </c>
      <c r="K349" s="15">
        <f t="shared" si="18"/>
        <v>78.61</v>
      </c>
      <c r="L349" s="57">
        <v>3.03</v>
      </c>
      <c r="M349" s="15">
        <v>0</v>
      </c>
      <c r="N349" s="15">
        <v>560</v>
      </c>
      <c r="O349" s="15">
        <f t="shared" si="16"/>
        <v>286</v>
      </c>
      <c r="P349" s="34">
        <f t="shared" si="19"/>
        <v>0.510714285714286</v>
      </c>
      <c r="Q349" s="15">
        <f t="shared" si="17"/>
        <v>293</v>
      </c>
      <c r="R349" s="38">
        <f t="shared" si="20"/>
        <v>0.523214285714286</v>
      </c>
    </row>
    <row r="350" spans="1:18">
      <c r="A350" s="15">
        <v>349</v>
      </c>
      <c r="B350" s="63">
        <v>5124140106560</v>
      </c>
      <c r="C350" s="17" t="s">
        <v>3297</v>
      </c>
      <c r="D350" s="64">
        <v>2022</v>
      </c>
      <c r="E350" s="17" t="s">
        <v>136</v>
      </c>
      <c r="F350" s="17" t="s">
        <v>3278</v>
      </c>
      <c r="G350" s="15">
        <v>80</v>
      </c>
      <c r="H350" s="15">
        <v>80</v>
      </c>
      <c r="I350" s="15">
        <v>70</v>
      </c>
      <c r="J350" s="15">
        <v>60</v>
      </c>
      <c r="K350" s="15">
        <f t="shared" si="18"/>
        <v>78</v>
      </c>
      <c r="L350" s="57">
        <v>3</v>
      </c>
      <c r="M350" s="15">
        <v>0</v>
      </c>
      <c r="N350" s="15">
        <v>560</v>
      </c>
      <c r="O350" s="15">
        <f t="shared" si="16"/>
        <v>296</v>
      </c>
      <c r="P350" s="34">
        <f t="shared" si="19"/>
        <v>0.528571428571429</v>
      </c>
      <c r="Q350" s="15">
        <f t="shared" si="17"/>
        <v>317</v>
      </c>
      <c r="R350" s="38">
        <f t="shared" si="20"/>
        <v>0.566071428571429</v>
      </c>
    </row>
    <row r="351" spans="1:18">
      <c r="A351" s="15">
        <v>350</v>
      </c>
      <c r="B351" s="63">
        <v>5224140106561</v>
      </c>
      <c r="C351" s="17" t="s">
        <v>3298</v>
      </c>
      <c r="D351" s="64">
        <v>2022</v>
      </c>
      <c r="E351" s="17" t="s">
        <v>136</v>
      </c>
      <c r="F351" s="17" t="s">
        <v>3278</v>
      </c>
      <c r="G351" s="15">
        <v>80</v>
      </c>
      <c r="H351" s="15">
        <v>74</v>
      </c>
      <c r="I351" s="15">
        <v>70</v>
      </c>
      <c r="J351" s="15">
        <v>60</v>
      </c>
      <c r="K351" s="15">
        <f t="shared" si="18"/>
        <v>73.8</v>
      </c>
      <c r="L351" s="57">
        <v>2.4</v>
      </c>
      <c r="M351" s="57">
        <v>1</v>
      </c>
      <c r="N351" s="15">
        <v>560</v>
      </c>
      <c r="O351" s="15">
        <f t="shared" si="16"/>
        <v>477</v>
      </c>
      <c r="P351" s="34">
        <f t="shared" si="19"/>
        <v>0.851785714285714</v>
      </c>
      <c r="Q351" s="15">
        <f t="shared" si="17"/>
        <v>479</v>
      </c>
      <c r="R351" s="38">
        <f t="shared" si="20"/>
        <v>0.855357142857143</v>
      </c>
    </row>
    <row r="352" spans="1:18">
      <c r="A352" s="15">
        <v>351</v>
      </c>
      <c r="B352" s="63">
        <v>5124140106562</v>
      </c>
      <c r="C352" s="17" t="s">
        <v>3299</v>
      </c>
      <c r="D352" s="64">
        <v>2022</v>
      </c>
      <c r="E352" s="17" t="s">
        <v>136</v>
      </c>
      <c r="F352" s="17" t="s">
        <v>3278</v>
      </c>
      <c r="G352" s="15">
        <v>80</v>
      </c>
      <c r="H352" s="15">
        <v>77.7</v>
      </c>
      <c r="I352" s="15">
        <v>70</v>
      </c>
      <c r="J352" s="15">
        <v>60</v>
      </c>
      <c r="K352" s="15">
        <f t="shared" si="18"/>
        <v>76.39</v>
      </c>
      <c r="L352" s="57">
        <v>2.77</v>
      </c>
      <c r="M352" s="15">
        <v>0</v>
      </c>
      <c r="N352" s="15">
        <v>560</v>
      </c>
      <c r="O352" s="15">
        <f t="shared" si="16"/>
        <v>372</v>
      </c>
      <c r="P352" s="34">
        <f t="shared" si="19"/>
        <v>0.664285714285714</v>
      </c>
      <c r="Q352" s="15">
        <f t="shared" si="17"/>
        <v>389</v>
      </c>
      <c r="R352" s="38">
        <f t="shared" si="20"/>
        <v>0.694642857142857</v>
      </c>
    </row>
    <row r="353" spans="1:18">
      <c r="A353" s="15">
        <v>352</v>
      </c>
      <c r="B353" s="63">
        <v>5224140106564</v>
      </c>
      <c r="C353" s="17" t="s">
        <v>3300</v>
      </c>
      <c r="D353" s="64">
        <v>2022</v>
      </c>
      <c r="E353" s="17" t="s">
        <v>136</v>
      </c>
      <c r="F353" s="17" t="s">
        <v>3278</v>
      </c>
      <c r="G353" s="15">
        <v>80</v>
      </c>
      <c r="H353" s="15">
        <v>84.1</v>
      </c>
      <c r="I353" s="15">
        <v>70</v>
      </c>
      <c r="J353" s="15">
        <v>60</v>
      </c>
      <c r="K353" s="15">
        <f t="shared" si="18"/>
        <v>80.87</v>
      </c>
      <c r="L353" s="57">
        <v>3.41</v>
      </c>
      <c r="M353" s="15">
        <v>0</v>
      </c>
      <c r="N353" s="15">
        <v>560</v>
      </c>
      <c r="O353" s="15">
        <f t="shared" si="16"/>
        <v>144</v>
      </c>
      <c r="P353" s="34">
        <f t="shared" si="19"/>
        <v>0.257142857142857</v>
      </c>
      <c r="Q353" s="15">
        <f t="shared" si="17"/>
        <v>184</v>
      </c>
      <c r="R353" s="38">
        <f t="shared" si="20"/>
        <v>0.328571428571429</v>
      </c>
    </row>
    <row r="354" spans="1:18">
      <c r="A354" s="15">
        <v>353</v>
      </c>
      <c r="B354" s="63">
        <v>5124140106565</v>
      </c>
      <c r="C354" s="17" t="s">
        <v>3301</v>
      </c>
      <c r="D354" s="64">
        <v>2022</v>
      </c>
      <c r="E354" s="17" t="s">
        <v>136</v>
      </c>
      <c r="F354" s="17" t="s">
        <v>3278</v>
      </c>
      <c r="G354" s="15">
        <v>84</v>
      </c>
      <c r="H354" s="15">
        <v>75.6</v>
      </c>
      <c r="I354" s="15">
        <v>70</v>
      </c>
      <c r="J354" s="15">
        <v>60</v>
      </c>
      <c r="K354" s="15">
        <f t="shared" si="18"/>
        <v>75.52</v>
      </c>
      <c r="L354" s="57">
        <v>2.56</v>
      </c>
      <c r="M354" s="57">
        <v>1</v>
      </c>
      <c r="N354" s="15">
        <v>560</v>
      </c>
      <c r="O354" s="15">
        <f t="shared" si="16"/>
        <v>440</v>
      </c>
      <c r="P354" s="34">
        <f t="shared" si="19"/>
        <v>0.785714285714286</v>
      </c>
      <c r="Q354" s="15">
        <f t="shared" si="17"/>
        <v>428</v>
      </c>
      <c r="R354" s="38">
        <f t="shared" si="20"/>
        <v>0.764285714285714</v>
      </c>
    </row>
    <row r="355" spans="1:18">
      <c r="A355" s="15">
        <v>354</v>
      </c>
      <c r="B355" s="63">
        <v>5224140106566</v>
      </c>
      <c r="C355" s="17" t="s">
        <v>3302</v>
      </c>
      <c r="D355" s="64">
        <v>2022</v>
      </c>
      <c r="E355" s="17" t="s">
        <v>136</v>
      </c>
      <c r="F355" s="17" t="s">
        <v>3278</v>
      </c>
      <c r="G355" s="15">
        <v>80</v>
      </c>
      <c r="H355" s="15">
        <v>85.2</v>
      </c>
      <c r="I355" s="15">
        <v>70</v>
      </c>
      <c r="J355" s="15">
        <v>60</v>
      </c>
      <c r="K355" s="15">
        <f t="shared" si="18"/>
        <v>81.64</v>
      </c>
      <c r="L355" s="57">
        <v>3.52</v>
      </c>
      <c r="M355" s="15">
        <v>0</v>
      </c>
      <c r="N355" s="15">
        <v>560</v>
      </c>
      <c r="O355" s="15">
        <f t="shared" si="16"/>
        <v>112</v>
      </c>
      <c r="P355" s="34">
        <f t="shared" si="19"/>
        <v>0.2</v>
      </c>
      <c r="Q355" s="15">
        <f t="shared" si="17"/>
        <v>155</v>
      </c>
      <c r="R355" s="38">
        <f t="shared" si="20"/>
        <v>0.276785714285714</v>
      </c>
    </row>
    <row r="356" spans="1:18">
      <c r="A356" s="15">
        <v>355</v>
      </c>
      <c r="B356" s="63">
        <v>5124140106567</v>
      </c>
      <c r="C356" s="17" t="s">
        <v>3303</v>
      </c>
      <c r="D356" s="64">
        <v>2022</v>
      </c>
      <c r="E356" s="17" t="s">
        <v>136</v>
      </c>
      <c r="F356" s="17" t="s">
        <v>3278</v>
      </c>
      <c r="G356" s="15">
        <v>92.5</v>
      </c>
      <c r="H356" s="15">
        <v>81.9</v>
      </c>
      <c r="I356" s="15">
        <v>72</v>
      </c>
      <c r="J356" s="15">
        <v>60</v>
      </c>
      <c r="K356" s="15">
        <f t="shared" si="18"/>
        <v>81.405</v>
      </c>
      <c r="L356" s="57">
        <v>3.19</v>
      </c>
      <c r="M356" s="57">
        <v>1</v>
      </c>
      <c r="N356" s="15">
        <v>560</v>
      </c>
      <c r="O356" s="15">
        <f t="shared" si="16"/>
        <v>225</v>
      </c>
      <c r="P356" s="34">
        <f t="shared" si="19"/>
        <v>0.401785714285714</v>
      </c>
      <c r="Q356" s="15">
        <f t="shared" si="17"/>
        <v>162</v>
      </c>
      <c r="R356" s="38">
        <f t="shared" si="20"/>
        <v>0.289285714285714</v>
      </c>
    </row>
    <row r="357" spans="1:18">
      <c r="A357" s="15">
        <v>356</v>
      </c>
      <c r="B357" s="63">
        <v>5224140106568</v>
      </c>
      <c r="C357" s="17" t="s">
        <v>3304</v>
      </c>
      <c r="D357" s="64">
        <v>2022</v>
      </c>
      <c r="E357" s="17" t="s">
        <v>136</v>
      </c>
      <c r="F357" s="17" t="s">
        <v>3278</v>
      </c>
      <c r="G357" s="15">
        <v>80</v>
      </c>
      <c r="H357" s="15">
        <v>79.8</v>
      </c>
      <c r="I357" s="15">
        <v>70</v>
      </c>
      <c r="J357" s="15">
        <v>60</v>
      </c>
      <c r="K357" s="15">
        <f t="shared" si="18"/>
        <v>77.86</v>
      </c>
      <c r="L357" s="57">
        <v>2.98</v>
      </c>
      <c r="M357" s="15">
        <v>0</v>
      </c>
      <c r="N357" s="15">
        <v>560</v>
      </c>
      <c r="O357" s="15">
        <f t="shared" si="16"/>
        <v>307</v>
      </c>
      <c r="P357" s="34">
        <f t="shared" si="19"/>
        <v>0.548214285714286</v>
      </c>
      <c r="Q357" s="15">
        <f t="shared" si="17"/>
        <v>334</v>
      </c>
      <c r="R357" s="38">
        <f t="shared" si="20"/>
        <v>0.596428571428571</v>
      </c>
    </row>
    <row r="358" spans="1:18">
      <c r="A358" s="15">
        <v>357</v>
      </c>
      <c r="B358" s="63">
        <v>5124140106569</v>
      </c>
      <c r="C358" s="17" t="s">
        <v>3305</v>
      </c>
      <c r="D358" s="64">
        <v>2022</v>
      </c>
      <c r="E358" s="17" t="s">
        <v>136</v>
      </c>
      <c r="F358" s="17" t="s">
        <v>3278</v>
      </c>
      <c r="G358" s="15">
        <v>80</v>
      </c>
      <c r="H358" s="15">
        <v>77.5</v>
      </c>
      <c r="I358" s="15">
        <v>70</v>
      </c>
      <c r="J358" s="15">
        <v>60</v>
      </c>
      <c r="K358" s="15">
        <f t="shared" si="18"/>
        <v>76.25</v>
      </c>
      <c r="L358" s="57">
        <v>2.75</v>
      </c>
      <c r="M358" s="15">
        <v>0</v>
      </c>
      <c r="N358" s="15">
        <v>560</v>
      </c>
      <c r="O358" s="15">
        <f t="shared" si="16"/>
        <v>382</v>
      </c>
      <c r="P358" s="34">
        <f t="shared" si="19"/>
        <v>0.682142857142857</v>
      </c>
      <c r="Q358" s="15">
        <f t="shared" si="17"/>
        <v>396</v>
      </c>
      <c r="R358" s="38">
        <f t="shared" si="20"/>
        <v>0.707142857142857</v>
      </c>
    </row>
    <row r="359" spans="1:18">
      <c r="A359" s="15">
        <v>358</v>
      </c>
      <c r="B359" s="63">
        <v>5224140106570</v>
      </c>
      <c r="C359" s="17" t="s">
        <v>3306</v>
      </c>
      <c r="D359" s="64">
        <v>2022</v>
      </c>
      <c r="E359" s="17" t="s">
        <v>136</v>
      </c>
      <c r="F359" s="17" t="s">
        <v>3278</v>
      </c>
      <c r="G359" s="15">
        <v>84</v>
      </c>
      <c r="H359" s="15">
        <v>79.1</v>
      </c>
      <c r="I359" s="15">
        <v>70</v>
      </c>
      <c r="J359" s="15">
        <v>60</v>
      </c>
      <c r="K359" s="15">
        <f t="shared" si="18"/>
        <v>77.97</v>
      </c>
      <c r="L359" s="57">
        <v>2.91</v>
      </c>
      <c r="M359" s="15">
        <v>0</v>
      </c>
      <c r="N359" s="15">
        <v>560</v>
      </c>
      <c r="O359" s="15">
        <f t="shared" si="16"/>
        <v>331</v>
      </c>
      <c r="P359" s="34">
        <f t="shared" si="19"/>
        <v>0.591071428571429</v>
      </c>
      <c r="Q359" s="15">
        <f t="shared" si="17"/>
        <v>321</v>
      </c>
      <c r="R359" s="38">
        <f t="shared" si="20"/>
        <v>0.573214285714286</v>
      </c>
    </row>
    <row r="360" spans="1:18">
      <c r="A360" s="15">
        <v>359</v>
      </c>
      <c r="B360" s="63">
        <v>5224140106571</v>
      </c>
      <c r="C360" s="17" t="s">
        <v>3307</v>
      </c>
      <c r="D360" s="64">
        <v>2022</v>
      </c>
      <c r="E360" s="17" t="s">
        <v>136</v>
      </c>
      <c r="F360" s="17" t="s">
        <v>3278</v>
      </c>
      <c r="G360" s="15">
        <v>80</v>
      </c>
      <c r="H360" s="15">
        <v>82.6</v>
      </c>
      <c r="I360" s="15">
        <v>70</v>
      </c>
      <c r="J360" s="15">
        <v>60</v>
      </c>
      <c r="K360" s="15">
        <f t="shared" si="18"/>
        <v>79.82</v>
      </c>
      <c r="L360" s="57">
        <v>3.26</v>
      </c>
      <c r="M360" s="15">
        <v>0</v>
      </c>
      <c r="N360" s="15">
        <v>560</v>
      </c>
      <c r="O360" s="15">
        <f t="shared" si="16"/>
        <v>202</v>
      </c>
      <c r="P360" s="34">
        <f t="shared" si="19"/>
        <v>0.360714285714286</v>
      </c>
      <c r="Q360" s="15">
        <f t="shared" si="17"/>
        <v>236</v>
      </c>
      <c r="R360" s="38">
        <f t="shared" si="20"/>
        <v>0.421428571428571</v>
      </c>
    </row>
    <row r="361" spans="1:18">
      <c r="A361" s="15">
        <v>360</v>
      </c>
      <c r="B361" s="63">
        <v>5124140106574</v>
      </c>
      <c r="C361" s="17" t="s">
        <v>3308</v>
      </c>
      <c r="D361" s="64">
        <v>2022</v>
      </c>
      <c r="E361" s="17" t="s">
        <v>136</v>
      </c>
      <c r="F361" s="17" t="s">
        <v>3278</v>
      </c>
      <c r="G361" s="15">
        <v>83</v>
      </c>
      <c r="H361" s="15">
        <v>79.2</v>
      </c>
      <c r="I361" s="15">
        <v>70</v>
      </c>
      <c r="J361" s="15">
        <v>60</v>
      </c>
      <c r="K361" s="15">
        <f t="shared" si="18"/>
        <v>77.89</v>
      </c>
      <c r="L361" s="57">
        <v>2.92</v>
      </c>
      <c r="M361" s="15">
        <v>0</v>
      </c>
      <c r="N361" s="15">
        <v>560</v>
      </c>
      <c r="O361" s="15">
        <f t="shared" si="16"/>
        <v>327</v>
      </c>
      <c r="P361" s="34">
        <f t="shared" si="19"/>
        <v>0.583928571428571</v>
      </c>
      <c r="Q361" s="15">
        <f t="shared" si="17"/>
        <v>329</v>
      </c>
      <c r="R361" s="38">
        <f t="shared" si="20"/>
        <v>0.5875</v>
      </c>
    </row>
    <row r="362" spans="1:18">
      <c r="A362" s="15">
        <v>361</v>
      </c>
      <c r="B362" s="63">
        <v>5224140106575</v>
      </c>
      <c r="C362" s="17" t="s">
        <v>3309</v>
      </c>
      <c r="D362" s="64">
        <v>2022</v>
      </c>
      <c r="E362" s="17" t="s">
        <v>136</v>
      </c>
      <c r="F362" s="17" t="s">
        <v>3310</v>
      </c>
      <c r="G362" s="15">
        <v>80</v>
      </c>
      <c r="H362" s="15">
        <v>84</v>
      </c>
      <c r="I362" s="15">
        <v>71</v>
      </c>
      <c r="J362" s="15">
        <v>60</v>
      </c>
      <c r="K362" s="15">
        <f t="shared" si="18"/>
        <v>80.9</v>
      </c>
      <c r="L362" s="57">
        <v>3.4</v>
      </c>
      <c r="M362" s="15">
        <v>0</v>
      </c>
      <c r="N362" s="15">
        <v>560</v>
      </c>
      <c r="O362" s="15">
        <f t="shared" si="16"/>
        <v>152</v>
      </c>
      <c r="P362" s="34">
        <f t="shared" si="19"/>
        <v>0.271428571428571</v>
      </c>
      <c r="Q362" s="15">
        <f t="shared" si="17"/>
        <v>181</v>
      </c>
      <c r="R362" s="38">
        <f t="shared" si="20"/>
        <v>0.323214285714286</v>
      </c>
    </row>
    <row r="363" spans="1:18">
      <c r="A363" s="15">
        <v>362</v>
      </c>
      <c r="B363" s="63">
        <v>5224140106576</v>
      </c>
      <c r="C363" s="17" t="s">
        <v>3311</v>
      </c>
      <c r="D363" s="64">
        <v>2022</v>
      </c>
      <c r="E363" s="17" t="s">
        <v>136</v>
      </c>
      <c r="F363" s="17" t="s">
        <v>3310</v>
      </c>
      <c r="G363" s="15">
        <v>80</v>
      </c>
      <c r="H363" s="15">
        <v>85.3</v>
      </c>
      <c r="I363" s="15">
        <v>71</v>
      </c>
      <c r="J363" s="15">
        <v>60</v>
      </c>
      <c r="K363" s="15">
        <f t="shared" si="18"/>
        <v>81.81</v>
      </c>
      <c r="L363" s="57">
        <v>3.53</v>
      </c>
      <c r="M363" s="15">
        <v>0</v>
      </c>
      <c r="N363" s="15">
        <v>560</v>
      </c>
      <c r="O363" s="15">
        <f t="shared" si="16"/>
        <v>108</v>
      </c>
      <c r="P363" s="34">
        <f t="shared" si="19"/>
        <v>0.192857142857143</v>
      </c>
      <c r="Q363" s="15">
        <f t="shared" si="17"/>
        <v>148</v>
      </c>
      <c r="R363" s="38">
        <f t="shared" si="20"/>
        <v>0.264285714285714</v>
      </c>
    </row>
    <row r="364" spans="1:18">
      <c r="A364" s="15">
        <v>363</v>
      </c>
      <c r="B364" s="63">
        <v>5224140106578</v>
      </c>
      <c r="C364" s="17" t="s">
        <v>3312</v>
      </c>
      <c r="D364" s="64">
        <v>2022</v>
      </c>
      <c r="E364" s="17" t="s">
        <v>136</v>
      </c>
      <c r="F364" s="17" t="s">
        <v>3310</v>
      </c>
      <c r="G364" s="15">
        <v>80</v>
      </c>
      <c r="H364" s="15">
        <v>81.2</v>
      </c>
      <c r="I364" s="15">
        <v>73</v>
      </c>
      <c r="J364" s="15">
        <v>60</v>
      </c>
      <c r="K364" s="15">
        <f t="shared" si="18"/>
        <v>79.14</v>
      </c>
      <c r="L364" s="57">
        <v>3.12</v>
      </c>
      <c r="M364" s="15">
        <v>0</v>
      </c>
      <c r="N364" s="15">
        <v>560</v>
      </c>
      <c r="O364" s="15">
        <f t="shared" si="16"/>
        <v>253</v>
      </c>
      <c r="P364" s="34">
        <f t="shared" si="19"/>
        <v>0.451785714285714</v>
      </c>
      <c r="Q364" s="15">
        <f t="shared" si="17"/>
        <v>264</v>
      </c>
      <c r="R364" s="38">
        <f t="shared" si="20"/>
        <v>0.471428571428571</v>
      </c>
    </row>
    <row r="365" spans="1:18">
      <c r="A365" s="15">
        <v>364</v>
      </c>
      <c r="B365" s="63">
        <v>5224140106579</v>
      </c>
      <c r="C365" s="17" t="s">
        <v>3313</v>
      </c>
      <c r="D365" s="64">
        <v>2022</v>
      </c>
      <c r="E365" s="17" t="s">
        <v>136</v>
      </c>
      <c r="F365" s="17" t="s">
        <v>3310</v>
      </c>
      <c r="G365" s="15">
        <v>81</v>
      </c>
      <c r="H365" s="15">
        <v>86.1</v>
      </c>
      <c r="I365" s="15">
        <v>71</v>
      </c>
      <c r="J365" s="15">
        <v>60</v>
      </c>
      <c r="K365" s="15">
        <f t="shared" si="18"/>
        <v>82.52</v>
      </c>
      <c r="L365" s="57">
        <v>3.61</v>
      </c>
      <c r="M365" s="15">
        <v>0</v>
      </c>
      <c r="N365" s="15">
        <v>560</v>
      </c>
      <c r="O365" s="15">
        <f t="shared" si="16"/>
        <v>76</v>
      </c>
      <c r="P365" s="34">
        <f t="shared" si="19"/>
        <v>0.135714285714286</v>
      </c>
      <c r="Q365" s="15">
        <f t="shared" si="17"/>
        <v>124</v>
      </c>
      <c r="R365" s="38">
        <f t="shared" si="20"/>
        <v>0.221428571428571</v>
      </c>
    </row>
    <row r="366" spans="1:18">
      <c r="A366" s="15">
        <v>365</v>
      </c>
      <c r="B366" s="63">
        <v>5124140106581</v>
      </c>
      <c r="C366" s="17" t="s">
        <v>3314</v>
      </c>
      <c r="D366" s="64">
        <v>2022</v>
      </c>
      <c r="E366" s="17" t="s">
        <v>136</v>
      </c>
      <c r="F366" s="17" t="s">
        <v>3310</v>
      </c>
      <c r="G366" s="15">
        <v>83</v>
      </c>
      <c r="H366" s="15">
        <v>86.1</v>
      </c>
      <c r="I366" s="15">
        <v>81</v>
      </c>
      <c r="J366" s="15">
        <v>60</v>
      </c>
      <c r="K366" s="15">
        <f t="shared" si="18"/>
        <v>83.82</v>
      </c>
      <c r="L366" s="57">
        <v>3.61</v>
      </c>
      <c r="M366" s="15">
        <v>0</v>
      </c>
      <c r="N366" s="15">
        <v>560</v>
      </c>
      <c r="O366" s="15">
        <f t="shared" si="16"/>
        <v>76</v>
      </c>
      <c r="P366" s="34">
        <f t="shared" si="19"/>
        <v>0.135714285714286</v>
      </c>
      <c r="Q366" s="15">
        <f t="shared" si="17"/>
        <v>89</v>
      </c>
      <c r="R366" s="38">
        <f t="shared" si="20"/>
        <v>0.158928571428571</v>
      </c>
    </row>
    <row r="367" spans="1:18">
      <c r="A367" s="15">
        <v>366</v>
      </c>
      <c r="B367" s="63">
        <v>5224140106583</v>
      </c>
      <c r="C367" s="17" t="s">
        <v>3315</v>
      </c>
      <c r="D367" s="64">
        <v>2022</v>
      </c>
      <c r="E367" s="17" t="s">
        <v>136</v>
      </c>
      <c r="F367" s="17" t="s">
        <v>3310</v>
      </c>
      <c r="G367" s="15">
        <v>83</v>
      </c>
      <c r="H367" s="15">
        <v>76.1</v>
      </c>
      <c r="I367" s="15">
        <v>72.5</v>
      </c>
      <c r="J367" s="15">
        <v>61</v>
      </c>
      <c r="K367" s="15">
        <f t="shared" si="18"/>
        <v>76.02</v>
      </c>
      <c r="L367" s="57">
        <v>2.61</v>
      </c>
      <c r="M367" s="15">
        <v>0</v>
      </c>
      <c r="N367" s="15">
        <v>560</v>
      </c>
      <c r="O367" s="15">
        <f t="shared" si="16"/>
        <v>427</v>
      </c>
      <c r="P367" s="34">
        <f t="shared" si="19"/>
        <v>0.7625</v>
      </c>
      <c r="Q367" s="15">
        <f t="shared" si="17"/>
        <v>408</v>
      </c>
      <c r="R367" s="38">
        <f t="shared" si="20"/>
        <v>0.728571428571429</v>
      </c>
    </row>
    <row r="368" spans="1:18">
      <c r="A368" s="15">
        <v>367</v>
      </c>
      <c r="B368" s="63">
        <v>5224140106584</v>
      </c>
      <c r="C368" s="17" t="s">
        <v>3316</v>
      </c>
      <c r="D368" s="64">
        <v>2022</v>
      </c>
      <c r="E368" s="17" t="s">
        <v>136</v>
      </c>
      <c r="F368" s="17" t="s">
        <v>3310</v>
      </c>
      <c r="G368" s="15">
        <v>88</v>
      </c>
      <c r="H368" s="15">
        <v>73.8</v>
      </c>
      <c r="I368" s="15">
        <v>70.5</v>
      </c>
      <c r="J368" s="15">
        <v>61.5</v>
      </c>
      <c r="K368" s="15">
        <f t="shared" si="18"/>
        <v>74.985</v>
      </c>
      <c r="L368" s="57">
        <v>2.38</v>
      </c>
      <c r="M368" s="57">
        <v>1</v>
      </c>
      <c r="N368" s="15">
        <v>560</v>
      </c>
      <c r="O368" s="15">
        <f t="shared" si="16"/>
        <v>482</v>
      </c>
      <c r="P368" s="34">
        <f t="shared" si="19"/>
        <v>0.860714285714286</v>
      </c>
      <c r="Q368" s="15">
        <f t="shared" si="17"/>
        <v>445</v>
      </c>
      <c r="R368" s="38">
        <f t="shared" si="20"/>
        <v>0.794642857142857</v>
      </c>
    </row>
    <row r="369" spans="1:18">
      <c r="A369" s="15">
        <v>368</v>
      </c>
      <c r="B369" s="63">
        <v>5224140106585</v>
      </c>
      <c r="C369" s="17" t="s">
        <v>3317</v>
      </c>
      <c r="D369" s="64">
        <v>2022</v>
      </c>
      <c r="E369" s="17" t="s">
        <v>136</v>
      </c>
      <c r="F369" s="17" t="s">
        <v>3310</v>
      </c>
      <c r="G369" s="15">
        <v>85</v>
      </c>
      <c r="H369" s="15">
        <v>86.2</v>
      </c>
      <c r="I369" s="15">
        <v>70</v>
      </c>
      <c r="J369" s="15">
        <v>61</v>
      </c>
      <c r="K369" s="15">
        <f t="shared" si="18"/>
        <v>83.14</v>
      </c>
      <c r="L369" s="57">
        <v>3.62</v>
      </c>
      <c r="M369" s="15">
        <v>0</v>
      </c>
      <c r="N369" s="15">
        <v>560</v>
      </c>
      <c r="O369" s="15">
        <f t="shared" si="16"/>
        <v>73</v>
      </c>
      <c r="P369" s="34">
        <f t="shared" si="19"/>
        <v>0.130357142857143</v>
      </c>
      <c r="Q369" s="15">
        <f t="shared" si="17"/>
        <v>110</v>
      </c>
      <c r="R369" s="38">
        <f t="shared" si="20"/>
        <v>0.196428571428571</v>
      </c>
    </row>
    <row r="370" spans="1:18">
      <c r="A370" s="15">
        <v>369</v>
      </c>
      <c r="B370" s="63">
        <v>5224140106586</v>
      </c>
      <c r="C370" s="17" t="s">
        <v>3318</v>
      </c>
      <c r="D370" s="64">
        <v>2022</v>
      </c>
      <c r="E370" s="17" t="s">
        <v>136</v>
      </c>
      <c r="F370" s="17" t="s">
        <v>3310</v>
      </c>
      <c r="G370" s="15">
        <v>80</v>
      </c>
      <c r="H370" s="15">
        <v>76.6</v>
      </c>
      <c r="I370" s="15">
        <v>70</v>
      </c>
      <c r="J370" s="15">
        <v>62.5</v>
      </c>
      <c r="K370" s="15">
        <f t="shared" si="18"/>
        <v>75.745</v>
      </c>
      <c r="L370" s="57">
        <v>2.66</v>
      </c>
      <c r="M370" s="57">
        <v>1</v>
      </c>
      <c r="N370" s="15">
        <v>560</v>
      </c>
      <c r="O370" s="15">
        <f t="shared" si="16"/>
        <v>406</v>
      </c>
      <c r="P370" s="34">
        <f t="shared" si="19"/>
        <v>0.725</v>
      </c>
      <c r="Q370" s="15">
        <f t="shared" si="17"/>
        <v>422</v>
      </c>
      <c r="R370" s="38">
        <f t="shared" si="20"/>
        <v>0.753571428571429</v>
      </c>
    </row>
    <row r="371" spans="1:18">
      <c r="A371" s="15">
        <v>370</v>
      </c>
      <c r="B371" s="63">
        <v>5124140106587</v>
      </c>
      <c r="C371" s="17" t="s">
        <v>3319</v>
      </c>
      <c r="D371" s="64">
        <v>2022</v>
      </c>
      <c r="E371" s="17" t="s">
        <v>136</v>
      </c>
      <c r="F371" s="17" t="s">
        <v>3310</v>
      </c>
      <c r="G371" s="15">
        <v>82</v>
      </c>
      <c r="H371" s="15">
        <v>82.1</v>
      </c>
      <c r="I371" s="15">
        <v>71.5</v>
      </c>
      <c r="J371" s="15">
        <v>60</v>
      </c>
      <c r="K371" s="15">
        <f t="shared" si="18"/>
        <v>79.92</v>
      </c>
      <c r="L371" s="57">
        <v>3.21</v>
      </c>
      <c r="M371" s="15">
        <v>0</v>
      </c>
      <c r="N371" s="15">
        <v>560</v>
      </c>
      <c r="O371" s="15">
        <f t="shared" si="16"/>
        <v>218</v>
      </c>
      <c r="P371" s="34">
        <f t="shared" si="19"/>
        <v>0.389285714285714</v>
      </c>
      <c r="Q371" s="15">
        <f t="shared" si="17"/>
        <v>231</v>
      </c>
      <c r="R371" s="38">
        <f t="shared" si="20"/>
        <v>0.4125</v>
      </c>
    </row>
    <row r="372" spans="1:18">
      <c r="A372" s="15">
        <v>371</v>
      </c>
      <c r="B372" s="63">
        <v>5224140106588</v>
      </c>
      <c r="C372" s="17" t="s">
        <v>3320</v>
      </c>
      <c r="D372" s="64">
        <v>2022</v>
      </c>
      <c r="E372" s="17" t="s">
        <v>136</v>
      </c>
      <c r="F372" s="17" t="s">
        <v>3310</v>
      </c>
      <c r="G372" s="15">
        <v>90</v>
      </c>
      <c r="H372" s="15">
        <v>85.9</v>
      </c>
      <c r="I372" s="15">
        <v>89</v>
      </c>
      <c r="J372" s="15">
        <v>62.5</v>
      </c>
      <c r="K372" s="15">
        <f t="shared" si="18"/>
        <v>85.655</v>
      </c>
      <c r="L372" s="57">
        <v>3.59</v>
      </c>
      <c r="M372" s="15">
        <v>0</v>
      </c>
      <c r="N372" s="15">
        <v>560</v>
      </c>
      <c r="O372" s="15">
        <f t="shared" si="16"/>
        <v>84</v>
      </c>
      <c r="P372" s="34">
        <f t="shared" si="19"/>
        <v>0.15</v>
      </c>
      <c r="Q372" s="15">
        <f t="shared" si="17"/>
        <v>45</v>
      </c>
      <c r="R372" s="38">
        <f t="shared" si="20"/>
        <v>0.0803571428571429</v>
      </c>
    </row>
    <row r="373" spans="1:18">
      <c r="A373" s="15">
        <v>372</v>
      </c>
      <c r="B373" s="63">
        <v>5224140106590</v>
      </c>
      <c r="C373" s="17" t="s">
        <v>3321</v>
      </c>
      <c r="D373" s="64">
        <v>2022</v>
      </c>
      <c r="E373" s="17" t="s">
        <v>136</v>
      </c>
      <c r="F373" s="17" t="s">
        <v>3310</v>
      </c>
      <c r="G373" s="15">
        <v>87.5</v>
      </c>
      <c r="H373" s="15">
        <v>82.5</v>
      </c>
      <c r="I373" s="15">
        <v>70</v>
      </c>
      <c r="J373" s="15">
        <v>60.5</v>
      </c>
      <c r="K373" s="15">
        <f t="shared" si="18"/>
        <v>80.9</v>
      </c>
      <c r="L373" s="57">
        <v>3.25</v>
      </c>
      <c r="M373" s="15">
        <v>0</v>
      </c>
      <c r="N373" s="15">
        <v>560</v>
      </c>
      <c r="O373" s="15">
        <f t="shared" si="16"/>
        <v>207</v>
      </c>
      <c r="P373" s="34">
        <f t="shared" si="19"/>
        <v>0.369642857142857</v>
      </c>
      <c r="Q373" s="15">
        <f t="shared" si="17"/>
        <v>181</v>
      </c>
      <c r="R373" s="38">
        <f t="shared" si="20"/>
        <v>0.323214285714286</v>
      </c>
    </row>
    <row r="374" spans="1:18">
      <c r="A374" s="15">
        <v>373</v>
      </c>
      <c r="B374" s="63">
        <v>5224140106591</v>
      </c>
      <c r="C374" s="17" t="s">
        <v>3322</v>
      </c>
      <c r="D374" s="64">
        <v>2022</v>
      </c>
      <c r="E374" s="17" t="s">
        <v>136</v>
      </c>
      <c r="F374" s="17" t="s">
        <v>3310</v>
      </c>
      <c r="G374" s="15">
        <v>85</v>
      </c>
      <c r="H374" s="15">
        <v>84</v>
      </c>
      <c r="I374" s="15">
        <v>71</v>
      </c>
      <c r="J374" s="15">
        <v>60.5</v>
      </c>
      <c r="K374" s="15">
        <f t="shared" si="18"/>
        <v>81.675</v>
      </c>
      <c r="L374" s="57">
        <v>3.4</v>
      </c>
      <c r="M374" s="15">
        <v>0</v>
      </c>
      <c r="N374" s="15">
        <v>560</v>
      </c>
      <c r="O374" s="15">
        <f t="shared" si="16"/>
        <v>152</v>
      </c>
      <c r="P374" s="34">
        <f t="shared" si="19"/>
        <v>0.271428571428571</v>
      </c>
      <c r="Q374" s="15">
        <f t="shared" si="17"/>
        <v>154</v>
      </c>
      <c r="R374" s="38">
        <f t="shared" si="20"/>
        <v>0.275</v>
      </c>
    </row>
    <row r="375" spans="1:18">
      <c r="A375" s="15">
        <v>374</v>
      </c>
      <c r="B375" s="63">
        <v>5224140106592</v>
      </c>
      <c r="C375" s="17" t="s">
        <v>3323</v>
      </c>
      <c r="D375" s="64">
        <v>2022</v>
      </c>
      <c r="E375" s="17" t="s">
        <v>136</v>
      </c>
      <c r="F375" s="17" t="s">
        <v>3310</v>
      </c>
      <c r="G375" s="15">
        <v>80</v>
      </c>
      <c r="H375" s="15">
        <v>83</v>
      </c>
      <c r="I375" s="15">
        <v>70</v>
      </c>
      <c r="J375" s="15">
        <v>60</v>
      </c>
      <c r="K375" s="15">
        <f t="shared" si="18"/>
        <v>80.1</v>
      </c>
      <c r="L375" s="57">
        <v>3.3</v>
      </c>
      <c r="M375" s="15">
        <v>0</v>
      </c>
      <c r="N375" s="15">
        <v>560</v>
      </c>
      <c r="O375" s="15">
        <f t="shared" si="16"/>
        <v>184</v>
      </c>
      <c r="P375" s="34">
        <f t="shared" si="19"/>
        <v>0.328571428571429</v>
      </c>
      <c r="Q375" s="15">
        <f t="shared" si="17"/>
        <v>220</v>
      </c>
      <c r="R375" s="38">
        <f t="shared" si="20"/>
        <v>0.392857142857143</v>
      </c>
    </row>
    <row r="376" spans="1:18">
      <c r="A376" s="15">
        <v>375</v>
      </c>
      <c r="B376" s="63">
        <v>5224140106593</v>
      </c>
      <c r="C376" s="17" t="s">
        <v>3324</v>
      </c>
      <c r="D376" s="64">
        <v>2022</v>
      </c>
      <c r="E376" s="17" t="s">
        <v>136</v>
      </c>
      <c r="F376" s="17" t="s">
        <v>3310</v>
      </c>
      <c r="G376" s="15">
        <v>82</v>
      </c>
      <c r="H376" s="15">
        <v>65.5</v>
      </c>
      <c r="I376" s="15">
        <v>70</v>
      </c>
      <c r="J376" s="15">
        <v>60</v>
      </c>
      <c r="K376" s="15">
        <f t="shared" si="18"/>
        <v>68.15</v>
      </c>
      <c r="L376" s="57">
        <v>1.55</v>
      </c>
      <c r="M376" s="57">
        <v>6</v>
      </c>
      <c r="N376" s="15">
        <v>560</v>
      </c>
      <c r="O376" s="15">
        <f t="shared" si="16"/>
        <v>555</v>
      </c>
      <c r="P376" s="34">
        <f t="shared" si="19"/>
        <v>0.991071428571429</v>
      </c>
      <c r="Q376" s="15">
        <f t="shared" si="17"/>
        <v>553</v>
      </c>
      <c r="R376" s="38">
        <f t="shared" si="20"/>
        <v>0.9875</v>
      </c>
    </row>
    <row r="377" spans="1:18">
      <c r="A377" s="15">
        <v>376</v>
      </c>
      <c r="B377" s="63">
        <v>5224140106594</v>
      </c>
      <c r="C377" s="17" t="s">
        <v>3325</v>
      </c>
      <c r="D377" s="64">
        <v>2022</v>
      </c>
      <c r="E377" s="17" t="s">
        <v>136</v>
      </c>
      <c r="F377" s="17" t="s">
        <v>3310</v>
      </c>
      <c r="G377" s="15">
        <v>84</v>
      </c>
      <c r="H377" s="15">
        <v>79.1</v>
      </c>
      <c r="I377" s="15">
        <v>70</v>
      </c>
      <c r="J377" s="15">
        <v>60</v>
      </c>
      <c r="K377" s="15">
        <f t="shared" si="18"/>
        <v>77.97</v>
      </c>
      <c r="L377" s="57">
        <v>2.91</v>
      </c>
      <c r="M377" s="15">
        <v>0</v>
      </c>
      <c r="N377" s="15">
        <v>560</v>
      </c>
      <c r="O377" s="15">
        <f t="shared" si="16"/>
        <v>331</v>
      </c>
      <c r="P377" s="34">
        <f t="shared" si="19"/>
        <v>0.591071428571429</v>
      </c>
      <c r="Q377" s="15">
        <f t="shared" si="17"/>
        <v>321</v>
      </c>
      <c r="R377" s="38">
        <f t="shared" si="20"/>
        <v>0.573214285714286</v>
      </c>
    </row>
    <row r="378" spans="1:18">
      <c r="A378" s="15">
        <v>377</v>
      </c>
      <c r="B378" s="63">
        <v>5224140106597</v>
      </c>
      <c r="C378" s="17" t="s">
        <v>3326</v>
      </c>
      <c r="D378" s="64">
        <v>2022</v>
      </c>
      <c r="E378" s="17" t="s">
        <v>136</v>
      </c>
      <c r="F378" s="17" t="s">
        <v>3310</v>
      </c>
      <c r="G378" s="15">
        <v>80</v>
      </c>
      <c r="H378" s="15">
        <v>82.9</v>
      </c>
      <c r="I378" s="15">
        <v>70</v>
      </c>
      <c r="J378" s="15">
        <v>60</v>
      </c>
      <c r="K378" s="15">
        <f t="shared" si="18"/>
        <v>80.03</v>
      </c>
      <c r="L378" s="57">
        <v>3.29</v>
      </c>
      <c r="M378" s="15">
        <v>0</v>
      </c>
      <c r="N378" s="15">
        <v>560</v>
      </c>
      <c r="O378" s="15">
        <f t="shared" si="16"/>
        <v>194</v>
      </c>
      <c r="P378" s="34">
        <f t="shared" si="19"/>
        <v>0.346428571428571</v>
      </c>
      <c r="Q378" s="15">
        <f t="shared" si="17"/>
        <v>227</v>
      </c>
      <c r="R378" s="38">
        <f t="shared" si="20"/>
        <v>0.405357142857143</v>
      </c>
    </row>
    <row r="379" spans="1:18">
      <c r="A379" s="15">
        <v>378</v>
      </c>
      <c r="B379" s="63">
        <v>5224140106598</v>
      </c>
      <c r="C379" s="17" t="s">
        <v>3327</v>
      </c>
      <c r="D379" s="64">
        <v>2022</v>
      </c>
      <c r="E379" s="17" t="s">
        <v>136</v>
      </c>
      <c r="F379" s="17" t="s">
        <v>3310</v>
      </c>
      <c r="G379" s="15">
        <v>82</v>
      </c>
      <c r="H379" s="15">
        <v>75.3</v>
      </c>
      <c r="I379" s="15">
        <v>70</v>
      </c>
      <c r="J379" s="15">
        <v>60</v>
      </c>
      <c r="K379" s="15">
        <f t="shared" si="18"/>
        <v>75.01</v>
      </c>
      <c r="L379" s="57">
        <v>2.53</v>
      </c>
      <c r="M379" s="57">
        <v>1</v>
      </c>
      <c r="N379" s="15">
        <v>560</v>
      </c>
      <c r="O379" s="15">
        <f t="shared" si="16"/>
        <v>445</v>
      </c>
      <c r="P379" s="34">
        <f t="shared" si="19"/>
        <v>0.794642857142857</v>
      </c>
      <c r="Q379" s="15">
        <f t="shared" si="17"/>
        <v>443</v>
      </c>
      <c r="R379" s="38">
        <f t="shared" si="20"/>
        <v>0.791071428571429</v>
      </c>
    </row>
    <row r="380" spans="1:18">
      <c r="A380" s="15">
        <v>379</v>
      </c>
      <c r="B380" s="63">
        <v>5124140106599</v>
      </c>
      <c r="C380" s="17" t="s">
        <v>3328</v>
      </c>
      <c r="D380" s="64">
        <v>2022</v>
      </c>
      <c r="E380" s="17" t="s">
        <v>136</v>
      </c>
      <c r="F380" s="17" t="s">
        <v>3310</v>
      </c>
      <c r="G380" s="15">
        <v>83</v>
      </c>
      <c r="H380" s="15">
        <v>73</v>
      </c>
      <c r="I380" s="15">
        <v>70</v>
      </c>
      <c r="J380" s="15">
        <v>60</v>
      </c>
      <c r="K380" s="15">
        <f t="shared" si="18"/>
        <v>73.55</v>
      </c>
      <c r="L380" s="57">
        <v>2.3</v>
      </c>
      <c r="M380" s="57">
        <v>3</v>
      </c>
      <c r="N380" s="15">
        <v>560</v>
      </c>
      <c r="O380" s="15">
        <f t="shared" si="16"/>
        <v>496</v>
      </c>
      <c r="P380" s="34">
        <f t="shared" si="19"/>
        <v>0.885714285714286</v>
      </c>
      <c r="Q380" s="15">
        <f t="shared" si="17"/>
        <v>490</v>
      </c>
      <c r="R380" s="38">
        <f t="shared" si="20"/>
        <v>0.875</v>
      </c>
    </row>
    <row r="381" spans="1:18">
      <c r="A381" s="15">
        <v>380</v>
      </c>
      <c r="B381" s="63">
        <v>5224140106600</v>
      </c>
      <c r="C381" s="17" t="s">
        <v>3329</v>
      </c>
      <c r="D381" s="64">
        <v>2022</v>
      </c>
      <c r="E381" s="17" t="s">
        <v>136</v>
      </c>
      <c r="F381" s="17" t="s">
        <v>3310</v>
      </c>
      <c r="G381" s="15">
        <v>85</v>
      </c>
      <c r="H381" s="15">
        <v>86.3</v>
      </c>
      <c r="I381" s="15">
        <v>97</v>
      </c>
      <c r="J381" s="15">
        <v>63</v>
      </c>
      <c r="K381" s="15">
        <f t="shared" si="18"/>
        <v>86.01</v>
      </c>
      <c r="L381" s="57">
        <v>3.63</v>
      </c>
      <c r="M381" s="15">
        <v>0</v>
      </c>
      <c r="N381" s="15">
        <v>560</v>
      </c>
      <c r="O381" s="15">
        <f t="shared" si="16"/>
        <v>68</v>
      </c>
      <c r="P381" s="34">
        <f t="shared" si="19"/>
        <v>0.121428571428571</v>
      </c>
      <c r="Q381" s="15">
        <f t="shared" si="17"/>
        <v>36</v>
      </c>
      <c r="R381" s="38">
        <f t="shared" si="20"/>
        <v>0.0642857142857143</v>
      </c>
    </row>
    <row r="382" spans="1:18">
      <c r="A382" s="15">
        <v>381</v>
      </c>
      <c r="B382" s="63">
        <v>5224140106601</v>
      </c>
      <c r="C382" s="17" t="s">
        <v>3330</v>
      </c>
      <c r="D382" s="64">
        <v>2022</v>
      </c>
      <c r="E382" s="17" t="s">
        <v>136</v>
      </c>
      <c r="F382" s="17" t="s">
        <v>3310</v>
      </c>
      <c r="G382" s="15">
        <v>82</v>
      </c>
      <c r="H382" s="15">
        <v>81.3</v>
      </c>
      <c r="I382" s="15">
        <v>71</v>
      </c>
      <c r="J382" s="15">
        <v>60.5</v>
      </c>
      <c r="K382" s="15">
        <f t="shared" si="18"/>
        <v>79.335</v>
      </c>
      <c r="L382" s="57">
        <v>3.13</v>
      </c>
      <c r="M382" s="15">
        <v>0</v>
      </c>
      <c r="N382" s="15">
        <v>560</v>
      </c>
      <c r="O382" s="15">
        <f t="shared" si="16"/>
        <v>249</v>
      </c>
      <c r="P382" s="34">
        <f t="shared" si="19"/>
        <v>0.444642857142857</v>
      </c>
      <c r="Q382" s="15">
        <f t="shared" si="17"/>
        <v>256</v>
      </c>
      <c r="R382" s="38">
        <f t="shared" si="20"/>
        <v>0.457142857142857</v>
      </c>
    </row>
    <row r="383" spans="1:18">
      <c r="A383" s="15">
        <v>382</v>
      </c>
      <c r="B383" s="63">
        <v>5124140106602</v>
      </c>
      <c r="C383" s="17" t="s">
        <v>3331</v>
      </c>
      <c r="D383" s="64">
        <v>2022</v>
      </c>
      <c r="E383" s="17" t="s">
        <v>136</v>
      </c>
      <c r="F383" s="17" t="s">
        <v>3310</v>
      </c>
      <c r="G383" s="15">
        <v>83</v>
      </c>
      <c r="H383" s="15">
        <v>74.7</v>
      </c>
      <c r="I383" s="15">
        <v>70</v>
      </c>
      <c r="J383" s="15">
        <v>60</v>
      </c>
      <c r="K383" s="15">
        <f t="shared" si="18"/>
        <v>74.74</v>
      </c>
      <c r="L383" s="57">
        <v>2.47</v>
      </c>
      <c r="M383" s="57">
        <v>1</v>
      </c>
      <c r="N383" s="15">
        <v>560</v>
      </c>
      <c r="O383" s="15">
        <f t="shared" si="16"/>
        <v>461</v>
      </c>
      <c r="P383" s="34">
        <f t="shared" si="19"/>
        <v>0.823214285714286</v>
      </c>
      <c r="Q383" s="15">
        <f t="shared" si="17"/>
        <v>454</v>
      </c>
      <c r="R383" s="38">
        <f t="shared" si="20"/>
        <v>0.810714285714286</v>
      </c>
    </row>
    <row r="384" spans="1:18">
      <c r="A384" s="15">
        <v>383</v>
      </c>
      <c r="B384" s="63">
        <v>5224140106603</v>
      </c>
      <c r="C384" s="17" t="s">
        <v>3332</v>
      </c>
      <c r="D384" s="64">
        <v>2022</v>
      </c>
      <c r="E384" s="17" t="s">
        <v>136</v>
      </c>
      <c r="F384" s="17" t="s">
        <v>3310</v>
      </c>
      <c r="G384" s="15">
        <v>87</v>
      </c>
      <c r="H384" s="15">
        <v>88.1</v>
      </c>
      <c r="I384" s="15">
        <v>71</v>
      </c>
      <c r="J384" s="15">
        <v>60.5</v>
      </c>
      <c r="K384" s="15">
        <f t="shared" si="18"/>
        <v>84.845</v>
      </c>
      <c r="L384" s="57">
        <v>3.81</v>
      </c>
      <c r="M384" s="15">
        <v>0</v>
      </c>
      <c r="N384" s="15">
        <v>560</v>
      </c>
      <c r="O384" s="15">
        <f t="shared" si="16"/>
        <v>28</v>
      </c>
      <c r="P384" s="34">
        <f t="shared" si="19"/>
        <v>0.05</v>
      </c>
      <c r="Q384" s="15">
        <f t="shared" si="17"/>
        <v>65</v>
      </c>
      <c r="R384" s="38">
        <f t="shared" si="20"/>
        <v>0.116071428571429</v>
      </c>
    </row>
    <row r="385" spans="1:18">
      <c r="A385" s="15">
        <v>384</v>
      </c>
      <c r="B385" s="63">
        <v>5224140106604</v>
      </c>
      <c r="C385" s="17" t="s">
        <v>3333</v>
      </c>
      <c r="D385" s="64">
        <v>2022</v>
      </c>
      <c r="E385" s="17" t="s">
        <v>136</v>
      </c>
      <c r="F385" s="17" t="s">
        <v>3310</v>
      </c>
      <c r="G385" s="15">
        <v>85</v>
      </c>
      <c r="H385" s="15">
        <v>83</v>
      </c>
      <c r="I385" s="15">
        <v>71</v>
      </c>
      <c r="J385" s="15">
        <v>60.5</v>
      </c>
      <c r="K385" s="15">
        <f t="shared" si="18"/>
        <v>80.975</v>
      </c>
      <c r="L385" s="57">
        <v>3.3</v>
      </c>
      <c r="M385" s="15">
        <v>0</v>
      </c>
      <c r="N385" s="15">
        <v>560</v>
      </c>
      <c r="O385" s="15">
        <f t="shared" si="16"/>
        <v>184</v>
      </c>
      <c r="P385" s="34">
        <f t="shared" si="19"/>
        <v>0.328571428571429</v>
      </c>
      <c r="Q385" s="15">
        <f t="shared" si="17"/>
        <v>173</v>
      </c>
      <c r="R385" s="38">
        <f t="shared" si="20"/>
        <v>0.308928571428571</v>
      </c>
    </row>
    <row r="386" spans="1:18">
      <c r="A386" s="15">
        <v>385</v>
      </c>
      <c r="B386" s="63">
        <v>5124140106606</v>
      </c>
      <c r="C386" s="17" t="s">
        <v>3334</v>
      </c>
      <c r="D386" s="64">
        <v>2022</v>
      </c>
      <c r="E386" s="17" t="s">
        <v>136</v>
      </c>
      <c r="F386" s="17" t="s">
        <v>3310</v>
      </c>
      <c r="G386" s="15">
        <v>80</v>
      </c>
      <c r="H386" s="15">
        <v>79</v>
      </c>
      <c r="I386" s="15">
        <v>71</v>
      </c>
      <c r="J386" s="15">
        <v>60</v>
      </c>
      <c r="K386" s="15">
        <f t="shared" si="18"/>
        <v>77.4</v>
      </c>
      <c r="L386" s="57">
        <v>2.9</v>
      </c>
      <c r="M386" s="57">
        <v>1</v>
      </c>
      <c r="N386" s="15">
        <v>560</v>
      </c>
      <c r="O386" s="15">
        <f t="shared" si="16"/>
        <v>336</v>
      </c>
      <c r="P386" s="34">
        <f t="shared" si="19"/>
        <v>0.6</v>
      </c>
      <c r="Q386" s="15">
        <f t="shared" si="17"/>
        <v>352</v>
      </c>
      <c r="R386" s="38">
        <f t="shared" si="20"/>
        <v>0.628571428571429</v>
      </c>
    </row>
    <row r="387" spans="1:18">
      <c r="A387" s="15">
        <v>386</v>
      </c>
      <c r="B387" s="63">
        <v>5224140106607</v>
      </c>
      <c r="C387" s="17" t="s">
        <v>3335</v>
      </c>
      <c r="D387" s="64">
        <v>2022</v>
      </c>
      <c r="E387" s="17" t="s">
        <v>136</v>
      </c>
      <c r="F387" s="17" t="s">
        <v>3310</v>
      </c>
      <c r="G387" s="15">
        <v>80</v>
      </c>
      <c r="H387" s="15">
        <v>71.2</v>
      </c>
      <c r="I387" s="15">
        <v>70</v>
      </c>
      <c r="J387" s="15">
        <v>60</v>
      </c>
      <c r="K387" s="15">
        <f t="shared" si="18"/>
        <v>71.84</v>
      </c>
      <c r="L387" s="57">
        <v>2.12</v>
      </c>
      <c r="M387" s="57">
        <v>3</v>
      </c>
      <c r="N387" s="15">
        <v>560</v>
      </c>
      <c r="O387" s="15">
        <f t="shared" ref="O387:O450" si="21">RANK(L387,$L$2:$L$600)</f>
        <v>530</v>
      </c>
      <c r="P387" s="34">
        <f t="shared" si="19"/>
        <v>0.946428571428571</v>
      </c>
      <c r="Q387" s="15">
        <f t="shared" ref="Q387:Q450" si="22">RANK(K387,$K$2:$K$600)</f>
        <v>533</v>
      </c>
      <c r="R387" s="38">
        <f t="shared" si="20"/>
        <v>0.951785714285714</v>
      </c>
    </row>
    <row r="388" spans="1:18">
      <c r="A388" s="15">
        <v>387</v>
      </c>
      <c r="B388" s="63">
        <v>5224140106608</v>
      </c>
      <c r="C388" s="17" t="s">
        <v>3336</v>
      </c>
      <c r="D388" s="64">
        <v>2022</v>
      </c>
      <c r="E388" s="17" t="s">
        <v>136</v>
      </c>
      <c r="F388" s="17" t="s">
        <v>3310</v>
      </c>
      <c r="G388" s="15">
        <v>83</v>
      </c>
      <c r="H388" s="15">
        <v>87.1</v>
      </c>
      <c r="I388" s="15">
        <v>71</v>
      </c>
      <c r="J388" s="15">
        <v>60</v>
      </c>
      <c r="K388" s="15">
        <f t="shared" si="18"/>
        <v>83.52</v>
      </c>
      <c r="L388" s="57">
        <v>3.71</v>
      </c>
      <c r="M388" s="15">
        <v>0</v>
      </c>
      <c r="N388" s="15">
        <v>560</v>
      </c>
      <c r="O388" s="15">
        <f t="shared" si="21"/>
        <v>52</v>
      </c>
      <c r="P388" s="34">
        <f t="shared" si="19"/>
        <v>0.0928571428571429</v>
      </c>
      <c r="Q388" s="15">
        <f t="shared" si="22"/>
        <v>100</v>
      </c>
      <c r="R388" s="38">
        <f t="shared" si="20"/>
        <v>0.178571428571429</v>
      </c>
    </row>
    <row r="389" spans="1:18">
      <c r="A389" s="15">
        <v>388</v>
      </c>
      <c r="B389" s="63">
        <v>5224140106609</v>
      </c>
      <c r="C389" s="17" t="s">
        <v>3337</v>
      </c>
      <c r="D389" s="64">
        <v>2022</v>
      </c>
      <c r="E389" s="17" t="s">
        <v>136</v>
      </c>
      <c r="F389" s="17" t="s">
        <v>3310</v>
      </c>
      <c r="G389" s="15">
        <v>82</v>
      </c>
      <c r="H389" s="15">
        <v>88.9</v>
      </c>
      <c r="I389" s="15">
        <v>71</v>
      </c>
      <c r="J389" s="15">
        <v>60</v>
      </c>
      <c r="K389" s="15">
        <f t="shared" si="18"/>
        <v>84.63</v>
      </c>
      <c r="L389" s="57">
        <v>3.89</v>
      </c>
      <c r="M389" s="15">
        <v>0</v>
      </c>
      <c r="N389" s="15">
        <v>560</v>
      </c>
      <c r="O389" s="15">
        <f t="shared" si="21"/>
        <v>19</v>
      </c>
      <c r="P389" s="34">
        <f t="shared" si="19"/>
        <v>0.0339285714285714</v>
      </c>
      <c r="Q389" s="15">
        <f t="shared" si="22"/>
        <v>72</v>
      </c>
      <c r="R389" s="38">
        <f t="shared" si="20"/>
        <v>0.128571428571429</v>
      </c>
    </row>
    <row r="390" spans="1:18">
      <c r="A390" s="15">
        <v>389</v>
      </c>
      <c r="B390" s="63">
        <v>5224140106610</v>
      </c>
      <c r="C390" s="17" t="s">
        <v>3338</v>
      </c>
      <c r="D390" s="64">
        <v>2022</v>
      </c>
      <c r="E390" s="17" t="s">
        <v>136</v>
      </c>
      <c r="F390" s="17" t="s">
        <v>3310</v>
      </c>
      <c r="G390" s="15">
        <v>83</v>
      </c>
      <c r="H390" s="15">
        <v>84.2</v>
      </c>
      <c r="I390" s="15">
        <v>70</v>
      </c>
      <c r="J390" s="15">
        <v>60</v>
      </c>
      <c r="K390" s="15">
        <f t="shared" si="18"/>
        <v>81.39</v>
      </c>
      <c r="L390" s="57">
        <v>3.42</v>
      </c>
      <c r="M390" s="15">
        <v>0</v>
      </c>
      <c r="N390" s="15">
        <v>560</v>
      </c>
      <c r="O390" s="15">
        <f t="shared" si="21"/>
        <v>139</v>
      </c>
      <c r="P390" s="34">
        <f t="shared" si="19"/>
        <v>0.248214285714286</v>
      </c>
      <c r="Q390" s="15">
        <f t="shared" si="22"/>
        <v>163</v>
      </c>
      <c r="R390" s="38">
        <f t="shared" si="20"/>
        <v>0.291071428571429</v>
      </c>
    </row>
    <row r="391" spans="1:18">
      <c r="A391" s="15">
        <v>390</v>
      </c>
      <c r="B391" s="63">
        <v>5224140106612</v>
      </c>
      <c r="C391" s="17" t="s">
        <v>3339</v>
      </c>
      <c r="D391" s="64">
        <v>2022</v>
      </c>
      <c r="E391" s="17" t="s">
        <v>136</v>
      </c>
      <c r="F391" s="17" t="s">
        <v>3310</v>
      </c>
      <c r="G391" s="15">
        <v>81</v>
      </c>
      <c r="H391" s="15">
        <v>81.7</v>
      </c>
      <c r="I391" s="15">
        <v>71</v>
      </c>
      <c r="J391" s="15">
        <v>60</v>
      </c>
      <c r="K391" s="15">
        <f t="shared" si="18"/>
        <v>79.44</v>
      </c>
      <c r="L391" s="57">
        <v>3.17</v>
      </c>
      <c r="M391" s="15">
        <v>0</v>
      </c>
      <c r="N391" s="15">
        <v>560</v>
      </c>
      <c r="O391" s="15">
        <f t="shared" si="21"/>
        <v>234</v>
      </c>
      <c r="P391" s="34">
        <f t="shared" si="19"/>
        <v>0.417857142857143</v>
      </c>
      <c r="Q391" s="15">
        <f t="shared" si="22"/>
        <v>252</v>
      </c>
      <c r="R391" s="38">
        <f t="shared" si="20"/>
        <v>0.45</v>
      </c>
    </row>
    <row r="392" spans="1:18">
      <c r="A392" s="15">
        <v>391</v>
      </c>
      <c r="B392" s="63">
        <v>5224140106614</v>
      </c>
      <c r="C392" s="17" t="s">
        <v>3340</v>
      </c>
      <c r="D392" s="64">
        <v>2022</v>
      </c>
      <c r="E392" s="17" t="s">
        <v>136</v>
      </c>
      <c r="F392" s="17" t="s">
        <v>3310</v>
      </c>
      <c r="G392" s="15">
        <v>86</v>
      </c>
      <c r="H392" s="15">
        <v>89</v>
      </c>
      <c r="I392" s="15">
        <v>73</v>
      </c>
      <c r="J392" s="15">
        <v>60</v>
      </c>
      <c r="K392" s="15">
        <f t="shared" si="18"/>
        <v>85.5</v>
      </c>
      <c r="L392" s="57">
        <v>3.9</v>
      </c>
      <c r="M392" s="15">
        <v>0</v>
      </c>
      <c r="N392" s="15">
        <v>560</v>
      </c>
      <c r="O392" s="15">
        <f t="shared" si="21"/>
        <v>17</v>
      </c>
      <c r="P392" s="34">
        <f t="shared" si="19"/>
        <v>0.0303571428571429</v>
      </c>
      <c r="Q392" s="15">
        <f t="shared" si="22"/>
        <v>47</v>
      </c>
      <c r="R392" s="38">
        <f t="shared" si="20"/>
        <v>0.0839285714285714</v>
      </c>
    </row>
    <row r="393" spans="1:18">
      <c r="A393" s="15">
        <v>392</v>
      </c>
      <c r="B393" s="63">
        <v>5124140106642</v>
      </c>
      <c r="C393" s="17" t="s">
        <v>3341</v>
      </c>
      <c r="D393" s="64">
        <v>2022</v>
      </c>
      <c r="E393" s="17" t="s">
        <v>136</v>
      </c>
      <c r="F393" s="17" t="s">
        <v>3310</v>
      </c>
      <c r="G393" s="15">
        <v>92</v>
      </c>
      <c r="H393" s="15">
        <v>80.2</v>
      </c>
      <c r="I393" s="15">
        <v>70.5</v>
      </c>
      <c r="J393" s="15">
        <v>62</v>
      </c>
      <c r="K393" s="15">
        <f t="shared" si="18"/>
        <v>80.09</v>
      </c>
      <c r="L393" s="57">
        <v>3.02</v>
      </c>
      <c r="M393" s="57">
        <v>1</v>
      </c>
      <c r="N393" s="15">
        <v>560</v>
      </c>
      <c r="O393" s="15">
        <f t="shared" si="21"/>
        <v>289</v>
      </c>
      <c r="P393" s="34">
        <f t="shared" si="19"/>
        <v>0.516071428571429</v>
      </c>
      <c r="Q393" s="15">
        <f t="shared" si="22"/>
        <v>224</v>
      </c>
      <c r="R393" s="38">
        <f t="shared" si="20"/>
        <v>0.4</v>
      </c>
    </row>
    <row r="394" spans="1:18">
      <c r="A394" s="15">
        <v>393</v>
      </c>
      <c r="B394" s="63">
        <v>5124140106643</v>
      </c>
      <c r="C394" s="17" t="s">
        <v>3342</v>
      </c>
      <c r="D394" s="64">
        <v>2022</v>
      </c>
      <c r="E394" s="17" t="s">
        <v>136</v>
      </c>
      <c r="F394" s="17" t="s">
        <v>3310</v>
      </c>
      <c r="G394" s="15">
        <v>80</v>
      </c>
      <c r="H394" s="15">
        <v>78.1</v>
      </c>
      <c r="I394" s="15">
        <v>70.5</v>
      </c>
      <c r="J394" s="15">
        <v>62</v>
      </c>
      <c r="K394" s="15">
        <f>G394*0.15+H394*0.7+I394*0.1+J394*0.05</f>
        <v>76.82</v>
      </c>
      <c r="L394" s="57">
        <v>2.81</v>
      </c>
      <c r="M394" s="57">
        <v>1</v>
      </c>
      <c r="N394" s="15">
        <v>560</v>
      </c>
      <c r="O394" s="15">
        <f t="shared" si="21"/>
        <v>364</v>
      </c>
      <c r="P394" s="34">
        <f t="shared" ref="P394:P457" si="23">O394/N394</f>
        <v>0.65</v>
      </c>
      <c r="Q394" s="15">
        <f t="shared" si="22"/>
        <v>375</v>
      </c>
      <c r="R394" s="38">
        <f t="shared" ref="R394:R457" si="24">Q394/N394</f>
        <v>0.669642857142857</v>
      </c>
    </row>
    <row r="395" spans="1:18">
      <c r="A395" s="15">
        <v>394</v>
      </c>
      <c r="B395" s="16">
        <v>5124140106629</v>
      </c>
      <c r="C395" s="17" t="s">
        <v>3343</v>
      </c>
      <c r="D395" s="15">
        <v>2022</v>
      </c>
      <c r="E395" s="17" t="s">
        <v>136</v>
      </c>
      <c r="F395" s="17" t="s">
        <v>3344</v>
      </c>
      <c r="G395" s="15">
        <v>99</v>
      </c>
      <c r="H395" s="65">
        <f t="shared" ref="H395:H422" si="25">L395*10+50</f>
        <v>81.1</v>
      </c>
      <c r="I395" s="15">
        <v>87</v>
      </c>
      <c r="J395" s="15">
        <v>94.5</v>
      </c>
      <c r="K395" s="15">
        <f t="shared" ref="K395:K422" si="26">G395*15%+H395*70%+I395*10%+J395*5%</f>
        <v>85.045</v>
      </c>
      <c r="L395" s="66">
        <v>3.11</v>
      </c>
      <c r="M395" s="65">
        <v>0</v>
      </c>
      <c r="N395" s="15">
        <v>560</v>
      </c>
      <c r="O395" s="15">
        <f t="shared" si="21"/>
        <v>258</v>
      </c>
      <c r="P395" s="34">
        <f t="shared" si="23"/>
        <v>0.460714285714286</v>
      </c>
      <c r="Q395" s="15">
        <f t="shared" si="22"/>
        <v>59</v>
      </c>
      <c r="R395" s="38">
        <f t="shared" si="24"/>
        <v>0.105357142857143</v>
      </c>
    </row>
    <row r="396" spans="1:18">
      <c r="A396" s="15">
        <v>395</v>
      </c>
      <c r="B396" s="16">
        <v>5224140106630</v>
      </c>
      <c r="C396" s="17" t="s">
        <v>3345</v>
      </c>
      <c r="D396" s="15">
        <v>2022</v>
      </c>
      <c r="E396" s="17" t="s">
        <v>136</v>
      </c>
      <c r="F396" s="17" t="s">
        <v>3344</v>
      </c>
      <c r="G396" s="15">
        <v>87.5</v>
      </c>
      <c r="H396" s="65">
        <f t="shared" si="25"/>
        <v>85.5</v>
      </c>
      <c r="I396" s="15">
        <v>71</v>
      </c>
      <c r="J396" s="15">
        <v>60.5</v>
      </c>
      <c r="K396" s="15">
        <f t="shared" si="26"/>
        <v>83.1</v>
      </c>
      <c r="L396" s="66">
        <v>3.55</v>
      </c>
      <c r="M396" s="65">
        <v>0</v>
      </c>
      <c r="N396" s="15">
        <v>560</v>
      </c>
      <c r="O396" s="15">
        <f t="shared" si="21"/>
        <v>101</v>
      </c>
      <c r="P396" s="34">
        <f t="shared" si="23"/>
        <v>0.180357142857143</v>
      </c>
      <c r="Q396" s="15">
        <f t="shared" si="22"/>
        <v>112</v>
      </c>
      <c r="R396" s="38">
        <f t="shared" si="24"/>
        <v>0.2</v>
      </c>
    </row>
    <row r="397" spans="1:18">
      <c r="A397" s="15">
        <v>396</v>
      </c>
      <c r="B397" s="16">
        <v>5224140106641</v>
      </c>
      <c r="C397" s="17" t="s">
        <v>3346</v>
      </c>
      <c r="D397" s="15">
        <v>2022</v>
      </c>
      <c r="E397" s="17" t="s">
        <v>136</v>
      </c>
      <c r="F397" s="17" t="s">
        <v>3344</v>
      </c>
      <c r="G397" s="15">
        <v>89</v>
      </c>
      <c r="H397" s="65">
        <f t="shared" si="25"/>
        <v>81.5</v>
      </c>
      <c r="I397" s="15">
        <v>71</v>
      </c>
      <c r="J397" s="15">
        <v>60.5</v>
      </c>
      <c r="K397" s="15">
        <f t="shared" si="26"/>
        <v>80.525</v>
      </c>
      <c r="L397" s="66">
        <v>3.15</v>
      </c>
      <c r="M397" s="65">
        <v>0</v>
      </c>
      <c r="N397" s="15">
        <v>560</v>
      </c>
      <c r="O397" s="15">
        <f t="shared" si="21"/>
        <v>238</v>
      </c>
      <c r="P397" s="34">
        <f t="shared" si="23"/>
        <v>0.425</v>
      </c>
      <c r="Q397" s="15">
        <f t="shared" si="22"/>
        <v>205</v>
      </c>
      <c r="R397" s="38">
        <f t="shared" si="24"/>
        <v>0.366071428571429</v>
      </c>
    </row>
    <row r="398" spans="1:18">
      <c r="A398" s="15">
        <v>397</v>
      </c>
      <c r="B398" s="16">
        <v>5124140106623</v>
      </c>
      <c r="C398" s="17" t="s">
        <v>3347</v>
      </c>
      <c r="D398" s="15">
        <v>2022</v>
      </c>
      <c r="E398" s="17" t="s">
        <v>136</v>
      </c>
      <c r="F398" s="17" t="s">
        <v>3344</v>
      </c>
      <c r="G398" s="15">
        <v>80.5</v>
      </c>
      <c r="H398" s="65">
        <f t="shared" si="25"/>
        <v>83.3</v>
      </c>
      <c r="I398" s="15">
        <v>70</v>
      </c>
      <c r="J398" s="15">
        <v>60</v>
      </c>
      <c r="K398" s="15">
        <f t="shared" si="26"/>
        <v>80.385</v>
      </c>
      <c r="L398" s="66">
        <v>3.33</v>
      </c>
      <c r="M398" s="65">
        <v>0</v>
      </c>
      <c r="N398" s="15">
        <v>560</v>
      </c>
      <c r="O398" s="15">
        <f t="shared" si="21"/>
        <v>178</v>
      </c>
      <c r="P398" s="34">
        <f t="shared" si="23"/>
        <v>0.317857142857143</v>
      </c>
      <c r="Q398" s="15">
        <f t="shared" si="22"/>
        <v>209</v>
      </c>
      <c r="R398" s="38">
        <f t="shared" si="24"/>
        <v>0.373214285714286</v>
      </c>
    </row>
    <row r="399" spans="1:18">
      <c r="A399" s="15">
        <v>398</v>
      </c>
      <c r="B399" s="16">
        <v>5224140106624</v>
      </c>
      <c r="C399" s="17" t="s">
        <v>3348</v>
      </c>
      <c r="D399" s="15">
        <v>2022</v>
      </c>
      <c r="E399" s="17" t="s">
        <v>136</v>
      </c>
      <c r="F399" s="17" t="s">
        <v>3344</v>
      </c>
      <c r="G399" s="15">
        <v>82</v>
      </c>
      <c r="H399" s="65">
        <f t="shared" si="25"/>
        <v>81.9</v>
      </c>
      <c r="I399" s="15">
        <v>70</v>
      </c>
      <c r="J399" s="15">
        <v>60.5</v>
      </c>
      <c r="K399" s="15">
        <f t="shared" si="26"/>
        <v>79.655</v>
      </c>
      <c r="L399" s="66">
        <v>3.19</v>
      </c>
      <c r="M399" s="65">
        <v>0</v>
      </c>
      <c r="N399" s="15">
        <v>560</v>
      </c>
      <c r="O399" s="15">
        <f t="shared" si="21"/>
        <v>225</v>
      </c>
      <c r="P399" s="34">
        <f t="shared" si="23"/>
        <v>0.401785714285714</v>
      </c>
      <c r="Q399" s="15">
        <f t="shared" si="22"/>
        <v>245</v>
      </c>
      <c r="R399" s="38">
        <f t="shared" si="24"/>
        <v>0.4375</v>
      </c>
    </row>
    <row r="400" spans="1:18">
      <c r="A400" s="15">
        <v>399</v>
      </c>
      <c r="B400" s="16">
        <v>5124140106634</v>
      </c>
      <c r="C400" s="17" t="s">
        <v>3349</v>
      </c>
      <c r="D400" s="15">
        <v>2022</v>
      </c>
      <c r="E400" s="17" t="s">
        <v>136</v>
      </c>
      <c r="F400" s="17" t="s">
        <v>3344</v>
      </c>
      <c r="G400" s="15">
        <v>80.5</v>
      </c>
      <c r="H400" s="65">
        <f t="shared" si="25"/>
        <v>82</v>
      </c>
      <c r="I400" s="15">
        <v>70</v>
      </c>
      <c r="J400" s="15">
        <v>60</v>
      </c>
      <c r="K400" s="15">
        <f t="shared" si="26"/>
        <v>79.475</v>
      </c>
      <c r="L400" s="66">
        <v>3.2</v>
      </c>
      <c r="M400" s="65">
        <v>0</v>
      </c>
      <c r="N400" s="15">
        <v>560</v>
      </c>
      <c r="O400" s="15">
        <f t="shared" si="21"/>
        <v>224</v>
      </c>
      <c r="P400" s="34">
        <f t="shared" si="23"/>
        <v>0.4</v>
      </c>
      <c r="Q400" s="15">
        <f t="shared" si="22"/>
        <v>250</v>
      </c>
      <c r="R400" s="38">
        <f t="shared" si="24"/>
        <v>0.446428571428571</v>
      </c>
    </row>
    <row r="401" spans="1:18">
      <c r="A401" s="15">
        <v>400</v>
      </c>
      <c r="B401" s="16">
        <v>5124140106635</v>
      </c>
      <c r="C401" s="17" t="s">
        <v>3350</v>
      </c>
      <c r="D401" s="15">
        <v>2022</v>
      </c>
      <c r="E401" s="17" t="s">
        <v>136</v>
      </c>
      <c r="F401" s="17" t="s">
        <v>3344</v>
      </c>
      <c r="G401" s="15">
        <v>82</v>
      </c>
      <c r="H401" s="65">
        <f t="shared" si="25"/>
        <v>81.4</v>
      </c>
      <c r="I401" s="15">
        <v>70</v>
      </c>
      <c r="J401" s="15">
        <v>60</v>
      </c>
      <c r="K401" s="15">
        <f t="shared" si="26"/>
        <v>79.28</v>
      </c>
      <c r="L401" s="66">
        <v>3.14</v>
      </c>
      <c r="M401" s="65">
        <v>0</v>
      </c>
      <c r="N401" s="15">
        <v>560</v>
      </c>
      <c r="O401" s="15">
        <f t="shared" si="21"/>
        <v>244</v>
      </c>
      <c r="P401" s="34">
        <f t="shared" si="23"/>
        <v>0.435714285714286</v>
      </c>
      <c r="Q401" s="15">
        <f t="shared" si="22"/>
        <v>259</v>
      </c>
      <c r="R401" s="38">
        <f t="shared" si="24"/>
        <v>0.4625</v>
      </c>
    </row>
    <row r="402" spans="1:18">
      <c r="A402" s="15">
        <v>401</v>
      </c>
      <c r="B402" s="16">
        <v>5224140106622</v>
      </c>
      <c r="C402" s="17" t="s">
        <v>3351</v>
      </c>
      <c r="D402" s="15">
        <v>2022</v>
      </c>
      <c r="E402" s="17" t="s">
        <v>136</v>
      </c>
      <c r="F402" s="17" t="s">
        <v>3344</v>
      </c>
      <c r="G402" s="15">
        <v>80</v>
      </c>
      <c r="H402" s="65">
        <f t="shared" si="25"/>
        <v>81.5</v>
      </c>
      <c r="I402" s="15">
        <v>70</v>
      </c>
      <c r="J402" s="15">
        <v>60</v>
      </c>
      <c r="K402" s="15">
        <f t="shared" si="26"/>
        <v>79.05</v>
      </c>
      <c r="L402" s="66">
        <v>3.15</v>
      </c>
      <c r="M402" s="65">
        <v>0</v>
      </c>
      <c r="N402" s="15">
        <v>560</v>
      </c>
      <c r="O402" s="15">
        <f t="shared" si="21"/>
        <v>238</v>
      </c>
      <c r="P402" s="34">
        <f t="shared" si="23"/>
        <v>0.425</v>
      </c>
      <c r="Q402" s="15">
        <f t="shared" si="22"/>
        <v>269</v>
      </c>
      <c r="R402" s="38">
        <f t="shared" si="24"/>
        <v>0.480357142857143</v>
      </c>
    </row>
    <row r="403" spans="1:18">
      <c r="A403" s="15">
        <v>402</v>
      </c>
      <c r="B403" s="16">
        <v>5224140106631</v>
      </c>
      <c r="C403" s="17" t="s">
        <v>3352</v>
      </c>
      <c r="D403" s="15">
        <v>2022</v>
      </c>
      <c r="E403" s="17" t="s">
        <v>136</v>
      </c>
      <c r="F403" s="17" t="s">
        <v>3344</v>
      </c>
      <c r="G403" s="15">
        <v>80.5</v>
      </c>
      <c r="H403" s="65">
        <f t="shared" si="25"/>
        <v>80.7</v>
      </c>
      <c r="I403" s="15">
        <v>70.5</v>
      </c>
      <c r="J403" s="15">
        <v>60</v>
      </c>
      <c r="K403" s="15">
        <f t="shared" si="26"/>
        <v>78.615</v>
      </c>
      <c r="L403" s="66">
        <v>3.07</v>
      </c>
      <c r="M403" s="65">
        <v>0</v>
      </c>
      <c r="N403" s="15">
        <v>560</v>
      </c>
      <c r="O403" s="15">
        <f t="shared" si="21"/>
        <v>272</v>
      </c>
      <c r="P403" s="34">
        <f t="shared" si="23"/>
        <v>0.485714285714286</v>
      </c>
      <c r="Q403" s="15">
        <f t="shared" si="22"/>
        <v>292</v>
      </c>
      <c r="R403" s="38">
        <f t="shared" si="24"/>
        <v>0.521428571428571</v>
      </c>
    </row>
    <row r="404" spans="1:18">
      <c r="A404" s="15">
        <v>403</v>
      </c>
      <c r="B404" s="16">
        <v>5224140106617</v>
      </c>
      <c r="C404" s="17" t="s">
        <v>3353</v>
      </c>
      <c r="D404" s="15">
        <v>2022</v>
      </c>
      <c r="E404" s="17" t="s">
        <v>136</v>
      </c>
      <c r="F404" s="17" t="s">
        <v>3344</v>
      </c>
      <c r="G404" s="15">
        <v>80.5</v>
      </c>
      <c r="H404" s="65">
        <f t="shared" si="25"/>
        <v>80.1</v>
      </c>
      <c r="I404" s="15">
        <v>70</v>
      </c>
      <c r="J404" s="15">
        <v>60</v>
      </c>
      <c r="K404" s="15">
        <f t="shared" si="26"/>
        <v>78.145</v>
      </c>
      <c r="L404" s="66">
        <v>3.01</v>
      </c>
      <c r="M404" s="66">
        <v>1</v>
      </c>
      <c r="N404" s="15">
        <v>560</v>
      </c>
      <c r="O404" s="15">
        <f t="shared" si="21"/>
        <v>295</v>
      </c>
      <c r="P404" s="34">
        <f t="shared" si="23"/>
        <v>0.526785714285714</v>
      </c>
      <c r="Q404" s="15">
        <f t="shared" si="22"/>
        <v>310</v>
      </c>
      <c r="R404" s="38">
        <f t="shared" si="24"/>
        <v>0.553571428571429</v>
      </c>
    </row>
    <row r="405" spans="1:18">
      <c r="A405" s="15">
        <v>404</v>
      </c>
      <c r="B405" s="16">
        <v>5224140106627</v>
      </c>
      <c r="C405" s="17" t="s">
        <v>3354</v>
      </c>
      <c r="D405" s="15">
        <v>2022</v>
      </c>
      <c r="E405" s="17" t="s">
        <v>136</v>
      </c>
      <c r="F405" s="17" t="s">
        <v>3344</v>
      </c>
      <c r="G405" s="15">
        <v>83</v>
      </c>
      <c r="H405" s="65">
        <f t="shared" si="25"/>
        <v>79.5</v>
      </c>
      <c r="I405" s="15">
        <v>70</v>
      </c>
      <c r="J405" s="15">
        <v>60</v>
      </c>
      <c r="K405" s="15">
        <f t="shared" si="26"/>
        <v>78.1</v>
      </c>
      <c r="L405" s="66">
        <v>2.95</v>
      </c>
      <c r="M405" s="65">
        <v>0</v>
      </c>
      <c r="N405" s="15">
        <v>560</v>
      </c>
      <c r="O405" s="15">
        <f t="shared" si="21"/>
        <v>316</v>
      </c>
      <c r="P405" s="34">
        <f t="shared" si="23"/>
        <v>0.564285714285714</v>
      </c>
      <c r="Q405" s="15">
        <f t="shared" si="22"/>
        <v>315</v>
      </c>
      <c r="R405" s="38">
        <f t="shared" si="24"/>
        <v>0.5625</v>
      </c>
    </row>
    <row r="406" spans="1:18">
      <c r="A406" s="15">
        <v>405</v>
      </c>
      <c r="B406" s="16">
        <v>5224140106620</v>
      </c>
      <c r="C406" s="17" t="s">
        <v>3355</v>
      </c>
      <c r="D406" s="15">
        <v>2022</v>
      </c>
      <c r="E406" s="17" t="s">
        <v>136</v>
      </c>
      <c r="F406" s="17" t="s">
        <v>3344</v>
      </c>
      <c r="G406" s="15">
        <v>92.5</v>
      </c>
      <c r="H406" s="65">
        <f t="shared" si="25"/>
        <v>75.8</v>
      </c>
      <c r="I406" s="15">
        <v>71</v>
      </c>
      <c r="J406" s="15">
        <v>61.5</v>
      </c>
      <c r="K406" s="15">
        <f t="shared" si="26"/>
        <v>77.11</v>
      </c>
      <c r="L406" s="66">
        <v>2.58</v>
      </c>
      <c r="M406" s="65">
        <v>0</v>
      </c>
      <c r="N406" s="15">
        <v>560</v>
      </c>
      <c r="O406" s="15">
        <f t="shared" si="21"/>
        <v>435</v>
      </c>
      <c r="P406" s="34">
        <f t="shared" si="23"/>
        <v>0.776785714285714</v>
      </c>
      <c r="Q406" s="15">
        <f t="shared" si="22"/>
        <v>363</v>
      </c>
      <c r="R406" s="38">
        <f t="shared" si="24"/>
        <v>0.648214285714286</v>
      </c>
    </row>
    <row r="407" spans="1:18">
      <c r="A407" s="15">
        <v>406</v>
      </c>
      <c r="B407" s="16">
        <v>5124140106621</v>
      </c>
      <c r="C407" s="17" t="s">
        <v>3356</v>
      </c>
      <c r="D407" s="15">
        <v>2022</v>
      </c>
      <c r="E407" s="17" t="s">
        <v>136</v>
      </c>
      <c r="F407" s="17" t="s">
        <v>3344</v>
      </c>
      <c r="G407" s="15">
        <v>83</v>
      </c>
      <c r="H407" s="65">
        <f t="shared" si="25"/>
        <v>76.9</v>
      </c>
      <c r="I407" s="15">
        <v>70</v>
      </c>
      <c r="J407" s="15">
        <v>60</v>
      </c>
      <c r="K407" s="15">
        <f t="shared" si="26"/>
        <v>76.28</v>
      </c>
      <c r="L407" s="66">
        <v>2.69</v>
      </c>
      <c r="M407" s="66">
        <v>1</v>
      </c>
      <c r="N407" s="15">
        <v>560</v>
      </c>
      <c r="O407" s="15">
        <f t="shared" si="21"/>
        <v>397</v>
      </c>
      <c r="P407" s="34">
        <f t="shared" si="23"/>
        <v>0.708928571428571</v>
      </c>
      <c r="Q407" s="15">
        <f t="shared" si="22"/>
        <v>394</v>
      </c>
      <c r="R407" s="38">
        <f t="shared" si="24"/>
        <v>0.703571428571429</v>
      </c>
    </row>
    <row r="408" spans="1:18">
      <c r="A408" s="15">
        <v>407</v>
      </c>
      <c r="B408" s="16">
        <v>5124140106615</v>
      </c>
      <c r="C408" s="17" t="s">
        <v>3357</v>
      </c>
      <c r="D408" s="15">
        <v>2022</v>
      </c>
      <c r="E408" s="17" t="s">
        <v>136</v>
      </c>
      <c r="F408" s="17" t="s">
        <v>3344</v>
      </c>
      <c r="G408" s="15">
        <v>80.5</v>
      </c>
      <c r="H408" s="65">
        <f t="shared" si="25"/>
        <v>77.4</v>
      </c>
      <c r="I408" s="15">
        <v>70</v>
      </c>
      <c r="J408" s="15">
        <v>60</v>
      </c>
      <c r="K408" s="15">
        <f t="shared" si="26"/>
        <v>76.255</v>
      </c>
      <c r="L408" s="66">
        <v>2.74</v>
      </c>
      <c r="M408" s="65">
        <v>0</v>
      </c>
      <c r="N408" s="15">
        <v>560</v>
      </c>
      <c r="O408" s="15">
        <f t="shared" si="21"/>
        <v>384</v>
      </c>
      <c r="P408" s="34">
        <f t="shared" si="23"/>
        <v>0.685714285714286</v>
      </c>
      <c r="Q408" s="15">
        <f t="shared" si="22"/>
        <v>395</v>
      </c>
      <c r="R408" s="38">
        <f t="shared" si="24"/>
        <v>0.705357142857143</v>
      </c>
    </row>
    <row r="409" spans="1:18">
      <c r="A409" s="15">
        <v>408</v>
      </c>
      <c r="B409" s="16">
        <v>5124140106616</v>
      </c>
      <c r="C409" s="17" t="s">
        <v>3358</v>
      </c>
      <c r="D409" s="15">
        <v>2022</v>
      </c>
      <c r="E409" s="17" t="s">
        <v>136</v>
      </c>
      <c r="F409" s="17" t="s">
        <v>3344</v>
      </c>
      <c r="G409" s="15">
        <v>83.5</v>
      </c>
      <c r="H409" s="65">
        <f t="shared" si="25"/>
        <v>76.6</v>
      </c>
      <c r="I409" s="15">
        <v>70</v>
      </c>
      <c r="J409" s="15">
        <v>60</v>
      </c>
      <c r="K409" s="15">
        <f t="shared" si="26"/>
        <v>76.145</v>
      </c>
      <c r="L409" s="66">
        <v>2.66</v>
      </c>
      <c r="M409" s="65">
        <v>0</v>
      </c>
      <c r="N409" s="15">
        <v>560</v>
      </c>
      <c r="O409" s="15">
        <f t="shared" si="21"/>
        <v>406</v>
      </c>
      <c r="P409" s="34">
        <f t="shared" si="23"/>
        <v>0.725</v>
      </c>
      <c r="Q409" s="15">
        <f t="shared" si="22"/>
        <v>402</v>
      </c>
      <c r="R409" s="38">
        <f t="shared" si="24"/>
        <v>0.717857142857143</v>
      </c>
    </row>
    <row r="410" spans="1:18">
      <c r="A410" s="15">
        <v>409</v>
      </c>
      <c r="B410" s="16">
        <v>5124140106618</v>
      </c>
      <c r="C410" s="17" t="s">
        <v>3359</v>
      </c>
      <c r="D410" s="15">
        <v>2022</v>
      </c>
      <c r="E410" s="17" t="s">
        <v>136</v>
      </c>
      <c r="F410" s="17" t="s">
        <v>3344</v>
      </c>
      <c r="G410" s="15">
        <v>80</v>
      </c>
      <c r="H410" s="65">
        <f t="shared" si="25"/>
        <v>77.1</v>
      </c>
      <c r="I410" s="15">
        <v>70</v>
      </c>
      <c r="J410" s="15">
        <v>60.5</v>
      </c>
      <c r="K410" s="15">
        <f t="shared" si="26"/>
        <v>75.995</v>
      </c>
      <c r="L410" s="66">
        <v>2.71</v>
      </c>
      <c r="M410" s="65">
        <v>0</v>
      </c>
      <c r="N410" s="15">
        <v>560</v>
      </c>
      <c r="O410" s="15">
        <f t="shared" si="21"/>
        <v>391</v>
      </c>
      <c r="P410" s="34">
        <f t="shared" si="23"/>
        <v>0.698214285714286</v>
      </c>
      <c r="Q410" s="15">
        <f t="shared" si="22"/>
        <v>409</v>
      </c>
      <c r="R410" s="38">
        <f t="shared" si="24"/>
        <v>0.730357142857143</v>
      </c>
    </row>
    <row r="411" spans="1:18">
      <c r="A411" s="15">
        <v>410</v>
      </c>
      <c r="B411" s="16">
        <v>5124140106625</v>
      </c>
      <c r="C411" s="17" t="s">
        <v>3360</v>
      </c>
      <c r="D411" s="15">
        <v>2022</v>
      </c>
      <c r="E411" s="17" t="s">
        <v>136</v>
      </c>
      <c r="F411" s="17" t="s">
        <v>3344</v>
      </c>
      <c r="G411" s="15">
        <v>80</v>
      </c>
      <c r="H411" s="65">
        <f t="shared" si="25"/>
        <v>76.5</v>
      </c>
      <c r="I411" s="15">
        <v>70</v>
      </c>
      <c r="J411" s="15">
        <v>60</v>
      </c>
      <c r="K411" s="15">
        <f t="shared" si="26"/>
        <v>75.55</v>
      </c>
      <c r="L411" s="66">
        <v>2.65</v>
      </c>
      <c r="M411" s="65">
        <v>0</v>
      </c>
      <c r="N411" s="15">
        <v>560</v>
      </c>
      <c r="O411" s="15">
        <f t="shared" si="21"/>
        <v>414</v>
      </c>
      <c r="P411" s="34">
        <f t="shared" si="23"/>
        <v>0.739285714285714</v>
      </c>
      <c r="Q411" s="15">
        <f t="shared" si="22"/>
        <v>427</v>
      </c>
      <c r="R411" s="38">
        <f t="shared" si="24"/>
        <v>0.7625</v>
      </c>
    </row>
    <row r="412" spans="1:18">
      <c r="A412" s="15">
        <v>411</v>
      </c>
      <c r="B412" s="16">
        <v>5124140106628</v>
      </c>
      <c r="C412" s="17" t="s">
        <v>3361</v>
      </c>
      <c r="D412" s="15">
        <v>2022</v>
      </c>
      <c r="E412" s="17" t="s">
        <v>136</v>
      </c>
      <c r="F412" s="17" t="s">
        <v>3344</v>
      </c>
      <c r="G412" s="15">
        <v>80</v>
      </c>
      <c r="H412" s="65">
        <f t="shared" si="25"/>
        <v>75.9</v>
      </c>
      <c r="I412" s="15">
        <v>70</v>
      </c>
      <c r="J412" s="15">
        <v>60</v>
      </c>
      <c r="K412" s="15">
        <f t="shared" si="26"/>
        <v>75.13</v>
      </c>
      <c r="L412" s="66">
        <v>2.59</v>
      </c>
      <c r="M412" s="65">
        <v>0</v>
      </c>
      <c r="N412" s="15">
        <v>560</v>
      </c>
      <c r="O412" s="15">
        <f t="shared" si="21"/>
        <v>432</v>
      </c>
      <c r="P412" s="34">
        <f t="shared" si="23"/>
        <v>0.771428571428571</v>
      </c>
      <c r="Q412" s="15">
        <f t="shared" si="22"/>
        <v>441</v>
      </c>
      <c r="R412" s="38">
        <f t="shared" si="24"/>
        <v>0.7875</v>
      </c>
    </row>
    <row r="413" spans="1:18">
      <c r="A413" s="15">
        <v>412</v>
      </c>
      <c r="B413" s="16">
        <v>5124140106639</v>
      </c>
      <c r="C413" s="17" t="s">
        <v>3362</v>
      </c>
      <c r="D413" s="15">
        <v>2022</v>
      </c>
      <c r="E413" s="17" t="s">
        <v>136</v>
      </c>
      <c r="F413" s="17" t="s">
        <v>3344</v>
      </c>
      <c r="G413" s="15">
        <v>80</v>
      </c>
      <c r="H413" s="65">
        <f t="shared" si="25"/>
        <v>74.1</v>
      </c>
      <c r="I413" s="15">
        <v>70</v>
      </c>
      <c r="J413" s="15">
        <v>60</v>
      </c>
      <c r="K413" s="15">
        <f t="shared" si="26"/>
        <v>73.87</v>
      </c>
      <c r="L413" s="66">
        <v>2.41</v>
      </c>
      <c r="M413" s="66">
        <v>2</v>
      </c>
      <c r="N413" s="15">
        <v>560</v>
      </c>
      <c r="O413" s="15">
        <f t="shared" si="21"/>
        <v>471</v>
      </c>
      <c r="P413" s="34">
        <f t="shared" si="23"/>
        <v>0.841071428571429</v>
      </c>
      <c r="Q413" s="15">
        <f t="shared" si="22"/>
        <v>474</v>
      </c>
      <c r="R413" s="38">
        <f t="shared" si="24"/>
        <v>0.846428571428571</v>
      </c>
    </row>
    <row r="414" spans="1:18">
      <c r="A414" s="15">
        <v>413</v>
      </c>
      <c r="B414" s="16">
        <v>5124140106640</v>
      </c>
      <c r="C414" s="17" t="s">
        <v>3363</v>
      </c>
      <c r="D414" s="15">
        <v>2022</v>
      </c>
      <c r="E414" s="17" t="s">
        <v>136</v>
      </c>
      <c r="F414" s="17" t="s">
        <v>3344</v>
      </c>
      <c r="G414" s="15">
        <v>80</v>
      </c>
      <c r="H414" s="65">
        <f t="shared" si="25"/>
        <v>74.1</v>
      </c>
      <c r="I414" s="15">
        <v>70</v>
      </c>
      <c r="J414" s="15">
        <v>60</v>
      </c>
      <c r="K414" s="15">
        <f t="shared" si="26"/>
        <v>73.87</v>
      </c>
      <c r="L414" s="66">
        <v>2.41</v>
      </c>
      <c r="M414" s="65">
        <v>0</v>
      </c>
      <c r="N414" s="15">
        <v>560</v>
      </c>
      <c r="O414" s="15">
        <f t="shared" si="21"/>
        <v>471</v>
      </c>
      <c r="P414" s="34">
        <f t="shared" si="23"/>
        <v>0.841071428571429</v>
      </c>
      <c r="Q414" s="15">
        <f t="shared" si="22"/>
        <v>474</v>
      </c>
      <c r="R414" s="38">
        <f t="shared" si="24"/>
        <v>0.846428571428571</v>
      </c>
    </row>
    <row r="415" spans="1:18">
      <c r="A415" s="15">
        <v>414</v>
      </c>
      <c r="B415" s="16">
        <v>5124140106637</v>
      </c>
      <c r="C415" s="17" t="s">
        <v>3364</v>
      </c>
      <c r="D415" s="15">
        <v>2022</v>
      </c>
      <c r="E415" s="17" t="s">
        <v>136</v>
      </c>
      <c r="F415" s="17" t="s">
        <v>3344</v>
      </c>
      <c r="G415" s="15">
        <v>80</v>
      </c>
      <c r="H415" s="65">
        <f t="shared" si="25"/>
        <v>72.4</v>
      </c>
      <c r="I415" s="15">
        <v>70</v>
      </c>
      <c r="J415" s="15">
        <v>60</v>
      </c>
      <c r="K415" s="15">
        <f t="shared" si="26"/>
        <v>72.68</v>
      </c>
      <c r="L415" s="66">
        <v>2.24</v>
      </c>
      <c r="M415" s="66">
        <v>2</v>
      </c>
      <c r="N415" s="15">
        <v>560</v>
      </c>
      <c r="O415" s="15">
        <f t="shared" si="21"/>
        <v>504</v>
      </c>
      <c r="P415" s="34">
        <f t="shared" si="23"/>
        <v>0.9</v>
      </c>
      <c r="Q415" s="15">
        <f t="shared" si="22"/>
        <v>511</v>
      </c>
      <c r="R415" s="38">
        <f t="shared" si="24"/>
        <v>0.9125</v>
      </c>
    </row>
    <row r="416" spans="1:18">
      <c r="A416" s="15">
        <v>415</v>
      </c>
      <c r="B416" s="16">
        <v>5124140106626</v>
      </c>
      <c r="C416" s="17" t="s">
        <v>3365</v>
      </c>
      <c r="D416" s="15">
        <v>2022</v>
      </c>
      <c r="E416" s="17" t="s">
        <v>136</v>
      </c>
      <c r="F416" s="17" t="s">
        <v>3344</v>
      </c>
      <c r="G416" s="15">
        <v>80</v>
      </c>
      <c r="H416" s="65">
        <f t="shared" si="25"/>
        <v>72.1</v>
      </c>
      <c r="I416" s="15">
        <v>70</v>
      </c>
      <c r="J416" s="15">
        <v>60</v>
      </c>
      <c r="K416" s="15">
        <f t="shared" si="26"/>
        <v>72.47</v>
      </c>
      <c r="L416" s="66">
        <v>2.21</v>
      </c>
      <c r="M416" s="65">
        <v>0</v>
      </c>
      <c r="N416" s="15">
        <v>560</v>
      </c>
      <c r="O416" s="15">
        <f t="shared" si="21"/>
        <v>514</v>
      </c>
      <c r="P416" s="34">
        <f t="shared" si="23"/>
        <v>0.917857142857143</v>
      </c>
      <c r="Q416" s="15">
        <f t="shared" si="22"/>
        <v>518</v>
      </c>
      <c r="R416" s="38">
        <f t="shared" si="24"/>
        <v>0.925</v>
      </c>
    </row>
    <row r="417" spans="1:18">
      <c r="A417" s="15">
        <v>416</v>
      </c>
      <c r="B417" s="16">
        <v>5124140106619</v>
      </c>
      <c r="C417" s="17" t="s">
        <v>3366</v>
      </c>
      <c r="D417" s="15">
        <v>2022</v>
      </c>
      <c r="E417" s="17" t="s">
        <v>136</v>
      </c>
      <c r="F417" s="17" t="s">
        <v>3344</v>
      </c>
      <c r="G417" s="15">
        <v>80</v>
      </c>
      <c r="H417" s="65">
        <f t="shared" si="25"/>
        <v>71.9</v>
      </c>
      <c r="I417" s="15">
        <v>70</v>
      </c>
      <c r="J417" s="15">
        <v>60</v>
      </c>
      <c r="K417" s="15">
        <f t="shared" si="26"/>
        <v>72.33</v>
      </c>
      <c r="L417" s="66">
        <v>2.19</v>
      </c>
      <c r="M417" s="66">
        <v>2</v>
      </c>
      <c r="N417" s="15">
        <v>560</v>
      </c>
      <c r="O417" s="15">
        <f t="shared" si="21"/>
        <v>519</v>
      </c>
      <c r="P417" s="34">
        <f t="shared" si="23"/>
        <v>0.926785714285714</v>
      </c>
      <c r="Q417" s="15">
        <f t="shared" si="22"/>
        <v>521</v>
      </c>
      <c r="R417" s="38">
        <f t="shared" si="24"/>
        <v>0.930357142857143</v>
      </c>
    </row>
    <row r="418" spans="1:18">
      <c r="A418" s="15">
        <v>417</v>
      </c>
      <c r="B418" s="16">
        <v>5223140106987</v>
      </c>
      <c r="C418" s="17" t="s">
        <v>3367</v>
      </c>
      <c r="D418" s="15">
        <v>2022</v>
      </c>
      <c r="E418" s="17" t="s">
        <v>136</v>
      </c>
      <c r="F418" s="17" t="s">
        <v>3344</v>
      </c>
      <c r="G418" s="15">
        <v>80</v>
      </c>
      <c r="H418" s="65">
        <f t="shared" si="25"/>
        <v>70.9</v>
      </c>
      <c r="I418" s="15">
        <v>70</v>
      </c>
      <c r="J418" s="15">
        <v>60</v>
      </c>
      <c r="K418" s="15">
        <f t="shared" si="26"/>
        <v>71.63</v>
      </c>
      <c r="L418" s="66">
        <v>2.09</v>
      </c>
      <c r="M418" s="65">
        <v>0</v>
      </c>
      <c r="N418" s="15">
        <v>560</v>
      </c>
      <c r="O418" s="15">
        <f t="shared" si="21"/>
        <v>532</v>
      </c>
      <c r="P418" s="34">
        <f t="shared" si="23"/>
        <v>0.95</v>
      </c>
      <c r="Q418" s="15">
        <f t="shared" si="22"/>
        <v>534</v>
      </c>
      <c r="R418" s="38">
        <f t="shared" si="24"/>
        <v>0.953571428571429</v>
      </c>
    </row>
    <row r="419" spans="1:18">
      <c r="A419" s="15">
        <v>418</v>
      </c>
      <c r="B419" s="16">
        <v>5124140106638</v>
      </c>
      <c r="C419" s="17" t="s">
        <v>3368</v>
      </c>
      <c r="D419" s="15">
        <v>2022</v>
      </c>
      <c r="E419" s="17" t="s">
        <v>136</v>
      </c>
      <c r="F419" s="17" t="s">
        <v>3344</v>
      </c>
      <c r="G419" s="15">
        <v>80</v>
      </c>
      <c r="H419" s="65">
        <f t="shared" si="25"/>
        <v>69.3</v>
      </c>
      <c r="I419" s="15">
        <v>70</v>
      </c>
      <c r="J419" s="15">
        <v>60</v>
      </c>
      <c r="K419" s="15">
        <f t="shared" si="26"/>
        <v>70.51</v>
      </c>
      <c r="L419" s="66">
        <v>1.93</v>
      </c>
      <c r="M419" s="66">
        <v>2</v>
      </c>
      <c r="N419" s="15">
        <v>560</v>
      </c>
      <c r="O419" s="15">
        <f t="shared" si="21"/>
        <v>540</v>
      </c>
      <c r="P419" s="34">
        <f t="shared" si="23"/>
        <v>0.964285714285714</v>
      </c>
      <c r="Q419" s="15">
        <f t="shared" si="22"/>
        <v>541</v>
      </c>
      <c r="R419" s="38">
        <f t="shared" si="24"/>
        <v>0.966071428571429</v>
      </c>
    </row>
    <row r="420" spans="1:18">
      <c r="A420" s="15">
        <v>419</v>
      </c>
      <c r="B420" s="16">
        <v>5124140106632</v>
      </c>
      <c r="C420" s="17" t="s">
        <v>3369</v>
      </c>
      <c r="D420" s="15">
        <v>2022</v>
      </c>
      <c r="E420" s="17" t="s">
        <v>136</v>
      </c>
      <c r="F420" s="17" t="s">
        <v>3344</v>
      </c>
      <c r="G420" s="15">
        <v>80</v>
      </c>
      <c r="H420" s="65">
        <f t="shared" si="25"/>
        <v>67.3</v>
      </c>
      <c r="I420" s="15">
        <v>71</v>
      </c>
      <c r="J420" s="15">
        <v>60</v>
      </c>
      <c r="K420" s="15">
        <f t="shared" si="26"/>
        <v>69.21</v>
      </c>
      <c r="L420" s="66">
        <v>1.73</v>
      </c>
      <c r="M420" s="66">
        <v>2</v>
      </c>
      <c r="N420" s="15">
        <v>560</v>
      </c>
      <c r="O420" s="15">
        <f t="shared" si="21"/>
        <v>547</v>
      </c>
      <c r="P420" s="34">
        <f t="shared" si="23"/>
        <v>0.976785714285714</v>
      </c>
      <c r="Q420" s="15">
        <f t="shared" si="22"/>
        <v>547</v>
      </c>
      <c r="R420" s="38">
        <f t="shared" si="24"/>
        <v>0.976785714285714</v>
      </c>
    </row>
    <row r="421" spans="1:18">
      <c r="A421" s="15">
        <v>420</v>
      </c>
      <c r="B421" s="16">
        <v>5124140106636</v>
      </c>
      <c r="C421" s="17" t="s">
        <v>3370</v>
      </c>
      <c r="D421" s="15">
        <v>2022</v>
      </c>
      <c r="E421" s="17" t="s">
        <v>136</v>
      </c>
      <c r="F421" s="17" t="s">
        <v>3344</v>
      </c>
      <c r="G421" s="15">
        <v>80</v>
      </c>
      <c r="H421" s="65">
        <f t="shared" si="25"/>
        <v>66.8</v>
      </c>
      <c r="I421" s="15">
        <v>70</v>
      </c>
      <c r="J421" s="15">
        <v>60</v>
      </c>
      <c r="K421" s="15">
        <f t="shared" si="26"/>
        <v>68.76</v>
      </c>
      <c r="L421" s="66">
        <v>1.68</v>
      </c>
      <c r="M421" s="66">
        <v>9</v>
      </c>
      <c r="N421" s="15">
        <v>560</v>
      </c>
      <c r="O421" s="15">
        <f t="shared" si="21"/>
        <v>549</v>
      </c>
      <c r="P421" s="34">
        <f t="shared" si="23"/>
        <v>0.980357142857143</v>
      </c>
      <c r="Q421" s="15">
        <f t="shared" si="22"/>
        <v>549</v>
      </c>
      <c r="R421" s="38">
        <f t="shared" si="24"/>
        <v>0.980357142857143</v>
      </c>
    </row>
    <row r="422" spans="1:18">
      <c r="A422" s="15">
        <v>421</v>
      </c>
      <c r="B422" s="16">
        <v>5223140106936</v>
      </c>
      <c r="C422" s="17" t="s">
        <v>3371</v>
      </c>
      <c r="D422" s="15">
        <v>2022</v>
      </c>
      <c r="E422" s="17" t="s">
        <v>136</v>
      </c>
      <c r="F422" s="17" t="s">
        <v>3344</v>
      </c>
      <c r="G422" s="15">
        <v>80</v>
      </c>
      <c r="H422" s="65">
        <f t="shared" si="25"/>
        <v>57.2</v>
      </c>
      <c r="I422" s="15">
        <v>70</v>
      </c>
      <c r="J422" s="15">
        <v>60</v>
      </c>
      <c r="K422" s="15">
        <f t="shared" si="26"/>
        <v>62.04</v>
      </c>
      <c r="L422" s="66">
        <v>0.72</v>
      </c>
      <c r="M422" s="66">
        <v>5</v>
      </c>
      <c r="N422" s="15">
        <v>560</v>
      </c>
      <c r="O422" s="15">
        <f t="shared" si="21"/>
        <v>558</v>
      </c>
      <c r="P422" s="34">
        <f t="shared" si="23"/>
        <v>0.996428571428571</v>
      </c>
      <c r="Q422" s="15">
        <f t="shared" si="22"/>
        <v>558</v>
      </c>
      <c r="R422" s="38">
        <f t="shared" si="24"/>
        <v>0.996428571428571</v>
      </c>
    </row>
    <row r="423" spans="1:18">
      <c r="A423" s="15">
        <v>422</v>
      </c>
      <c r="B423" s="27" t="s">
        <v>3372</v>
      </c>
      <c r="C423" s="59" t="s">
        <v>3373</v>
      </c>
      <c r="D423" s="15">
        <v>2022</v>
      </c>
      <c r="E423" s="15" t="s">
        <v>136</v>
      </c>
      <c r="F423" s="15" t="s">
        <v>3374</v>
      </c>
      <c r="G423" s="15">
        <v>100</v>
      </c>
      <c r="H423" s="15">
        <v>90.5</v>
      </c>
      <c r="I423" s="15">
        <v>100</v>
      </c>
      <c r="J423" s="15">
        <v>100</v>
      </c>
      <c r="K423" s="15">
        <f t="shared" ref="K423:K469" si="27">G423*0.15+H423*0.7+I423*0.1+J423*0.05</f>
        <v>93.35</v>
      </c>
      <c r="L423" s="15">
        <v>4.05</v>
      </c>
      <c r="M423" s="15">
        <v>0</v>
      </c>
      <c r="N423" s="15">
        <v>560</v>
      </c>
      <c r="O423" s="15">
        <f t="shared" si="21"/>
        <v>6</v>
      </c>
      <c r="P423" s="34">
        <f t="shared" si="23"/>
        <v>0.0107142857142857</v>
      </c>
      <c r="Q423" s="15">
        <f t="shared" si="22"/>
        <v>1</v>
      </c>
      <c r="R423" s="38">
        <f t="shared" si="24"/>
        <v>0.00178571428571429</v>
      </c>
    </row>
    <row r="424" spans="1:18">
      <c r="A424" s="15">
        <v>423</v>
      </c>
      <c r="B424" s="27" t="s">
        <v>3375</v>
      </c>
      <c r="C424" s="59" t="s">
        <v>3376</v>
      </c>
      <c r="D424" s="15">
        <v>2022</v>
      </c>
      <c r="E424" s="15" t="s">
        <v>136</v>
      </c>
      <c r="F424" s="15" t="s">
        <v>3374</v>
      </c>
      <c r="G424" s="15">
        <v>100</v>
      </c>
      <c r="H424" s="15">
        <v>90.5</v>
      </c>
      <c r="I424" s="15">
        <v>100</v>
      </c>
      <c r="J424" s="15">
        <v>100</v>
      </c>
      <c r="K424" s="15">
        <f t="shared" si="27"/>
        <v>93.35</v>
      </c>
      <c r="L424" s="15">
        <v>4.05</v>
      </c>
      <c r="M424" s="15">
        <v>0</v>
      </c>
      <c r="N424" s="15">
        <v>560</v>
      </c>
      <c r="O424" s="15">
        <f t="shared" si="21"/>
        <v>6</v>
      </c>
      <c r="P424" s="34">
        <f t="shared" si="23"/>
        <v>0.0107142857142857</v>
      </c>
      <c r="Q424" s="15">
        <f t="shared" si="22"/>
        <v>1</v>
      </c>
      <c r="R424" s="38">
        <f t="shared" si="24"/>
        <v>0.00178571428571429</v>
      </c>
    </row>
    <row r="425" spans="1:18">
      <c r="A425" s="15">
        <v>424</v>
      </c>
      <c r="B425" s="27" t="s">
        <v>3377</v>
      </c>
      <c r="C425" s="59" t="s">
        <v>3378</v>
      </c>
      <c r="D425" s="15">
        <v>2022</v>
      </c>
      <c r="E425" s="15" t="s">
        <v>136</v>
      </c>
      <c r="F425" s="15" t="s">
        <v>3374</v>
      </c>
      <c r="G425" s="15">
        <v>100</v>
      </c>
      <c r="H425" s="15">
        <v>89.2</v>
      </c>
      <c r="I425" s="15">
        <v>100</v>
      </c>
      <c r="J425" s="15">
        <v>74.5</v>
      </c>
      <c r="K425" s="15">
        <f t="shared" si="27"/>
        <v>91.165</v>
      </c>
      <c r="L425" s="15">
        <v>3.92</v>
      </c>
      <c r="M425" s="15">
        <v>0</v>
      </c>
      <c r="N425" s="15">
        <v>560</v>
      </c>
      <c r="O425" s="15">
        <f t="shared" si="21"/>
        <v>11</v>
      </c>
      <c r="P425" s="34">
        <f t="shared" si="23"/>
        <v>0.0196428571428571</v>
      </c>
      <c r="Q425" s="15">
        <f t="shared" si="22"/>
        <v>9</v>
      </c>
      <c r="R425" s="38">
        <f t="shared" si="24"/>
        <v>0.0160714285714286</v>
      </c>
    </row>
    <row r="426" spans="1:18">
      <c r="A426" s="15">
        <v>425</v>
      </c>
      <c r="B426" s="27" t="s">
        <v>3379</v>
      </c>
      <c r="C426" s="59" t="s">
        <v>3380</v>
      </c>
      <c r="D426" s="15">
        <v>2022</v>
      </c>
      <c r="E426" s="15" t="s">
        <v>136</v>
      </c>
      <c r="F426" s="15" t="s">
        <v>3374</v>
      </c>
      <c r="G426" s="15">
        <v>100</v>
      </c>
      <c r="H426" s="15">
        <v>87.1</v>
      </c>
      <c r="I426" s="15">
        <v>100</v>
      </c>
      <c r="J426" s="15">
        <v>100</v>
      </c>
      <c r="K426" s="15">
        <f t="shared" si="27"/>
        <v>90.97</v>
      </c>
      <c r="L426" s="15">
        <v>3.71</v>
      </c>
      <c r="M426" s="15">
        <v>0</v>
      </c>
      <c r="N426" s="15">
        <v>560</v>
      </c>
      <c r="O426" s="15">
        <f t="shared" si="21"/>
        <v>52</v>
      </c>
      <c r="P426" s="34">
        <f t="shared" si="23"/>
        <v>0.0928571428571429</v>
      </c>
      <c r="Q426" s="15">
        <f t="shared" si="22"/>
        <v>10</v>
      </c>
      <c r="R426" s="38">
        <f t="shared" si="24"/>
        <v>0.0178571428571429</v>
      </c>
    </row>
    <row r="427" spans="1:18">
      <c r="A427" s="15">
        <v>426</v>
      </c>
      <c r="B427" s="27" t="s">
        <v>3381</v>
      </c>
      <c r="C427" s="59" t="s">
        <v>3382</v>
      </c>
      <c r="D427" s="15">
        <v>2022</v>
      </c>
      <c r="E427" s="15" t="s">
        <v>136</v>
      </c>
      <c r="F427" s="15" t="s">
        <v>3374</v>
      </c>
      <c r="G427" s="15">
        <v>100</v>
      </c>
      <c r="H427" s="15">
        <v>87.4</v>
      </c>
      <c r="I427" s="15">
        <v>100</v>
      </c>
      <c r="J427" s="15">
        <v>70</v>
      </c>
      <c r="K427" s="15">
        <f t="shared" si="27"/>
        <v>89.68</v>
      </c>
      <c r="L427" s="15">
        <v>3.74</v>
      </c>
      <c r="M427" s="15">
        <v>0</v>
      </c>
      <c r="N427" s="15">
        <v>560</v>
      </c>
      <c r="O427" s="15">
        <f t="shared" si="21"/>
        <v>41</v>
      </c>
      <c r="P427" s="34">
        <f t="shared" si="23"/>
        <v>0.0732142857142857</v>
      </c>
      <c r="Q427" s="15">
        <f t="shared" si="22"/>
        <v>15</v>
      </c>
      <c r="R427" s="38">
        <f t="shared" si="24"/>
        <v>0.0267857142857143</v>
      </c>
    </row>
    <row r="428" spans="1:18">
      <c r="A428" s="15">
        <v>427</v>
      </c>
      <c r="B428" s="27" t="s">
        <v>3383</v>
      </c>
      <c r="C428" s="59" t="s">
        <v>3384</v>
      </c>
      <c r="D428" s="15">
        <v>2022</v>
      </c>
      <c r="E428" s="15" t="s">
        <v>136</v>
      </c>
      <c r="F428" s="15" t="s">
        <v>3374</v>
      </c>
      <c r="G428" s="15">
        <v>85</v>
      </c>
      <c r="H428" s="15">
        <v>89.6</v>
      </c>
      <c r="I428" s="15">
        <v>72</v>
      </c>
      <c r="J428" s="15">
        <v>64.5</v>
      </c>
      <c r="K428" s="15">
        <f t="shared" si="27"/>
        <v>85.895</v>
      </c>
      <c r="L428" s="15">
        <v>3.97</v>
      </c>
      <c r="M428" s="15">
        <v>0</v>
      </c>
      <c r="N428" s="15">
        <v>560</v>
      </c>
      <c r="O428" s="15">
        <f t="shared" si="21"/>
        <v>8</v>
      </c>
      <c r="P428" s="34">
        <f t="shared" si="23"/>
        <v>0.0142857142857143</v>
      </c>
      <c r="Q428" s="15">
        <f t="shared" si="22"/>
        <v>39</v>
      </c>
      <c r="R428" s="38">
        <f t="shared" si="24"/>
        <v>0.0696428571428571</v>
      </c>
    </row>
    <row r="429" spans="1:18">
      <c r="A429" s="15">
        <v>428</v>
      </c>
      <c r="B429" s="27" t="s">
        <v>3385</v>
      </c>
      <c r="C429" s="59" t="s">
        <v>3386</v>
      </c>
      <c r="D429" s="15">
        <v>2022</v>
      </c>
      <c r="E429" s="15" t="s">
        <v>136</v>
      </c>
      <c r="F429" s="15" t="s">
        <v>3374</v>
      </c>
      <c r="G429" s="15">
        <v>88</v>
      </c>
      <c r="H429" s="15">
        <v>87.2</v>
      </c>
      <c r="I429" s="15">
        <v>78</v>
      </c>
      <c r="J429" s="15">
        <v>69</v>
      </c>
      <c r="K429" s="15">
        <f t="shared" si="27"/>
        <v>85.49</v>
      </c>
      <c r="L429" s="15">
        <v>3.72</v>
      </c>
      <c r="M429" s="15">
        <v>0</v>
      </c>
      <c r="N429" s="15">
        <v>560</v>
      </c>
      <c r="O429" s="15">
        <f t="shared" si="21"/>
        <v>48</v>
      </c>
      <c r="P429" s="34">
        <f t="shared" si="23"/>
        <v>0.0857142857142857</v>
      </c>
      <c r="Q429" s="15">
        <f t="shared" si="22"/>
        <v>48</v>
      </c>
      <c r="R429" s="38">
        <f t="shared" si="24"/>
        <v>0.0857142857142857</v>
      </c>
    </row>
    <row r="430" spans="1:18">
      <c r="A430" s="15">
        <v>429</v>
      </c>
      <c r="B430" s="27" t="s">
        <v>3387</v>
      </c>
      <c r="C430" s="59" t="s">
        <v>3388</v>
      </c>
      <c r="D430" s="15">
        <v>2022</v>
      </c>
      <c r="E430" s="15" t="s">
        <v>136</v>
      </c>
      <c r="F430" s="15" t="s">
        <v>3374</v>
      </c>
      <c r="G430" s="15">
        <v>95</v>
      </c>
      <c r="H430" s="15">
        <v>85.5</v>
      </c>
      <c r="I430" s="15">
        <v>80</v>
      </c>
      <c r="J430" s="15">
        <v>63</v>
      </c>
      <c r="K430" s="15">
        <f t="shared" si="27"/>
        <v>85.25</v>
      </c>
      <c r="L430" s="15">
        <v>3.58</v>
      </c>
      <c r="M430" s="15">
        <v>0</v>
      </c>
      <c r="N430" s="15">
        <v>560</v>
      </c>
      <c r="O430" s="15">
        <f t="shared" si="21"/>
        <v>89</v>
      </c>
      <c r="P430" s="34">
        <f t="shared" si="23"/>
        <v>0.158928571428571</v>
      </c>
      <c r="Q430" s="15">
        <f t="shared" si="22"/>
        <v>55</v>
      </c>
      <c r="R430" s="38">
        <f t="shared" si="24"/>
        <v>0.0982142857142857</v>
      </c>
    </row>
    <row r="431" spans="1:18">
      <c r="A431" s="15">
        <v>430</v>
      </c>
      <c r="B431" s="27" t="s">
        <v>3389</v>
      </c>
      <c r="C431" s="59" t="s">
        <v>3390</v>
      </c>
      <c r="D431" s="15">
        <v>2022</v>
      </c>
      <c r="E431" s="15" t="s">
        <v>136</v>
      </c>
      <c r="F431" s="15" t="s">
        <v>3374</v>
      </c>
      <c r="G431" s="15">
        <v>87</v>
      </c>
      <c r="H431" s="15">
        <v>88.2</v>
      </c>
      <c r="I431" s="15">
        <v>70</v>
      </c>
      <c r="J431" s="15">
        <v>66</v>
      </c>
      <c r="K431" s="15">
        <f t="shared" si="27"/>
        <v>85.09</v>
      </c>
      <c r="L431" s="15">
        <v>3.82</v>
      </c>
      <c r="M431" s="15">
        <v>0</v>
      </c>
      <c r="N431" s="15">
        <v>560</v>
      </c>
      <c r="O431" s="15">
        <f t="shared" si="21"/>
        <v>24</v>
      </c>
      <c r="P431" s="34">
        <f t="shared" si="23"/>
        <v>0.0428571428571429</v>
      </c>
      <c r="Q431" s="15">
        <f t="shared" si="22"/>
        <v>58</v>
      </c>
      <c r="R431" s="38">
        <f t="shared" si="24"/>
        <v>0.103571428571429</v>
      </c>
    </row>
    <row r="432" spans="1:18">
      <c r="A432" s="15">
        <v>431</v>
      </c>
      <c r="B432" s="27" t="s">
        <v>3391</v>
      </c>
      <c r="C432" s="59" t="s">
        <v>3392</v>
      </c>
      <c r="D432" s="15">
        <v>2022</v>
      </c>
      <c r="E432" s="15" t="s">
        <v>136</v>
      </c>
      <c r="F432" s="15" t="s">
        <v>3374</v>
      </c>
      <c r="G432" s="15">
        <v>87</v>
      </c>
      <c r="H432" s="15">
        <v>85.5</v>
      </c>
      <c r="I432" s="15">
        <v>85.5</v>
      </c>
      <c r="J432" s="15">
        <v>68</v>
      </c>
      <c r="K432" s="15">
        <f t="shared" si="27"/>
        <v>84.85</v>
      </c>
      <c r="L432" s="15">
        <v>3.55</v>
      </c>
      <c r="M432" s="15">
        <v>0</v>
      </c>
      <c r="N432" s="15">
        <v>560</v>
      </c>
      <c r="O432" s="15">
        <f t="shared" si="21"/>
        <v>101</v>
      </c>
      <c r="P432" s="34">
        <f t="shared" si="23"/>
        <v>0.180357142857143</v>
      </c>
      <c r="Q432" s="15">
        <f t="shared" si="22"/>
        <v>64</v>
      </c>
      <c r="R432" s="38">
        <f t="shared" si="24"/>
        <v>0.114285714285714</v>
      </c>
    </row>
    <row r="433" spans="1:18">
      <c r="A433" s="15">
        <v>432</v>
      </c>
      <c r="B433" s="27" t="s">
        <v>3393</v>
      </c>
      <c r="C433" s="59" t="s">
        <v>3394</v>
      </c>
      <c r="D433" s="15">
        <v>2022</v>
      </c>
      <c r="E433" s="15" t="s">
        <v>136</v>
      </c>
      <c r="F433" s="15" t="s">
        <v>3374</v>
      </c>
      <c r="G433" s="15">
        <v>87</v>
      </c>
      <c r="H433" s="15">
        <v>86.3</v>
      </c>
      <c r="I433" s="15">
        <v>80.5</v>
      </c>
      <c r="J433" s="15">
        <v>62</v>
      </c>
      <c r="K433" s="15">
        <f t="shared" si="27"/>
        <v>84.61</v>
      </c>
      <c r="L433" s="15">
        <v>3.63</v>
      </c>
      <c r="M433" s="15">
        <v>0</v>
      </c>
      <c r="N433" s="15">
        <v>560</v>
      </c>
      <c r="O433" s="15">
        <f t="shared" si="21"/>
        <v>68</v>
      </c>
      <c r="P433" s="34">
        <f t="shared" si="23"/>
        <v>0.121428571428571</v>
      </c>
      <c r="Q433" s="15">
        <f t="shared" si="22"/>
        <v>73</v>
      </c>
      <c r="R433" s="38">
        <f t="shared" si="24"/>
        <v>0.130357142857143</v>
      </c>
    </row>
    <row r="434" spans="1:18">
      <c r="A434" s="15">
        <v>433</v>
      </c>
      <c r="B434" s="27" t="s">
        <v>3395</v>
      </c>
      <c r="C434" s="59" t="s">
        <v>3396</v>
      </c>
      <c r="D434" s="15">
        <v>2022</v>
      </c>
      <c r="E434" s="15" t="s">
        <v>136</v>
      </c>
      <c r="F434" s="15" t="s">
        <v>3374</v>
      </c>
      <c r="G434" s="15">
        <v>85</v>
      </c>
      <c r="H434" s="15">
        <v>84.2</v>
      </c>
      <c r="I434" s="15">
        <v>94</v>
      </c>
      <c r="J434" s="15">
        <v>66.5</v>
      </c>
      <c r="K434" s="15">
        <f t="shared" si="27"/>
        <v>84.415</v>
      </c>
      <c r="L434" s="15">
        <v>3.42</v>
      </c>
      <c r="M434" s="15">
        <v>0</v>
      </c>
      <c r="N434" s="15">
        <v>560</v>
      </c>
      <c r="O434" s="15">
        <f t="shared" si="21"/>
        <v>139</v>
      </c>
      <c r="P434" s="34">
        <f t="shared" si="23"/>
        <v>0.248214285714286</v>
      </c>
      <c r="Q434" s="15">
        <f t="shared" si="22"/>
        <v>76</v>
      </c>
      <c r="R434" s="38">
        <f t="shared" si="24"/>
        <v>0.135714285714286</v>
      </c>
    </row>
    <row r="435" spans="1:18">
      <c r="A435" s="15">
        <v>434</v>
      </c>
      <c r="B435" s="27" t="s">
        <v>3397</v>
      </c>
      <c r="C435" s="59" t="s">
        <v>3398</v>
      </c>
      <c r="D435" s="15">
        <v>2022</v>
      </c>
      <c r="E435" s="15" t="s">
        <v>136</v>
      </c>
      <c r="F435" s="15" t="s">
        <v>3374</v>
      </c>
      <c r="G435" s="15">
        <v>80</v>
      </c>
      <c r="H435" s="15">
        <v>87.9</v>
      </c>
      <c r="I435" s="15">
        <v>72</v>
      </c>
      <c r="J435" s="15">
        <v>60</v>
      </c>
      <c r="K435" s="15">
        <f t="shared" si="27"/>
        <v>83.73</v>
      </c>
      <c r="L435" s="15">
        <v>3.79</v>
      </c>
      <c r="M435" s="15">
        <v>0</v>
      </c>
      <c r="N435" s="15">
        <v>560</v>
      </c>
      <c r="O435" s="15">
        <f t="shared" si="21"/>
        <v>30</v>
      </c>
      <c r="P435" s="34">
        <f t="shared" si="23"/>
        <v>0.0535714285714286</v>
      </c>
      <c r="Q435" s="15">
        <f t="shared" si="22"/>
        <v>92</v>
      </c>
      <c r="R435" s="38">
        <f t="shared" si="24"/>
        <v>0.164285714285714</v>
      </c>
    </row>
    <row r="436" spans="1:18">
      <c r="A436" s="15">
        <v>435</v>
      </c>
      <c r="B436" s="27" t="s">
        <v>3399</v>
      </c>
      <c r="C436" s="59" t="s">
        <v>3400</v>
      </c>
      <c r="D436" s="15">
        <v>2022</v>
      </c>
      <c r="E436" s="15" t="s">
        <v>136</v>
      </c>
      <c r="F436" s="15" t="s">
        <v>3374</v>
      </c>
      <c r="G436" s="15">
        <v>83</v>
      </c>
      <c r="H436" s="15">
        <v>87.2</v>
      </c>
      <c r="I436" s="15">
        <v>70</v>
      </c>
      <c r="J436" s="15">
        <v>64.5</v>
      </c>
      <c r="K436" s="15">
        <f t="shared" si="27"/>
        <v>83.715</v>
      </c>
      <c r="L436" s="15">
        <v>3.72</v>
      </c>
      <c r="M436" s="15">
        <v>0</v>
      </c>
      <c r="N436" s="15">
        <v>560</v>
      </c>
      <c r="O436" s="15">
        <f t="shared" si="21"/>
        <v>48</v>
      </c>
      <c r="P436" s="34">
        <f t="shared" si="23"/>
        <v>0.0857142857142857</v>
      </c>
      <c r="Q436" s="15">
        <f t="shared" si="22"/>
        <v>93</v>
      </c>
      <c r="R436" s="38">
        <f t="shared" si="24"/>
        <v>0.166071428571429</v>
      </c>
    </row>
    <row r="437" spans="1:18">
      <c r="A437" s="15">
        <v>436</v>
      </c>
      <c r="B437" s="27" t="s">
        <v>3401</v>
      </c>
      <c r="C437" s="59" t="s">
        <v>3402</v>
      </c>
      <c r="D437" s="15">
        <v>2022</v>
      </c>
      <c r="E437" s="15" t="s">
        <v>136</v>
      </c>
      <c r="F437" s="15" t="s">
        <v>3374</v>
      </c>
      <c r="G437" s="15">
        <v>82</v>
      </c>
      <c r="H437" s="15">
        <v>83.4</v>
      </c>
      <c r="I437" s="15">
        <v>71</v>
      </c>
      <c r="J437" s="15">
        <v>63.5</v>
      </c>
      <c r="K437" s="15">
        <f t="shared" si="27"/>
        <v>80.955</v>
      </c>
      <c r="L437" s="15">
        <v>3.34</v>
      </c>
      <c r="M437" s="15">
        <v>0</v>
      </c>
      <c r="N437" s="15">
        <v>560</v>
      </c>
      <c r="O437" s="15">
        <f t="shared" si="21"/>
        <v>175</v>
      </c>
      <c r="P437" s="34">
        <f t="shared" si="23"/>
        <v>0.3125</v>
      </c>
      <c r="Q437" s="15">
        <f t="shared" si="22"/>
        <v>175</v>
      </c>
      <c r="R437" s="38">
        <f t="shared" si="24"/>
        <v>0.3125</v>
      </c>
    </row>
    <row r="438" spans="1:18">
      <c r="A438" s="15">
        <v>437</v>
      </c>
      <c r="B438" s="27" t="s">
        <v>3403</v>
      </c>
      <c r="C438" s="59" t="s">
        <v>3404</v>
      </c>
      <c r="D438" s="15">
        <v>2022</v>
      </c>
      <c r="E438" s="15" t="s">
        <v>136</v>
      </c>
      <c r="F438" s="15" t="s">
        <v>3374</v>
      </c>
      <c r="G438" s="15">
        <v>80</v>
      </c>
      <c r="H438" s="15">
        <v>83.7</v>
      </c>
      <c r="I438" s="15">
        <v>70</v>
      </c>
      <c r="J438" s="15">
        <v>61</v>
      </c>
      <c r="K438" s="15">
        <f t="shared" si="27"/>
        <v>80.64</v>
      </c>
      <c r="L438" s="15">
        <v>3.37</v>
      </c>
      <c r="M438" s="15">
        <v>0</v>
      </c>
      <c r="N438" s="15">
        <v>560</v>
      </c>
      <c r="O438" s="15">
        <f t="shared" si="21"/>
        <v>165</v>
      </c>
      <c r="P438" s="34">
        <f t="shared" si="23"/>
        <v>0.294642857142857</v>
      </c>
      <c r="Q438" s="15">
        <f t="shared" si="22"/>
        <v>198</v>
      </c>
      <c r="R438" s="38">
        <f t="shared" si="24"/>
        <v>0.353571428571429</v>
      </c>
    </row>
    <row r="439" spans="1:18">
      <c r="A439" s="15">
        <v>438</v>
      </c>
      <c r="B439" s="27" t="s">
        <v>3405</v>
      </c>
      <c r="C439" s="59" t="s">
        <v>3406</v>
      </c>
      <c r="D439" s="15">
        <v>2022</v>
      </c>
      <c r="E439" s="15" t="s">
        <v>136</v>
      </c>
      <c r="F439" s="15" t="s">
        <v>3374</v>
      </c>
      <c r="G439" s="28">
        <v>83</v>
      </c>
      <c r="H439" s="28">
        <v>82.7</v>
      </c>
      <c r="I439" s="28">
        <v>70</v>
      </c>
      <c r="J439" s="28">
        <v>60</v>
      </c>
      <c r="K439" s="28">
        <f t="shared" si="27"/>
        <v>80.34</v>
      </c>
      <c r="L439" s="28">
        <v>3.27</v>
      </c>
      <c r="M439" s="15">
        <v>0</v>
      </c>
      <c r="N439" s="15">
        <v>560</v>
      </c>
      <c r="O439" s="15">
        <f t="shared" si="21"/>
        <v>199</v>
      </c>
      <c r="P439" s="34">
        <f t="shared" si="23"/>
        <v>0.355357142857143</v>
      </c>
      <c r="Q439" s="15">
        <f t="shared" si="22"/>
        <v>211</v>
      </c>
      <c r="R439" s="38">
        <f t="shared" si="24"/>
        <v>0.376785714285714</v>
      </c>
    </row>
    <row r="440" spans="1:18">
      <c r="A440" s="15">
        <v>439</v>
      </c>
      <c r="B440" s="27" t="s">
        <v>3407</v>
      </c>
      <c r="C440" s="59" t="s">
        <v>3408</v>
      </c>
      <c r="D440" s="15">
        <v>2022</v>
      </c>
      <c r="E440" s="15" t="s">
        <v>136</v>
      </c>
      <c r="F440" s="15" t="s">
        <v>3374</v>
      </c>
      <c r="G440" s="28">
        <v>83</v>
      </c>
      <c r="H440" s="28">
        <v>82.5</v>
      </c>
      <c r="I440" s="28">
        <v>70</v>
      </c>
      <c r="J440" s="28">
        <v>60</v>
      </c>
      <c r="K440" s="28">
        <f t="shared" si="27"/>
        <v>80.2</v>
      </c>
      <c r="L440" s="28">
        <v>3.25</v>
      </c>
      <c r="M440" s="15">
        <v>0</v>
      </c>
      <c r="N440" s="15">
        <v>560</v>
      </c>
      <c r="O440" s="15">
        <f t="shared" si="21"/>
        <v>207</v>
      </c>
      <c r="P440" s="34">
        <f t="shared" si="23"/>
        <v>0.369642857142857</v>
      </c>
      <c r="Q440" s="15">
        <f t="shared" si="22"/>
        <v>216</v>
      </c>
      <c r="R440" s="38">
        <f t="shared" si="24"/>
        <v>0.385714285714286</v>
      </c>
    </row>
    <row r="441" spans="1:18">
      <c r="A441" s="15">
        <v>440</v>
      </c>
      <c r="B441" s="27" t="s">
        <v>3409</v>
      </c>
      <c r="C441" s="59" t="s">
        <v>3410</v>
      </c>
      <c r="D441" s="15">
        <v>2022</v>
      </c>
      <c r="E441" s="15" t="s">
        <v>136</v>
      </c>
      <c r="F441" s="15" t="s">
        <v>3374</v>
      </c>
      <c r="G441" s="28">
        <v>85</v>
      </c>
      <c r="H441" s="28">
        <v>76.9</v>
      </c>
      <c r="I441" s="28">
        <v>92</v>
      </c>
      <c r="J441" s="28">
        <v>81.5</v>
      </c>
      <c r="K441" s="28">
        <f t="shared" si="27"/>
        <v>79.855</v>
      </c>
      <c r="L441" s="28">
        <v>2.69</v>
      </c>
      <c r="M441" s="15">
        <v>0</v>
      </c>
      <c r="N441" s="15">
        <v>560</v>
      </c>
      <c r="O441" s="15">
        <f t="shared" si="21"/>
        <v>397</v>
      </c>
      <c r="P441" s="34">
        <f t="shared" si="23"/>
        <v>0.708928571428571</v>
      </c>
      <c r="Q441" s="15">
        <f t="shared" si="22"/>
        <v>235</v>
      </c>
      <c r="R441" s="38">
        <f t="shared" si="24"/>
        <v>0.419642857142857</v>
      </c>
    </row>
    <row r="442" spans="1:18">
      <c r="A442" s="15">
        <v>441</v>
      </c>
      <c r="B442" s="27" t="s">
        <v>3411</v>
      </c>
      <c r="C442" s="59" t="s">
        <v>3412</v>
      </c>
      <c r="D442" s="15">
        <v>2022</v>
      </c>
      <c r="E442" s="15" t="s">
        <v>136</v>
      </c>
      <c r="F442" s="15" t="s">
        <v>3374</v>
      </c>
      <c r="G442" s="28">
        <v>84</v>
      </c>
      <c r="H442" s="28">
        <v>81.2</v>
      </c>
      <c r="I442" s="28">
        <v>70</v>
      </c>
      <c r="J442" s="28">
        <v>60</v>
      </c>
      <c r="K442" s="28">
        <f t="shared" si="27"/>
        <v>79.44</v>
      </c>
      <c r="L442" s="28">
        <v>3.12</v>
      </c>
      <c r="M442" s="15">
        <v>2</v>
      </c>
      <c r="N442" s="15">
        <v>560</v>
      </c>
      <c r="O442" s="15">
        <f t="shared" si="21"/>
        <v>253</v>
      </c>
      <c r="P442" s="34">
        <f t="shared" si="23"/>
        <v>0.451785714285714</v>
      </c>
      <c r="Q442" s="15">
        <f t="shared" si="22"/>
        <v>252</v>
      </c>
      <c r="R442" s="38">
        <f t="shared" si="24"/>
        <v>0.45</v>
      </c>
    </row>
    <row r="443" spans="1:18">
      <c r="A443" s="15">
        <v>442</v>
      </c>
      <c r="B443" s="27" t="s">
        <v>3413</v>
      </c>
      <c r="C443" s="59" t="s">
        <v>3414</v>
      </c>
      <c r="D443" s="15">
        <v>2022</v>
      </c>
      <c r="E443" s="15" t="s">
        <v>136</v>
      </c>
      <c r="F443" s="15" t="s">
        <v>3374</v>
      </c>
      <c r="G443" s="15">
        <v>82</v>
      </c>
      <c r="H443" s="15">
        <v>81.4</v>
      </c>
      <c r="I443" s="15">
        <v>71</v>
      </c>
      <c r="J443" s="15">
        <v>60</v>
      </c>
      <c r="K443" s="15">
        <f t="shared" si="27"/>
        <v>79.38</v>
      </c>
      <c r="L443" s="15">
        <v>3.14</v>
      </c>
      <c r="M443" s="15">
        <v>0</v>
      </c>
      <c r="N443" s="15">
        <v>560</v>
      </c>
      <c r="O443" s="15">
        <f t="shared" si="21"/>
        <v>244</v>
      </c>
      <c r="P443" s="34">
        <f t="shared" si="23"/>
        <v>0.435714285714286</v>
      </c>
      <c r="Q443" s="15">
        <f t="shared" si="22"/>
        <v>254</v>
      </c>
      <c r="R443" s="38">
        <f t="shared" si="24"/>
        <v>0.453571428571429</v>
      </c>
    </row>
    <row r="444" spans="1:18">
      <c r="A444" s="15">
        <v>443</v>
      </c>
      <c r="B444" s="27" t="s">
        <v>3415</v>
      </c>
      <c r="C444" s="59" t="s">
        <v>3416</v>
      </c>
      <c r="D444" s="15">
        <v>2022</v>
      </c>
      <c r="E444" s="15" t="s">
        <v>136</v>
      </c>
      <c r="F444" s="15" t="s">
        <v>3374</v>
      </c>
      <c r="G444" s="15">
        <v>83</v>
      </c>
      <c r="H444" s="15">
        <v>80.9</v>
      </c>
      <c r="I444" s="15">
        <v>71</v>
      </c>
      <c r="J444" s="15">
        <v>61.5</v>
      </c>
      <c r="K444" s="15">
        <f t="shared" si="27"/>
        <v>79.255</v>
      </c>
      <c r="L444" s="15">
        <v>3.09</v>
      </c>
      <c r="M444" s="15">
        <v>0</v>
      </c>
      <c r="N444" s="15">
        <v>560</v>
      </c>
      <c r="O444" s="15">
        <f t="shared" si="21"/>
        <v>263</v>
      </c>
      <c r="P444" s="34">
        <f t="shared" si="23"/>
        <v>0.469642857142857</v>
      </c>
      <c r="Q444" s="15">
        <f t="shared" si="22"/>
        <v>261</v>
      </c>
      <c r="R444" s="38">
        <f t="shared" si="24"/>
        <v>0.466071428571429</v>
      </c>
    </row>
    <row r="445" spans="1:18">
      <c r="A445" s="15">
        <v>444</v>
      </c>
      <c r="B445" s="27" t="s">
        <v>3417</v>
      </c>
      <c r="C445" s="59" t="s">
        <v>3418</v>
      </c>
      <c r="D445" s="15">
        <v>2022</v>
      </c>
      <c r="E445" s="15" t="s">
        <v>136</v>
      </c>
      <c r="F445" s="15" t="s">
        <v>3374</v>
      </c>
      <c r="G445" s="15">
        <v>80</v>
      </c>
      <c r="H445" s="15">
        <v>81.7</v>
      </c>
      <c r="I445" s="15">
        <v>70</v>
      </c>
      <c r="J445" s="15">
        <v>60</v>
      </c>
      <c r="K445" s="15">
        <f t="shared" si="27"/>
        <v>79.19</v>
      </c>
      <c r="L445" s="15">
        <v>3.1</v>
      </c>
      <c r="M445" s="15">
        <v>0</v>
      </c>
      <c r="N445" s="15">
        <v>560</v>
      </c>
      <c r="O445" s="15">
        <f t="shared" si="21"/>
        <v>261</v>
      </c>
      <c r="P445" s="34">
        <f t="shared" si="23"/>
        <v>0.466071428571429</v>
      </c>
      <c r="Q445" s="15">
        <f t="shared" si="22"/>
        <v>262</v>
      </c>
      <c r="R445" s="38">
        <f t="shared" si="24"/>
        <v>0.467857142857143</v>
      </c>
    </row>
    <row r="446" spans="1:18">
      <c r="A446" s="15">
        <v>445</v>
      </c>
      <c r="B446" s="27" t="s">
        <v>3419</v>
      </c>
      <c r="C446" s="59" t="s">
        <v>3420</v>
      </c>
      <c r="D446" s="15">
        <v>2022</v>
      </c>
      <c r="E446" s="15" t="s">
        <v>136</v>
      </c>
      <c r="F446" s="15" t="s">
        <v>3374</v>
      </c>
      <c r="G446" s="15">
        <v>83</v>
      </c>
      <c r="H446" s="15">
        <v>80.7</v>
      </c>
      <c r="I446" s="15">
        <v>71</v>
      </c>
      <c r="J446" s="15">
        <v>62.5</v>
      </c>
      <c r="K446" s="15">
        <f t="shared" si="27"/>
        <v>79.165</v>
      </c>
      <c r="L446" s="15">
        <v>3.07</v>
      </c>
      <c r="M446" s="15">
        <v>0</v>
      </c>
      <c r="N446" s="15">
        <v>560</v>
      </c>
      <c r="O446" s="15">
        <f t="shared" si="21"/>
        <v>272</v>
      </c>
      <c r="P446" s="34">
        <f t="shared" si="23"/>
        <v>0.485714285714286</v>
      </c>
      <c r="Q446" s="15">
        <f t="shared" si="22"/>
        <v>263</v>
      </c>
      <c r="R446" s="38">
        <f t="shared" si="24"/>
        <v>0.469642857142857</v>
      </c>
    </row>
    <row r="447" spans="1:18">
      <c r="A447" s="15">
        <v>446</v>
      </c>
      <c r="B447" s="27" t="s">
        <v>3421</v>
      </c>
      <c r="C447" s="59" t="s">
        <v>3422</v>
      </c>
      <c r="D447" s="15">
        <v>2022</v>
      </c>
      <c r="E447" s="15" t="s">
        <v>136</v>
      </c>
      <c r="F447" s="15" t="s">
        <v>3374</v>
      </c>
      <c r="G447" s="15">
        <v>100</v>
      </c>
      <c r="H447" s="15">
        <v>75.8</v>
      </c>
      <c r="I447" s="15">
        <v>79</v>
      </c>
      <c r="J447" s="15">
        <v>63</v>
      </c>
      <c r="K447" s="15">
        <f t="shared" si="27"/>
        <v>79.11</v>
      </c>
      <c r="L447" s="15">
        <v>2.58</v>
      </c>
      <c r="M447" s="15">
        <v>2</v>
      </c>
      <c r="N447" s="15">
        <v>560</v>
      </c>
      <c r="O447" s="15">
        <f t="shared" si="21"/>
        <v>435</v>
      </c>
      <c r="P447" s="34">
        <f t="shared" si="23"/>
        <v>0.776785714285714</v>
      </c>
      <c r="Q447" s="15">
        <f t="shared" si="22"/>
        <v>266</v>
      </c>
      <c r="R447" s="38">
        <f t="shared" si="24"/>
        <v>0.475</v>
      </c>
    </row>
    <row r="448" spans="1:18">
      <c r="A448" s="15">
        <v>447</v>
      </c>
      <c r="B448" s="27" t="s">
        <v>3423</v>
      </c>
      <c r="C448" s="59" t="s">
        <v>3424</v>
      </c>
      <c r="D448" s="15">
        <v>2022</v>
      </c>
      <c r="E448" s="15" t="s">
        <v>136</v>
      </c>
      <c r="F448" s="15" t="s">
        <v>3374</v>
      </c>
      <c r="G448" s="15">
        <v>88</v>
      </c>
      <c r="H448" s="15">
        <v>76.3</v>
      </c>
      <c r="I448" s="15">
        <v>92</v>
      </c>
      <c r="J448" s="15">
        <v>63.5</v>
      </c>
      <c r="K448" s="15">
        <f t="shared" si="27"/>
        <v>78.985</v>
      </c>
      <c r="L448" s="15">
        <v>2.63</v>
      </c>
      <c r="M448" s="15">
        <v>0</v>
      </c>
      <c r="N448" s="15">
        <v>560</v>
      </c>
      <c r="O448" s="15">
        <f t="shared" si="21"/>
        <v>422</v>
      </c>
      <c r="P448" s="34">
        <f t="shared" si="23"/>
        <v>0.753571428571429</v>
      </c>
      <c r="Q448" s="15">
        <f t="shared" si="22"/>
        <v>274</v>
      </c>
      <c r="R448" s="38">
        <f t="shared" si="24"/>
        <v>0.489285714285714</v>
      </c>
    </row>
    <row r="449" spans="1:18">
      <c r="A449" s="15">
        <v>448</v>
      </c>
      <c r="B449" s="27" t="s">
        <v>3425</v>
      </c>
      <c r="C449" s="59" t="s">
        <v>3426</v>
      </c>
      <c r="D449" s="15">
        <v>2022</v>
      </c>
      <c r="E449" s="15" t="s">
        <v>136</v>
      </c>
      <c r="F449" s="15" t="s">
        <v>3374</v>
      </c>
      <c r="G449" s="15">
        <v>80</v>
      </c>
      <c r="H449" s="15">
        <v>81.2</v>
      </c>
      <c r="I449" s="15">
        <v>70</v>
      </c>
      <c r="J449" s="15">
        <v>60</v>
      </c>
      <c r="K449" s="15">
        <f t="shared" si="27"/>
        <v>78.84</v>
      </c>
      <c r="L449" s="15">
        <v>3.12</v>
      </c>
      <c r="M449" s="15">
        <v>1</v>
      </c>
      <c r="N449" s="15">
        <v>560</v>
      </c>
      <c r="O449" s="15">
        <f t="shared" si="21"/>
        <v>253</v>
      </c>
      <c r="P449" s="34">
        <f t="shared" si="23"/>
        <v>0.451785714285714</v>
      </c>
      <c r="Q449" s="15">
        <f t="shared" si="22"/>
        <v>281</v>
      </c>
      <c r="R449" s="38">
        <f t="shared" si="24"/>
        <v>0.501785714285714</v>
      </c>
    </row>
    <row r="450" spans="1:18">
      <c r="A450" s="15">
        <v>449</v>
      </c>
      <c r="B450" s="27" t="s">
        <v>3427</v>
      </c>
      <c r="C450" s="59" t="s">
        <v>3428</v>
      </c>
      <c r="D450" s="15">
        <v>2022</v>
      </c>
      <c r="E450" s="15" t="s">
        <v>136</v>
      </c>
      <c r="F450" s="15" t="s">
        <v>3374</v>
      </c>
      <c r="G450" s="15">
        <v>85</v>
      </c>
      <c r="H450" s="15">
        <v>79.5</v>
      </c>
      <c r="I450" s="15">
        <v>70</v>
      </c>
      <c r="J450" s="15">
        <v>60.5</v>
      </c>
      <c r="K450" s="15">
        <f t="shared" si="27"/>
        <v>78.425</v>
      </c>
      <c r="L450" s="15">
        <v>2.95</v>
      </c>
      <c r="M450" s="15">
        <v>0</v>
      </c>
      <c r="N450" s="15">
        <v>560</v>
      </c>
      <c r="O450" s="15">
        <f t="shared" si="21"/>
        <v>316</v>
      </c>
      <c r="P450" s="34">
        <f t="shared" si="23"/>
        <v>0.564285714285714</v>
      </c>
      <c r="Q450" s="15">
        <f t="shared" si="22"/>
        <v>299</v>
      </c>
      <c r="R450" s="38">
        <f t="shared" si="24"/>
        <v>0.533928571428571</v>
      </c>
    </row>
    <row r="451" spans="1:18">
      <c r="A451" s="15">
        <v>450</v>
      </c>
      <c r="B451" s="27" t="s">
        <v>3429</v>
      </c>
      <c r="C451" s="59" t="s">
        <v>3430</v>
      </c>
      <c r="D451" s="15">
        <v>2022</v>
      </c>
      <c r="E451" s="15" t="s">
        <v>136</v>
      </c>
      <c r="F451" s="15" t="s">
        <v>3374</v>
      </c>
      <c r="G451" s="15">
        <v>80</v>
      </c>
      <c r="H451" s="15">
        <v>80.2</v>
      </c>
      <c r="I451" s="15">
        <v>70</v>
      </c>
      <c r="J451" s="15">
        <v>64</v>
      </c>
      <c r="K451" s="15">
        <f t="shared" si="27"/>
        <v>78.34</v>
      </c>
      <c r="L451" s="15">
        <v>3.02</v>
      </c>
      <c r="M451" s="15">
        <v>0</v>
      </c>
      <c r="N451" s="15">
        <v>560</v>
      </c>
      <c r="O451" s="15">
        <f t="shared" ref="O451:O514" si="28">RANK(L451,$L$2:$L$600)</f>
        <v>289</v>
      </c>
      <c r="P451" s="34">
        <f t="shared" si="23"/>
        <v>0.516071428571429</v>
      </c>
      <c r="Q451" s="15">
        <f t="shared" ref="Q451:Q514" si="29">RANK(K451,$K$2:$K$600)</f>
        <v>304</v>
      </c>
      <c r="R451" s="38">
        <f t="shared" si="24"/>
        <v>0.542857142857143</v>
      </c>
    </row>
    <row r="452" spans="1:18">
      <c r="A452" s="15">
        <v>451</v>
      </c>
      <c r="B452" s="27" t="s">
        <v>3431</v>
      </c>
      <c r="C452" s="59" t="s">
        <v>3432</v>
      </c>
      <c r="D452" s="15">
        <v>2022</v>
      </c>
      <c r="E452" s="15" t="s">
        <v>136</v>
      </c>
      <c r="F452" s="15" t="s">
        <v>3374</v>
      </c>
      <c r="G452" s="15">
        <v>80</v>
      </c>
      <c r="H452" s="15">
        <v>79.8</v>
      </c>
      <c r="I452" s="15">
        <v>70</v>
      </c>
      <c r="J452" s="15">
        <v>60</v>
      </c>
      <c r="K452" s="15">
        <f t="shared" si="27"/>
        <v>77.86</v>
      </c>
      <c r="L452" s="15">
        <v>2.93</v>
      </c>
      <c r="M452" s="68">
        <v>0</v>
      </c>
      <c r="N452" s="15">
        <v>560</v>
      </c>
      <c r="O452" s="15">
        <f t="shared" si="28"/>
        <v>322</v>
      </c>
      <c r="P452" s="34">
        <f t="shared" si="23"/>
        <v>0.575</v>
      </c>
      <c r="Q452" s="15">
        <f t="shared" si="29"/>
        <v>334</v>
      </c>
      <c r="R452" s="38">
        <f t="shared" si="24"/>
        <v>0.596428571428571</v>
      </c>
    </row>
    <row r="453" spans="1:18">
      <c r="A453" s="15">
        <v>452</v>
      </c>
      <c r="B453" s="27" t="s">
        <v>3433</v>
      </c>
      <c r="C453" s="59" t="s">
        <v>3434</v>
      </c>
      <c r="D453" s="15">
        <v>2022</v>
      </c>
      <c r="E453" s="15" t="s">
        <v>136</v>
      </c>
      <c r="F453" s="15" t="s">
        <v>3374</v>
      </c>
      <c r="G453" s="15">
        <v>81</v>
      </c>
      <c r="H453" s="15">
        <v>79.3</v>
      </c>
      <c r="I453" s="15">
        <v>70</v>
      </c>
      <c r="J453" s="15">
        <v>60</v>
      </c>
      <c r="K453" s="15">
        <f t="shared" si="27"/>
        <v>77.66</v>
      </c>
      <c r="L453" s="15">
        <v>2.93</v>
      </c>
      <c r="M453" s="15">
        <v>1</v>
      </c>
      <c r="N453" s="15">
        <v>560</v>
      </c>
      <c r="O453" s="15">
        <f t="shared" si="28"/>
        <v>322</v>
      </c>
      <c r="P453" s="34">
        <f t="shared" si="23"/>
        <v>0.575</v>
      </c>
      <c r="Q453" s="15">
        <f t="shared" si="29"/>
        <v>343</v>
      </c>
      <c r="R453" s="38">
        <f t="shared" si="24"/>
        <v>0.6125</v>
      </c>
    </row>
    <row r="454" spans="1:18">
      <c r="A454" s="15">
        <v>453</v>
      </c>
      <c r="B454" s="27" t="s">
        <v>3435</v>
      </c>
      <c r="C454" s="59" t="s">
        <v>3436</v>
      </c>
      <c r="D454" s="15">
        <v>2022</v>
      </c>
      <c r="E454" s="15" t="s">
        <v>136</v>
      </c>
      <c r="F454" s="15" t="s">
        <v>3374</v>
      </c>
      <c r="G454" s="15">
        <v>80</v>
      </c>
      <c r="H454" s="15">
        <v>78.9</v>
      </c>
      <c r="I454" s="15">
        <v>70</v>
      </c>
      <c r="J454" s="15">
        <v>60</v>
      </c>
      <c r="K454" s="15">
        <f t="shared" si="27"/>
        <v>77.23</v>
      </c>
      <c r="L454" s="15">
        <v>2.89</v>
      </c>
      <c r="M454" s="15">
        <v>1</v>
      </c>
      <c r="N454" s="15">
        <v>560</v>
      </c>
      <c r="O454" s="15">
        <f t="shared" si="28"/>
        <v>340</v>
      </c>
      <c r="P454" s="34">
        <f t="shared" si="23"/>
        <v>0.607142857142857</v>
      </c>
      <c r="Q454" s="15">
        <f t="shared" si="29"/>
        <v>359</v>
      </c>
      <c r="R454" s="38">
        <f t="shared" si="24"/>
        <v>0.641071428571429</v>
      </c>
    </row>
    <row r="455" spans="1:18">
      <c r="A455" s="15">
        <v>454</v>
      </c>
      <c r="B455" s="27" t="s">
        <v>3437</v>
      </c>
      <c r="C455" s="59" t="s">
        <v>3438</v>
      </c>
      <c r="D455" s="15">
        <v>2022</v>
      </c>
      <c r="E455" s="15" t="s">
        <v>136</v>
      </c>
      <c r="F455" s="15" t="s">
        <v>3374</v>
      </c>
      <c r="G455" s="15">
        <v>82</v>
      </c>
      <c r="H455" s="15">
        <v>77.8</v>
      </c>
      <c r="I455" s="15">
        <v>70.5</v>
      </c>
      <c r="J455" s="15">
        <v>65</v>
      </c>
      <c r="K455" s="15">
        <f t="shared" si="27"/>
        <v>77.06</v>
      </c>
      <c r="L455" s="15">
        <v>2.78</v>
      </c>
      <c r="M455" s="15">
        <v>2</v>
      </c>
      <c r="N455" s="15">
        <v>560</v>
      </c>
      <c r="O455" s="15">
        <f t="shared" si="28"/>
        <v>370</v>
      </c>
      <c r="P455" s="34">
        <f t="shared" si="23"/>
        <v>0.660714285714286</v>
      </c>
      <c r="Q455" s="15">
        <f t="shared" si="29"/>
        <v>366</v>
      </c>
      <c r="R455" s="38">
        <f t="shared" si="24"/>
        <v>0.653571428571429</v>
      </c>
    </row>
    <row r="456" spans="1:18">
      <c r="A456" s="15">
        <v>455</v>
      </c>
      <c r="B456" s="27" t="s">
        <v>3439</v>
      </c>
      <c r="C456" s="59" t="s">
        <v>3440</v>
      </c>
      <c r="D456" s="15">
        <v>2022</v>
      </c>
      <c r="E456" s="15" t="s">
        <v>136</v>
      </c>
      <c r="F456" s="15" t="s">
        <v>3374</v>
      </c>
      <c r="G456" s="15">
        <v>80</v>
      </c>
      <c r="H456" s="15">
        <v>78.4</v>
      </c>
      <c r="I456" s="15">
        <v>70</v>
      </c>
      <c r="J456" s="15">
        <v>60</v>
      </c>
      <c r="K456" s="15">
        <f t="shared" si="27"/>
        <v>76.88</v>
      </c>
      <c r="L456" s="15">
        <v>2.84</v>
      </c>
      <c r="M456" s="15">
        <v>0</v>
      </c>
      <c r="N456" s="15">
        <v>560</v>
      </c>
      <c r="O456" s="15">
        <f t="shared" si="28"/>
        <v>354</v>
      </c>
      <c r="P456" s="34">
        <f t="shared" si="23"/>
        <v>0.632142857142857</v>
      </c>
      <c r="Q456" s="15">
        <f t="shared" si="29"/>
        <v>371</v>
      </c>
      <c r="R456" s="38">
        <f t="shared" si="24"/>
        <v>0.6625</v>
      </c>
    </row>
    <row r="457" spans="1:18">
      <c r="A457" s="15">
        <v>456</v>
      </c>
      <c r="B457" s="27" t="s">
        <v>3441</v>
      </c>
      <c r="C457" s="59" t="s">
        <v>3442</v>
      </c>
      <c r="D457" s="15">
        <v>2022</v>
      </c>
      <c r="E457" s="15" t="s">
        <v>136</v>
      </c>
      <c r="F457" s="15" t="s">
        <v>3374</v>
      </c>
      <c r="G457" s="15">
        <v>80</v>
      </c>
      <c r="H457" s="15">
        <v>76.8</v>
      </c>
      <c r="I457" s="15">
        <v>70</v>
      </c>
      <c r="J457" s="15">
        <v>60</v>
      </c>
      <c r="K457" s="15">
        <f t="shared" si="27"/>
        <v>75.76</v>
      </c>
      <c r="L457" s="15">
        <v>2.68</v>
      </c>
      <c r="M457" s="15">
        <v>1</v>
      </c>
      <c r="N457" s="15">
        <v>560</v>
      </c>
      <c r="O457" s="15">
        <f t="shared" si="28"/>
        <v>401</v>
      </c>
      <c r="P457" s="34">
        <f t="shared" si="23"/>
        <v>0.716071428571429</v>
      </c>
      <c r="Q457" s="15">
        <f t="shared" si="29"/>
        <v>420</v>
      </c>
      <c r="R457" s="38">
        <f t="shared" si="24"/>
        <v>0.75</v>
      </c>
    </row>
    <row r="458" spans="1:18">
      <c r="A458" s="15">
        <v>457</v>
      </c>
      <c r="B458" s="27" t="s">
        <v>3443</v>
      </c>
      <c r="C458" s="59" t="s">
        <v>3444</v>
      </c>
      <c r="D458" s="15">
        <v>2022</v>
      </c>
      <c r="E458" s="15" t="s">
        <v>136</v>
      </c>
      <c r="F458" s="15" t="s">
        <v>3374</v>
      </c>
      <c r="G458" s="15">
        <v>80</v>
      </c>
      <c r="H458" s="15">
        <v>76.6</v>
      </c>
      <c r="I458" s="15">
        <v>70</v>
      </c>
      <c r="J458" s="15">
        <v>60</v>
      </c>
      <c r="K458" s="15">
        <f t="shared" si="27"/>
        <v>75.62</v>
      </c>
      <c r="L458" s="15">
        <v>2.66</v>
      </c>
      <c r="M458" s="15">
        <v>1</v>
      </c>
      <c r="N458" s="15">
        <v>560</v>
      </c>
      <c r="O458" s="15">
        <f t="shared" si="28"/>
        <v>406</v>
      </c>
      <c r="P458" s="34">
        <f t="shared" ref="P458:P469" si="30">O458/N458</f>
        <v>0.725</v>
      </c>
      <c r="Q458" s="15">
        <f t="shared" si="29"/>
        <v>425</v>
      </c>
      <c r="R458" s="38">
        <f t="shared" ref="R458:R469" si="31">Q458/N458</f>
        <v>0.758928571428571</v>
      </c>
    </row>
    <row r="459" spans="1:18">
      <c r="A459" s="15">
        <v>458</v>
      </c>
      <c r="B459" s="27" t="s">
        <v>3445</v>
      </c>
      <c r="C459" s="59" t="s">
        <v>3446</v>
      </c>
      <c r="D459" s="15">
        <v>2022</v>
      </c>
      <c r="E459" s="15" t="s">
        <v>136</v>
      </c>
      <c r="F459" s="15" t="s">
        <v>3374</v>
      </c>
      <c r="G459" s="15">
        <v>80</v>
      </c>
      <c r="H459" s="15">
        <v>76.2</v>
      </c>
      <c r="I459" s="15">
        <v>70</v>
      </c>
      <c r="J459" s="15">
        <v>60</v>
      </c>
      <c r="K459" s="15">
        <f t="shared" si="27"/>
        <v>75.34</v>
      </c>
      <c r="L459" s="15">
        <v>2.62</v>
      </c>
      <c r="M459" s="15">
        <v>1</v>
      </c>
      <c r="N459" s="15">
        <v>560</v>
      </c>
      <c r="O459" s="15">
        <f t="shared" si="28"/>
        <v>424</v>
      </c>
      <c r="P459" s="34">
        <f t="shared" si="30"/>
        <v>0.757142857142857</v>
      </c>
      <c r="Q459" s="15">
        <f t="shared" si="29"/>
        <v>434</v>
      </c>
      <c r="R459" s="38">
        <f t="shared" si="31"/>
        <v>0.775</v>
      </c>
    </row>
    <row r="460" spans="1:18">
      <c r="A460" s="15">
        <v>459</v>
      </c>
      <c r="B460" s="27" t="s">
        <v>3447</v>
      </c>
      <c r="C460" s="59" t="s">
        <v>3448</v>
      </c>
      <c r="D460" s="15">
        <v>2022</v>
      </c>
      <c r="E460" s="15" t="s">
        <v>136</v>
      </c>
      <c r="F460" s="15" t="s">
        <v>3374</v>
      </c>
      <c r="G460" s="15">
        <v>80</v>
      </c>
      <c r="H460" s="15">
        <v>76.1</v>
      </c>
      <c r="I460" s="15">
        <v>70</v>
      </c>
      <c r="J460" s="15">
        <v>60</v>
      </c>
      <c r="K460" s="15">
        <f t="shared" si="27"/>
        <v>75.27</v>
      </c>
      <c r="L460" s="15">
        <v>2.61</v>
      </c>
      <c r="M460" s="15">
        <v>0</v>
      </c>
      <c r="N460" s="15">
        <v>560</v>
      </c>
      <c r="O460" s="15">
        <f t="shared" si="28"/>
        <v>427</v>
      </c>
      <c r="P460" s="34">
        <f t="shared" si="30"/>
        <v>0.7625</v>
      </c>
      <c r="Q460" s="15">
        <f t="shared" si="29"/>
        <v>436</v>
      </c>
      <c r="R460" s="38">
        <f t="shared" si="31"/>
        <v>0.778571428571429</v>
      </c>
    </row>
    <row r="461" spans="1:18">
      <c r="A461" s="15">
        <v>460</v>
      </c>
      <c r="B461" s="27" t="s">
        <v>3449</v>
      </c>
      <c r="C461" s="59" t="s">
        <v>3450</v>
      </c>
      <c r="D461" s="15">
        <v>2022</v>
      </c>
      <c r="E461" s="15" t="s">
        <v>136</v>
      </c>
      <c r="F461" s="15" t="s">
        <v>3374</v>
      </c>
      <c r="G461" s="15">
        <v>80</v>
      </c>
      <c r="H461" s="15">
        <v>75.5</v>
      </c>
      <c r="I461" s="15">
        <v>70</v>
      </c>
      <c r="J461" s="15">
        <v>60</v>
      </c>
      <c r="K461" s="15">
        <f t="shared" si="27"/>
        <v>74.85</v>
      </c>
      <c r="L461" s="15">
        <v>2.55</v>
      </c>
      <c r="M461" s="15">
        <v>1</v>
      </c>
      <c r="N461" s="15">
        <v>560</v>
      </c>
      <c r="O461" s="15">
        <f t="shared" si="28"/>
        <v>441</v>
      </c>
      <c r="P461" s="34">
        <f t="shared" si="30"/>
        <v>0.7875</v>
      </c>
      <c r="Q461" s="15">
        <f t="shared" si="29"/>
        <v>449</v>
      </c>
      <c r="R461" s="38">
        <f t="shared" si="31"/>
        <v>0.801785714285714</v>
      </c>
    </row>
    <row r="462" spans="1:18">
      <c r="A462" s="15">
        <v>461</v>
      </c>
      <c r="B462" s="27" t="s">
        <v>3451</v>
      </c>
      <c r="C462" s="59" t="s">
        <v>3452</v>
      </c>
      <c r="D462" s="15">
        <v>2022</v>
      </c>
      <c r="E462" s="15" t="s">
        <v>136</v>
      </c>
      <c r="F462" s="15" t="s">
        <v>3374</v>
      </c>
      <c r="G462" s="15">
        <v>80</v>
      </c>
      <c r="H462" s="15">
        <v>75.3</v>
      </c>
      <c r="I462" s="15">
        <v>70</v>
      </c>
      <c r="J462" s="15">
        <v>60.5</v>
      </c>
      <c r="K462" s="15">
        <f t="shared" si="27"/>
        <v>74.735</v>
      </c>
      <c r="L462" s="15">
        <v>2.53</v>
      </c>
      <c r="M462" s="15">
        <v>1</v>
      </c>
      <c r="N462" s="15">
        <v>560</v>
      </c>
      <c r="O462" s="15">
        <f t="shared" si="28"/>
        <v>445</v>
      </c>
      <c r="P462" s="34">
        <f t="shared" si="30"/>
        <v>0.794642857142857</v>
      </c>
      <c r="Q462" s="15">
        <f t="shared" si="29"/>
        <v>455</v>
      </c>
      <c r="R462" s="38">
        <f t="shared" si="31"/>
        <v>0.8125</v>
      </c>
    </row>
    <row r="463" spans="1:18">
      <c r="A463" s="15">
        <v>462</v>
      </c>
      <c r="B463" s="27" t="s">
        <v>3453</v>
      </c>
      <c r="C463" s="59" t="s">
        <v>3454</v>
      </c>
      <c r="D463" s="15">
        <v>2022</v>
      </c>
      <c r="E463" s="15" t="s">
        <v>136</v>
      </c>
      <c r="F463" s="15" t="s">
        <v>3374</v>
      </c>
      <c r="G463" s="15">
        <v>81</v>
      </c>
      <c r="H463" s="15">
        <v>72.3</v>
      </c>
      <c r="I463" s="15">
        <v>71</v>
      </c>
      <c r="J463" s="15">
        <v>60.5</v>
      </c>
      <c r="K463" s="15">
        <f t="shared" si="27"/>
        <v>72.885</v>
      </c>
      <c r="L463" s="15">
        <v>2.23</v>
      </c>
      <c r="M463" s="15">
        <v>1</v>
      </c>
      <c r="N463" s="15">
        <v>560</v>
      </c>
      <c r="O463" s="15">
        <f t="shared" si="28"/>
        <v>506</v>
      </c>
      <c r="P463" s="34">
        <f t="shared" si="30"/>
        <v>0.903571428571429</v>
      </c>
      <c r="Q463" s="15">
        <f t="shared" si="29"/>
        <v>508</v>
      </c>
      <c r="R463" s="38">
        <f t="shared" si="31"/>
        <v>0.907142857142857</v>
      </c>
    </row>
    <row r="464" spans="1:18">
      <c r="A464" s="15">
        <v>463</v>
      </c>
      <c r="B464" s="27" t="s">
        <v>3455</v>
      </c>
      <c r="C464" s="59" t="s">
        <v>3456</v>
      </c>
      <c r="D464" s="15">
        <v>2022</v>
      </c>
      <c r="E464" s="15" t="s">
        <v>136</v>
      </c>
      <c r="F464" s="15" t="s">
        <v>3374</v>
      </c>
      <c r="G464" s="15">
        <v>80</v>
      </c>
      <c r="H464" s="15">
        <v>72.1</v>
      </c>
      <c r="I464" s="15">
        <v>70</v>
      </c>
      <c r="J464" s="15">
        <v>60</v>
      </c>
      <c r="K464" s="15">
        <f t="shared" si="27"/>
        <v>72.47</v>
      </c>
      <c r="L464" s="15">
        <v>2.21</v>
      </c>
      <c r="M464" s="15">
        <v>2</v>
      </c>
      <c r="N464" s="15">
        <v>560</v>
      </c>
      <c r="O464" s="15">
        <f t="shared" si="28"/>
        <v>514</v>
      </c>
      <c r="P464" s="34">
        <f t="shared" si="30"/>
        <v>0.917857142857143</v>
      </c>
      <c r="Q464" s="15">
        <f t="shared" si="29"/>
        <v>518</v>
      </c>
      <c r="R464" s="38">
        <f t="shared" si="31"/>
        <v>0.925</v>
      </c>
    </row>
    <row r="465" spans="1:18">
      <c r="A465" s="15">
        <v>464</v>
      </c>
      <c r="B465" s="67" t="s">
        <v>3457</v>
      </c>
      <c r="C465" s="59" t="s">
        <v>3458</v>
      </c>
      <c r="D465" s="15">
        <v>2022</v>
      </c>
      <c r="E465" s="15" t="s">
        <v>136</v>
      </c>
      <c r="F465" s="15" t="s">
        <v>3374</v>
      </c>
      <c r="G465" s="15">
        <v>80</v>
      </c>
      <c r="H465" s="15">
        <v>71.7</v>
      </c>
      <c r="I465" s="15">
        <v>70</v>
      </c>
      <c r="J465" s="15">
        <v>60</v>
      </c>
      <c r="K465" s="15">
        <f t="shared" si="27"/>
        <v>72.19</v>
      </c>
      <c r="L465" s="15">
        <v>2.17</v>
      </c>
      <c r="M465" s="15">
        <v>2</v>
      </c>
      <c r="N465" s="15">
        <v>560</v>
      </c>
      <c r="O465" s="15">
        <f t="shared" si="28"/>
        <v>522</v>
      </c>
      <c r="P465" s="34">
        <f t="shared" si="30"/>
        <v>0.932142857142857</v>
      </c>
      <c r="Q465" s="15">
        <f t="shared" si="29"/>
        <v>525</v>
      </c>
      <c r="R465" s="38">
        <f t="shared" si="31"/>
        <v>0.9375</v>
      </c>
    </row>
    <row r="466" spans="1:18">
      <c r="A466" s="15">
        <v>465</v>
      </c>
      <c r="B466" s="27" t="s">
        <v>3459</v>
      </c>
      <c r="C466" s="59" t="s">
        <v>3460</v>
      </c>
      <c r="D466" s="15">
        <v>2022</v>
      </c>
      <c r="E466" s="15" t="s">
        <v>136</v>
      </c>
      <c r="F466" s="15" t="s">
        <v>3374</v>
      </c>
      <c r="G466" s="15">
        <v>80</v>
      </c>
      <c r="H466" s="15">
        <v>71.7</v>
      </c>
      <c r="I466" s="15">
        <v>70</v>
      </c>
      <c r="J466" s="15">
        <v>60</v>
      </c>
      <c r="K466" s="15">
        <f t="shared" si="27"/>
        <v>72.19</v>
      </c>
      <c r="L466" s="15">
        <v>2.15</v>
      </c>
      <c r="M466" s="15">
        <v>3</v>
      </c>
      <c r="N466" s="15">
        <v>560</v>
      </c>
      <c r="O466" s="15">
        <f t="shared" si="28"/>
        <v>527</v>
      </c>
      <c r="P466" s="34">
        <f t="shared" si="30"/>
        <v>0.941071428571429</v>
      </c>
      <c r="Q466" s="15">
        <f t="shared" si="29"/>
        <v>525</v>
      </c>
      <c r="R466" s="38">
        <f t="shared" si="31"/>
        <v>0.9375</v>
      </c>
    </row>
    <row r="467" spans="1:18">
      <c r="A467" s="15">
        <v>466</v>
      </c>
      <c r="B467" s="67" t="s">
        <v>3461</v>
      </c>
      <c r="C467" s="59" t="s">
        <v>3462</v>
      </c>
      <c r="D467" s="15">
        <v>2022</v>
      </c>
      <c r="E467" s="15" t="s">
        <v>136</v>
      </c>
      <c r="F467" s="15" t="s">
        <v>3374</v>
      </c>
      <c r="G467" s="15">
        <v>80</v>
      </c>
      <c r="H467" s="15">
        <v>71.3</v>
      </c>
      <c r="I467" s="15">
        <v>70</v>
      </c>
      <c r="J467" s="15">
        <v>60</v>
      </c>
      <c r="K467" s="15">
        <f t="shared" si="27"/>
        <v>71.91</v>
      </c>
      <c r="L467" s="15">
        <v>2.13</v>
      </c>
      <c r="M467" s="15">
        <v>2</v>
      </c>
      <c r="N467" s="15">
        <v>560</v>
      </c>
      <c r="O467" s="15">
        <f t="shared" si="28"/>
        <v>528</v>
      </c>
      <c r="P467" s="34">
        <f t="shared" si="30"/>
        <v>0.942857142857143</v>
      </c>
      <c r="Q467" s="15">
        <f t="shared" si="29"/>
        <v>532</v>
      </c>
      <c r="R467" s="38">
        <f t="shared" si="31"/>
        <v>0.95</v>
      </c>
    </row>
    <row r="468" spans="1:18">
      <c r="A468" s="15">
        <v>467</v>
      </c>
      <c r="B468" s="27" t="s">
        <v>3463</v>
      </c>
      <c r="C468" s="59" t="s">
        <v>3464</v>
      </c>
      <c r="D468" s="15">
        <v>2022</v>
      </c>
      <c r="E468" s="15" t="s">
        <v>136</v>
      </c>
      <c r="F468" s="15" t="s">
        <v>3374</v>
      </c>
      <c r="G468" s="15">
        <v>80</v>
      </c>
      <c r="H468" s="15">
        <v>68.8</v>
      </c>
      <c r="I468" s="15">
        <v>70</v>
      </c>
      <c r="J468" s="15">
        <v>60</v>
      </c>
      <c r="K468" s="15">
        <f t="shared" si="27"/>
        <v>70.16</v>
      </c>
      <c r="L468" s="15">
        <v>1.88</v>
      </c>
      <c r="M468" s="15">
        <v>2</v>
      </c>
      <c r="N468" s="15">
        <v>560</v>
      </c>
      <c r="O468" s="15">
        <f t="shared" si="28"/>
        <v>542</v>
      </c>
      <c r="P468" s="34">
        <f t="shared" si="30"/>
        <v>0.967857142857143</v>
      </c>
      <c r="Q468" s="15">
        <f t="shared" si="29"/>
        <v>543</v>
      </c>
      <c r="R468" s="38">
        <f t="shared" si="31"/>
        <v>0.969642857142857</v>
      </c>
    </row>
    <row r="469" spans="1:18">
      <c r="A469" s="15">
        <v>468</v>
      </c>
      <c r="B469" s="27" t="s">
        <v>3465</v>
      </c>
      <c r="C469" s="59" t="s">
        <v>3466</v>
      </c>
      <c r="D469" s="15">
        <v>2022</v>
      </c>
      <c r="E469" s="15" t="s">
        <v>136</v>
      </c>
      <c r="F469" s="15" t="s">
        <v>3374</v>
      </c>
      <c r="G469" s="15">
        <v>80</v>
      </c>
      <c r="H469" s="15">
        <v>73.5</v>
      </c>
      <c r="I469" s="15">
        <v>70</v>
      </c>
      <c r="J469" s="15">
        <v>60</v>
      </c>
      <c r="K469" s="15">
        <f t="shared" si="27"/>
        <v>73.45</v>
      </c>
      <c r="L469" s="15">
        <v>2.35</v>
      </c>
      <c r="M469" s="15">
        <v>2</v>
      </c>
      <c r="N469" s="15">
        <v>560</v>
      </c>
      <c r="O469" s="15">
        <f t="shared" si="28"/>
        <v>489</v>
      </c>
      <c r="P469" s="34">
        <f t="shared" si="30"/>
        <v>0.873214285714286</v>
      </c>
      <c r="Q469" s="15">
        <f t="shared" si="29"/>
        <v>493</v>
      </c>
      <c r="R469" s="38">
        <f t="shared" si="31"/>
        <v>0.880357142857143</v>
      </c>
    </row>
    <row r="470" spans="1:18">
      <c r="A470" s="15">
        <v>469</v>
      </c>
      <c r="B470" s="27" t="s">
        <v>3467</v>
      </c>
      <c r="C470" s="15" t="s">
        <v>3468</v>
      </c>
      <c r="D470" s="15">
        <v>2022</v>
      </c>
      <c r="E470" s="15" t="s">
        <v>136</v>
      </c>
      <c r="F470" s="15" t="s">
        <v>3469</v>
      </c>
      <c r="G470" s="20">
        <v>100</v>
      </c>
      <c r="H470" s="20">
        <v>85.4</v>
      </c>
      <c r="I470" s="20">
        <v>76</v>
      </c>
      <c r="J470" s="20">
        <v>100</v>
      </c>
      <c r="K470" s="20">
        <v>87.38</v>
      </c>
      <c r="L470" s="20">
        <v>3.54</v>
      </c>
      <c r="M470" s="20">
        <v>0</v>
      </c>
      <c r="N470" s="15">
        <v>560</v>
      </c>
      <c r="O470" s="15">
        <f t="shared" si="28"/>
        <v>106</v>
      </c>
      <c r="P470" s="69">
        <v>0.0666666666666667</v>
      </c>
      <c r="Q470" s="15">
        <f t="shared" si="29"/>
        <v>26</v>
      </c>
      <c r="R470" s="70">
        <v>0.0222222222222222</v>
      </c>
    </row>
    <row r="471" spans="1:18">
      <c r="A471" s="15">
        <v>470</v>
      </c>
      <c r="B471" s="27" t="s">
        <v>3470</v>
      </c>
      <c r="C471" s="15" t="s">
        <v>3471</v>
      </c>
      <c r="D471" s="15">
        <v>2022</v>
      </c>
      <c r="E471" s="15" t="s">
        <v>136</v>
      </c>
      <c r="F471" s="15" t="s">
        <v>3469</v>
      </c>
      <c r="G471" s="15">
        <v>81</v>
      </c>
      <c r="H471" s="15">
        <v>84.6</v>
      </c>
      <c r="I471" s="15">
        <v>70</v>
      </c>
      <c r="J471" s="15">
        <v>62.5</v>
      </c>
      <c r="K471" s="20">
        <v>81.495</v>
      </c>
      <c r="L471" s="15">
        <v>3.46</v>
      </c>
      <c r="M471" s="15">
        <v>0</v>
      </c>
      <c r="N471" s="15">
        <v>560</v>
      </c>
      <c r="O471" s="15">
        <f t="shared" si="28"/>
        <v>128</v>
      </c>
      <c r="P471" s="34">
        <v>0.133333333333333</v>
      </c>
      <c r="Q471" s="15">
        <f t="shared" si="29"/>
        <v>158</v>
      </c>
      <c r="R471" s="38">
        <v>0.244444444444444</v>
      </c>
    </row>
    <row r="472" spans="1:18">
      <c r="A472" s="15">
        <v>471</v>
      </c>
      <c r="B472" s="29" t="s">
        <v>3472</v>
      </c>
      <c r="C472" s="15" t="s">
        <v>3473</v>
      </c>
      <c r="D472" s="15">
        <v>2022</v>
      </c>
      <c r="E472" s="15" t="s">
        <v>136</v>
      </c>
      <c r="F472" s="15" t="s">
        <v>3469</v>
      </c>
      <c r="G472" s="15">
        <v>95.5</v>
      </c>
      <c r="H472" s="15">
        <v>82.6</v>
      </c>
      <c r="I472" s="15">
        <v>94</v>
      </c>
      <c r="J472" s="15">
        <v>68.5</v>
      </c>
      <c r="K472" s="20">
        <v>84.97</v>
      </c>
      <c r="L472" s="15">
        <v>3.26</v>
      </c>
      <c r="M472" s="15">
        <v>0</v>
      </c>
      <c r="N472" s="15">
        <v>560</v>
      </c>
      <c r="O472" s="15">
        <f t="shared" si="28"/>
        <v>202</v>
      </c>
      <c r="P472" s="34">
        <v>0.244444444444444</v>
      </c>
      <c r="Q472" s="15">
        <f t="shared" si="29"/>
        <v>60</v>
      </c>
      <c r="R472" s="38">
        <v>0.0444444444444444</v>
      </c>
    </row>
    <row r="473" spans="1:18">
      <c r="A473" s="15">
        <v>472</v>
      </c>
      <c r="B473" s="29" t="s">
        <v>3474</v>
      </c>
      <c r="C473" s="28" t="s">
        <v>3475</v>
      </c>
      <c r="D473" s="15">
        <v>2022</v>
      </c>
      <c r="E473" s="15" t="s">
        <v>136</v>
      </c>
      <c r="F473" s="15" t="s">
        <v>3469</v>
      </c>
      <c r="G473" s="15">
        <v>83</v>
      </c>
      <c r="H473" s="15">
        <v>87.3</v>
      </c>
      <c r="I473" s="15">
        <v>70</v>
      </c>
      <c r="J473" s="15">
        <v>60</v>
      </c>
      <c r="K473" s="20">
        <v>83.56</v>
      </c>
      <c r="L473" s="15">
        <v>3.73</v>
      </c>
      <c r="M473" s="15">
        <v>0</v>
      </c>
      <c r="N473" s="15">
        <v>560</v>
      </c>
      <c r="O473" s="15">
        <f t="shared" si="28"/>
        <v>46</v>
      </c>
      <c r="P473" s="34">
        <v>0.0444444444444444</v>
      </c>
      <c r="Q473" s="15">
        <f t="shared" si="29"/>
        <v>99</v>
      </c>
      <c r="R473" s="38">
        <v>0.0888888888888889</v>
      </c>
    </row>
    <row r="474" spans="1:18">
      <c r="A474" s="15">
        <v>473</v>
      </c>
      <c r="B474" s="29" t="s">
        <v>3476</v>
      </c>
      <c r="C474" s="28" t="s">
        <v>3477</v>
      </c>
      <c r="D474" s="15">
        <v>2022</v>
      </c>
      <c r="E474" s="15" t="s">
        <v>136</v>
      </c>
      <c r="F474" s="15" t="s">
        <v>3469</v>
      </c>
      <c r="G474" s="15">
        <v>85.5</v>
      </c>
      <c r="H474" s="15">
        <v>85.2</v>
      </c>
      <c r="I474" s="15">
        <v>70.5</v>
      </c>
      <c r="J474" s="15">
        <v>61.5</v>
      </c>
      <c r="K474" s="20">
        <v>82.59</v>
      </c>
      <c r="L474" s="15">
        <v>3.52</v>
      </c>
      <c r="M474" s="15">
        <v>0</v>
      </c>
      <c r="N474" s="15">
        <v>560</v>
      </c>
      <c r="O474" s="15">
        <f t="shared" si="28"/>
        <v>112</v>
      </c>
      <c r="P474" s="34">
        <v>0.0888888888888889</v>
      </c>
      <c r="Q474" s="15">
        <f t="shared" si="29"/>
        <v>122</v>
      </c>
      <c r="R474" s="38">
        <v>0.155555555555556</v>
      </c>
    </row>
    <row r="475" spans="1:18">
      <c r="A475" s="15">
        <v>474</v>
      </c>
      <c r="B475" s="29" t="s">
        <v>3478</v>
      </c>
      <c r="C475" s="28" t="s">
        <v>3479</v>
      </c>
      <c r="D475" s="15">
        <v>2022</v>
      </c>
      <c r="E475" s="15" t="s">
        <v>136</v>
      </c>
      <c r="F475" s="15" t="s">
        <v>3469</v>
      </c>
      <c r="G475" s="15">
        <v>87</v>
      </c>
      <c r="H475" s="15">
        <v>87.5</v>
      </c>
      <c r="I475" s="15">
        <v>70</v>
      </c>
      <c r="J475" s="15">
        <v>60.5</v>
      </c>
      <c r="K475" s="20">
        <v>84.325</v>
      </c>
      <c r="L475" s="15">
        <v>3.75</v>
      </c>
      <c r="M475" s="15">
        <v>0</v>
      </c>
      <c r="N475" s="15">
        <v>560</v>
      </c>
      <c r="O475" s="15">
        <f t="shared" si="28"/>
        <v>38</v>
      </c>
      <c r="P475" s="34">
        <v>0.0222222222222222</v>
      </c>
      <c r="Q475" s="15">
        <f t="shared" si="29"/>
        <v>78</v>
      </c>
      <c r="R475" s="38">
        <v>0.0666666666666667</v>
      </c>
    </row>
    <row r="476" spans="1:18">
      <c r="A476" s="15">
        <v>475</v>
      </c>
      <c r="B476" s="29" t="s">
        <v>3480</v>
      </c>
      <c r="C476" s="28" t="s">
        <v>3481</v>
      </c>
      <c r="D476" s="15">
        <v>2022</v>
      </c>
      <c r="E476" s="15" t="s">
        <v>136</v>
      </c>
      <c r="F476" s="15" t="s">
        <v>3469</v>
      </c>
      <c r="G476" s="15">
        <v>83.5</v>
      </c>
      <c r="H476" s="15">
        <v>83</v>
      </c>
      <c r="I476" s="15">
        <v>72.5</v>
      </c>
      <c r="J476" s="15">
        <v>66.5</v>
      </c>
      <c r="K476" s="20">
        <v>81.2</v>
      </c>
      <c r="L476" s="15">
        <v>3.3</v>
      </c>
      <c r="M476" s="15">
        <v>0</v>
      </c>
      <c r="N476" s="15">
        <v>560</v>
      </c>
      <c r="O476" s="15">
        <f t="shared" si="28"/>
        <v>184</v>
      </c>
      <c r="P476" s="34">
        <v>0.222222222222222</v>
      </c>
      <c r="Q476" s="15">
        <f t="shared" si="29"/>
        <v>168</v>
      </c>
      <c r="R476" s="38">
        <v>0.266666666666667</v>
      </c>
    </row>
    <row r="477" spans="1:18">
      <c r="A477" s="15">
        <v>476</v>
      </c>
      <c r="B477" s="29" t="s">
        <v>3482</v>
      </c>
      <c r="C477" s="59" t="s">
        <v>3483</v>
      </c>
      <c r="D477" s="15">
        <v>2022</v>
      </c>
      <c r="E477" s="15" t="s">
        <v>136</v>
      </c>
      <c r="F477" s="15" t="s">
        <v>3469</v>
      </c>
      <c r="G477" s="15">
        <v>81</v>
      </c>
      <c r="H477" s="15">
        <v>83.9</v>
      </c>
      <c r="I477" s="15">
        <v>70</v>
      </c>
      <c r="J477" s="15">
        <v>62</v>
      </c>
      <c r="K477" s="20">
        <v>80.98</v>
      </c>
      <c r="L477" s="15">
        <v>3.39</v>
      </c>
      <c r="M477" s="15">
        <v>0</v>
      </c>
      <c r="N477" s="15">
        <v>560</v>
      </c>
      <c r="O477" s="15">
        <f t="shared" si="28"/>
        <v>158</v>
      </c>
      <c r="P477" s="34">
        <v>0.177777777777778</v>
      </c>
      <c r="Q477" s="15">
        <f t="shared" si="29"/>
        <v>172</v>
      </c>
      <c r="R477" s="38">
        <v>0.288888888888889</v>
      </c>
    </row>
    <row r="478" spans="1:18">
      <c r="A478" s="15">
        <v>477</v>
      </c>
      <c r="B478" s="29" t="s">
        <v>3484</v>
      </c>
      <c r="C478" s="15" t="s">
        <v>3485</v>
      </c>
      <c r="D478" s="15">
        <v>2022</v>
      </c>
      <c r="E478" s="15" t="s">
        <v>136</v>
      </c>
      <c r="F478" s="15" t="s">
        <v>3469</v>
      </c>
      <c r="G478" s="15">
        <v>83</v>
      </c>
      <c r="H478" s="15">
        <v>76.4</v>
      </c>
      <c r="I478" s="15">
        <v>71.5</v>
      </c>
      <c r="J478" s="15">
        <v>60</v>
      </c>
      <c r="K478" s="20">
        <v>76.08</v>
      </c>
      <c r="L478" s="15">
        <v>2.64</v>
      </c>
      <c r="M478" s="15">
        <v>0</v>
      </c>
      <c r="N478" s="15">
        <v>560</v>
      </c>
      <c r="O478" s="15">
        <f t="shared" si="28"/>
        <v>416</v>
      </c>
      <c r="P478" s="34">
        <v>0.577777777777778</v>
      </c>
      <c r="Q478" s="15">
        <f t="shared" si="29"/>
        <v>405</v>
      </c>
      <c r="R478" s="38">
        <v>0.577777777777778</v>
      </c>
    </row>
    <row r="479" spans="1:18">
      <c r="A479" s="15">
        <v>478</v>
      </c>
      <c r="B479" s="29" t="s">
        <v>3486</v>
      </c>
      <c r="C479" s="15" t="s">
        <v>3487</v>
      </c>
      <c r="D479" s="15">
        <v>2022</v>
      </c>
      <c r="E479" s="15" t="s">
        <v>136</v>
      </c>
      <c r="F479" s="15" t="s">
        <v>3469</v>
      </c>
      <c r="G479" s="15">
        <v>87</v>
      </c>
      <c r="H479" s="15">
        <v>83.6</v>
      </c>
      <c r="I479" s="15">
        <v>73.5</v>
      </c>
      <c r="J479" s="15">
        <v>63.5</v>
      </c>
      <c r="K479" s="20">
        <v>82.095</v>
      </c>
      <c r="L479" s="15">
        <v>3.36</v>
      </c>
      <c r="M479" s="15">
        <v>0</v>
      </c>
      <c r="N479" s="15">
        <v>560</v>
      </c>
      <c r="O479" s="15">
        <f t="shared" si="28"/>
        <v>169</v>
      </c>
      <c r="P479" s="34">
        <v>0.2</v>
      </c>
      <c r="Q479" s="15">
        <f t="shared" si="29"/>
        <v>145</v>
      </c>
      <c r="R479" s="38">
        <v>0.177777777777778</v>
      </c>
    </row>
    <row r="480" spans="1:18">
      <c r="A480" s="15">
        <v>479</v>
      </c>
      <c r="B480" s="27" t="s">
        <v>3488</v>
      </c>
      <c r="C480" s="28" t="s">
        <v>3489</v>
      </c>
      <c r="D480" s="15">
        <v>2022</v>
      </c>
      <c r="E480" s="15" t="s">
        <v>136</v>
      </c>
      <c r="F480" s="15" t="s">
        <v>3469</v>
      </c>
      <c r="G480" s="15">
        <v>85</v>
      </c>
      <c r="H480" s="15">
        <v>74.3</v>
      </c>
      <c r="I480" s="15">
        <v>70</v>
      </c>
      <c r="J480" s="15">
        <v>60</v>
      </c>
      <c r="K480" s="20">
        <v>74.76</v>
      </c>
      <c r="L480" s="15">
        <v>2.43</v>
      </c>
      <c r="M480" s="15">
        <v>0</v>
      </c>
      <c r="N480" s="15">
        <v>560</v>
      </c>
      <c r="O480" s="15">
        <f t="shared" si="28"/>
        <v>468</v>
      </c>
      <c r="P480" s="34">
        <v>0.688888888888889</v>
      </c>
      <c r="Q480" s="15">
        <f t="shared" si="29"/>
        <v>453</v>
      </c>
      <c r="R480" s="38">
        <v>0.666666666666667</v>
      </c>
    </row>
    <row r="481" spans="1:18">
      <c r="A481" s="15">
        <v>480</v>
      </c>
      <c r="B481" s="27" t="s">
        <v>3490</v>
      </c>
      <c r="C481" s="15" t="s">
        <v>3491</v>
      </c>
      <c r="D481" s="15">
        <v>2022</v>
      </c>
      <c r="E481" s="15" t="s">
        <v>136</v>
      </c>
      <c r="F481" s="15" t="s">
        <v>3469</v>
      </c>
      <c r="G481" s="15">
        <v>92</v>
      </c>
      <c r="H481" s="15">
        <v>84</v>
      </c>
      <c r="I481" s="15">
        <v>75</v>
      </c>
      <c r="J481" s="15">
        <v>65</v>
      </c>
      <c r="K481" s="20">
        <v>83.35</v>
      </c>
      <c r="L481" s="15">
        <v>3.4</v>
      </c>
      <c r="M481" s="15">
        <v>0</v>
      </c>
      <c r="N481" s="15">
        <v>560</v>
      </c>
      <c r="O481" s="15">
        <f t="shared" si="28"/>
        <v>152</v>
      </c>
      <c r="P481" s="34">
        <v>0.155555555555556</v>
      </c>
      <c r="Q481" s="15">
        <f t="shared" si="29"/>
        <v>103</v>
      </c>
      <c r="R481" s="38">
        <v>0.111111111111111</v>
      </c>
    </row>
    <row r="482" spans="1:18">
      <c r="A482" s="15">
        <v>481</v>
      </c>
      <c r="B482" s="27" t="s">
        <v>3492</v>
      </c>
      <c r="C482" s="15" t="s">
        <v>3493</v>
      </c>
      <c r="D482" s="15">
        <v>2022</v>
      </c>
      <c r="E482" s="15" t="s">
        <v>136</v>
      </c>
      <c r="F482" s="15" t="s">
        <v>3469</v>
      </c>
      <c r="G482" s="15">
        <v>97</v>
      </c>
      <c r="H482" s="15">
        <v>79.3</v>
      </c>
      <c r="I482" s="15">
        <v>85</v>
      </c>
      <c r="J482" s="15">
        <v>60</v>
      </c>
      <c r="K482" s="20">
        <v>81.56</v>
      </c>
      <c r="L482" s="15">
        <v>2.93</v>
      </c>
      <c r="M482" s="15">
        <v>0</v>
      </c>
      <c r="N482" s="15">
        <v>560</v>
      </c>
      <c r="O482" s="15">
        <f t="shared" si="28"/>
        <v>322</v>
      </c>
      <c r="P482" s="34">
        <v>0.377777777777778</v>
      </c>
      <c r="Q482" s="15">
        <f t="shared" si="29"/>
        <v>157</v>
      </c>
      <c r="R482" s="38">
        <v>0.222222222222222</v>
      </c>
    </row>
    <row r="483" spans="1:18">
      <c r="A483" s="15">
        <v>482</v>
      </c>
      <c r="B483" s="27" t="s">
        <v>3494</v>
      </c>
      <c r="C483" s="15" t="s">
        <v>3495</v>
      </c>
      <c r="D483" s="15">
        <v>2022</v>
      </c>
      <c r="E483" s="15" t="s">
        <v>136</v>
      </c>
      <c r="F483" s="15" t="s">
        <v>3469</v>
      </c>
      <c r="G483" s="15">
        <v>80</v>
      </c>
      <c r="H483" s="15">
        <v>78.4</v>
      </c>
      <c r="I483" s="15">
        <v>70</v>
      </c>
      <c r="J483" s="15">
        <v>60</v>
      </c>
      <c r="K483" s="20">
        <v>76.88</v>
      </c>
      <c r="L483" s="15">
        <v>2.84</v>
      </c>
      <c r="M483" s="15">
        <v>0</v>
      </c>
      <c r="N483" s="15">
        <v>560</v>
      </c>
      <c r="O483" s="15">
        <f t="shared" si="28"/>
        <v>354</v>
      </c>
      <c r="P483" s="34">
        <v>0.422222222222222</v>
      </c>
      <c r="Q483" s="15">
        <f t="shared" si="29"/>
        <v>371</v>
      </c>
      <c r="R483" s="38">
        <v>0.488888888888889</v>
      </c>
    </row>
    <row r="484" spans="1:18">
      <c r="A484" s="15">
        <v>483</v>
      </c>
      <c r="B484" s="27" t="s">
        <v>3496</v>
      </c>
      <c r="C484" s="15" t="s">
        <v>3497</v>
      </c>
      <c r="D484" s="15">
        <v>2022</v>
      </c>
      <c r="E484" s="15" t="s">
        <v>136</v>
      </c>
      <c r="F484" s="15" t="s">
        <v>3469</v>
      </c>
      <c r="G484" s="15">
        <v>82</v>
      </c>
      <c r="H484" s="15">
        <v>82.1</v>
      </c>
      <c r="I484" s="15">
        <v>70</v>
      </c>
      <c r="J484" s="15">
        <v>60</v>
      </c>
      <c r="K484" s="20">
        <v>79.77</v>
      </c>
      <c r="L484" s="15">
        <v>3.21</v>
      </c>
      <c r="M484" s="15">
        <v>0</v>
      </c>
      <c r="N484" s="15">
        <v>560</v>
      </c>
      <c r="O484" s="15">
        <f t="shared" si="28"/>
        <v>218</v>
      </c>
      <c r="P484" s="34">
        <v>0.266666666666667</v>
      </c>
      <c r="Q484" s="15">
        <f t="shared" si="29"/>
        <v>239</v>
      </c>
      <c r="R484" s="38">
        <v>0.333333333333333</v>
      </c>
    </row>
    <row r="485" spans="1:18">
      <c r="A485" s="15">
        <v>484</v>
      </c>
      <c r="B485" s="27" t="s">
        <v>3498</v>
      </c>
      <c r="C485" s="15" t="s">
        <v>3499</v>
      </c>
      <c r="D485" s="15">
        <v>2022</v>
      </c>
      <c r="E485" s="15" t="s">
        <v>136</v>
      </c>
      <c r="F485" s="15" t="s">
        <v>3469</v>
      </c>
      <c r="G485" s="15">
        <v>83</v>
      </c>
      <c r="H485" s="15">
        <v>78.4</v>
      </c>
      <c r="I485" s="15">
        <v>70</v>
      </c>
      <c r="J485" s="15">
        <v>60</v>
      </c>
      <c r="K485" s="20">
        <v>77.33</v>
      </c>
      <c r="L485" s="15">
        <v>2.84</v>
      </c>
      <c r="M485" s="15">
        <v>0</v>
      </c>
      <c r="N485" s="15">
        <v>560</v>
      </c>
      <c r="O485" s="15">
        <f t="shared" si="28"/>
        <v>354</v>
      </c>
      <c r="P485" s="34">
        <v>0.422222222222222</v>
      </c>
      <c r="Q485" s="15">
        <f t="shared" si="29"/>
        <v>356</v>
      </c>
      <c r="R485" s="38">
        <v>0.444444444444444</v>
      </c>
    </row>
    <row r="486" spans="1:18">
      <c r="A486" s="15">
        <v>485</v>
      </c>
      <c r="B486" s="27" t="s">
        <v>3500</v>
      </c>
      <c r="C486" s="15" t="s">
        <v>3501</v>
      </c>
      <c r="D486" s="15">
        <v>2022</v>
      </c>
      <c r="E486" s="15" t="s">
        <v>136</v>
      </c>
      <c r="F486" s="15" t="s">
        <v>3469</v>
      </c>
      <c r="G486" s="15">
        <v>93</v>
      </c>
      <c r="H486" s="15">
        <v>70.6</v>
      </c>
      <c r="I486" s="15">
        <v>75</v>
      </c>
      <c r="J486" s="15">
        <v>64</v>
      </c>
      <c r="K486" s="20">
        <v>74.07</v>
      </c>
      <c r="L486" s="15">
        <v>2.06</v>
      </c>
      <c r="M486" s="15">
        <v>1</v>
      </c>
      <c r="N486" s="15">
        <v>560</v>
      </c>
      <c r="O486" s="15">
        <f t="shared" si="28"/>
        <v>533</v>
      </c>
      <c r="P486" s="34">
        <v>0.888888888888889</v>
      </c>
      <c r="Q486" s="15">
        <f t="shared" si="29"/>
        <v>473</v>
      </c>
      <c r="R486" s="38">
        <v>0.711111111111111</v>
      </c>
    </row>
    <row r="487" spans="1:18">
      <c r="A487" s="15">
        <v>486</v>
      </c>
      <c r="B487" s="27" t="s">
        <v>3502</v>
      </c>
      <c r="C487" s="15" t="s">
        <v>3503</v>
      </c>
      <c r="D487" s="15">
        <v>2022</v>
      </c>
      <c r="E487" s="15" t="s">
        <v>136</v>
      </c>
      <c r="F487" s="15" t="s">
        <v>3469</v>
      </c>
      <c r="G487" s="15">
        <v>80</v>
      </c>
      <c r="H487" s="15">
        <v>85.1</v>
      </c>
      <c r="I487" s="15">
        <v>70</v>
      </c>
      <c r="J487" s="15">
        <v>63.5</v>
      </c>
      <c r="K487" s="20">
        <v>81.745</v>
      </c>
      <c r="L487" s="15">
        <v>3.51</v>
      </c>
      <c r="M487" s="15">
        <v>0</v>
      </c>
      <c r="N487" s="15">
        <v>560</v>
      </c>
      <c r="O487" s="15">
        <f t="shared" si="28"/>
        <v>116</v>
      </c>
      <c r="P487" s="34">
        <v>0.111111111111111</v>
      </c>
      <c r="Q487" s="15">
        <f t="shared" si="29"/>
        <v>151</v>
      </c>
      <c r="R487" s="38">
        <v>0.2</v>
      </c>
    </row>
    <row r="488" spans="1:18">
      <c r="A488" s="15">
        <v>487</v>
      </c>
      <c r="B488" s="27" t="s">
        <v>3504</v>
      </c>
      <c r="C488" s="15" t="s">
        <v>3505</v>
      </c>
      <c r="D488" s="15">
        <v>2022</v>
      </c>
      <c r="E488" s="15" t="s">
        <v>136</v>
      </c>
      <c r="F488" s="15" t="s">
        <v>3469</v>
      </c>
      <c r="G488" s="15">
        <v>100</v>
      </c>
      <c r="H488" s="15">
        <v>81.4</v>
      </c>
      <c r="I488" s="15">
        <v>75</v>
      </c>
      <c r="J488" s="15">
        <v>70.5</v>
      </c>
      <c r="K488" s="20">
        <v>83.005</v>
      </c>
      <c r="L488" s="15">
        <v>3.14</v>
      </c>
      <c r="M488" s="15">
        <v>0</v>
      </c>
      <c r="N488" s="15">
        <v>560</v>
      </c>
      <c r="O488" s="15">
        <f t="shared" si="28"/>
        <v>244</v>
      </c>
      <c r="P488" s="34">
        <v>0.311111111111111</v>
      </c>
      <c r="Q488" s="15">
        <f t="shared" si="29"/>
        <v>113</v>
      </c>
      <c r="R488" s="38">
        <v>0.133333333333333</v>
      </c>
    </row>
    <row r="489" spans="1:18">
      <c r="A489" s="15">
        <v>488</v>
      </c>
      <c r="B489" s="27" t="s">
        <v>3506</v>
      </c>
      <c r="C489" s="15" t="s">
        <v>3507</v>
      </c>
      <c r="D489" s="15">
        <v>2022</v>
      </c>
      <c r="E489" s="15" t="s">
        <v>136</v>
      </c>
      <c r="F489" s="15" t="s">
        <v>3469</v>
      </c>
      <c r="G489" s="15">
        <v>91</v>
      </c>
      <c r="H489" s="15">
        <v>79</v>
      </c>
      <c r="I489" s="15">
        <v>75</v>
      </c>
      <c r="J489" s="15">
        <v>61</v>
      </c>
      <c r="K489" s="20">
        <v>79.5</v>
      </c>
      <c r="L489" s="15">
        <v>2.9</v>
      </c>
      <c r="M489" s="15">
        <v>0</v>
      </c>
      <c r="N489" s="15">
        <v>560</v>
      </c>
      <c r="O489" s="15">
        <f t="shared" si="28"/>
        <v>336</v>
      </c>
      <c r="P489" s="34">
        <v>0.4</v>
      </c>
      <c r="Q489" s="15">
        <f t="shared" si="29"/>
        <v>249</v>
      </c>
      <c r="R489" s="38">
        <v>0.355555555555556</v>
      </c>
    </row>
    <row r="490" spans="1:18">
      <c r="A490" s="15">
        <v>489</v>
      </c>
      <c r="B490" s="27" t="s">
        <v>3508</v>
      </c>
      <c r="C490" s="15" t="s">
        <v>3509</v>
      </c>
      <c r="D490" s="15">
        <v>2022</v>
      </c>
      <c r="E490" s="15" t="s">
        <v>136</v>
      </c>
      <c r="F490" s="15" t="s">
        <v>3469</v>
      </c>
      <c r="G490" s="15">
        <v>80</v>
      </c>
      <c r="H490" s="15">
        <v>73.6</v>
      </c>
      <c r="I490" s="15">
        <v>70</v>
      </c>
      <c r="J490" s="15">
        <v>60</v>
      </c>
      <c r="K490" s="20">
        <v>73.52</v>
      </c>
      <c r="L490" s="15">
        <v>2.36</v>
      </c>
      <c r="M490" s="15">
        <v>0</v>
      </c>
      <c r="N490" s="15">
        <v>560</v>
      </c>
      <c r="O490" s="15">
        <f t="shared" si="28"/>
        <v>487</v>
      </c>
      <c r="P490" s="34">
        <v>0.733333333333333</v>
      </c>
      <c r="Q490" s="15">
        <f t="shared" si="29"/>
        <v>491</v>
      </c>
      <c r="R490" s="38">
        <v>0.755555555555556</v>
      </c>
    </row>
    <row r="491" spans="1:18">
      <c r="A491" s="15">
        <v>490</v>
      </c>
      <c r="B491" s="27" t="s">
        <v>3510</v>
      </c>
      <c r="C491" s="15" t="s">
        <v>3511</v>
      </c>
      <c r="D491" s="15">
        <v>2022</v>
      </c>
      <c r="E491" s="15" t="s">
        <v>136</v>
      </c>
      <c r="F491" s="15" t="s">
        <v>3469</v>
      </c>
      <c r="G491" s="15">
        <v>83.5</v>
      </c>
      <c r="H491" s="15">
        <v>81.9</v>
      </c>
      <c r="I491" s="15">
        <v>70</v>
      </c>
      <c r="J491" s="15">
        <v>60.5</v>
      </c>
      <c r="K491" s="20">
        <v>79.88</v>
      </c>
      <c r="L491" s="15">
        <v>3.19</v>
      </c>
      <c r="M491" s="15">
        <v>0</v>
      </c>
      <c r="N491" s="15">
        <v>560</v>
      </c>
      <c r="O491" s="15">
        <f t="shared" si="28"/>
        <v>225</v>
      </c>
      <c r="P491" s="34">
        <v>0.288888888888889</v>
      </c>
      <c r="Q491" s="15">
        <f t="shared" si="29"/>
        <v>233</v>
      </c>
      <c r="R491" s="38">
        <v>0.311111111111111</v>
      </c>
    </row>
    <row r="492" spans="1:18">
      <c r="A492" s="15">
        <v>491</v>
      </c>
      <c r="B492" s="27" t="s">
        <v>3512</v>
      </c>
      <c r="C492" s="15" t="s">
        <v>3513</v>
      </c>
      <c r="D492" s="15">
        <v>2022</v>
      </c>
      <c r="E492" s="15" t="s">
        <v>136</v>
      </c>
      <c r="F492" s="15" t="s">
        <v>3469</v>
      </c>
      <c r="G492" s="15">
        <v>82</v>
      </c>
      <c r="H492" s="15">
        <v>75.9</v>
      </c>
      <c r="I492" s="15">
        <v>70</v>
      </c>
      <c r="J492" s="15">
        <v>61</v>
      </c>
      <c r="K492" s="20">
        <v>75.48</v>
      </c>
      <c r="L492" s="15">
        <v>2.59</v>
      </c>
      <c r="M492" s="15">
        <v>0</v>
      </c>
      <c r="N492" s="15">
        <v>560</v>
      </c>
      <c r="O492" s="15">
        <f t="shared" si="28"/>
        <v>432</v>
      </c>
      <c r="P492" s="34">
        <v>0.6</v>
      </c>
      <c r="Q492" s="15">
        <f t="shared" si="29"/>
        <v>430</v>
      </c>
      <c r="R492" s="38">
        <v>0.6</v>
      </c>
    </row>
    <row r="493" spans="1:18">
      <c r="A493" s="15">
        <v>492</v>
      </c>
      <c r="B493" s="27" t="s">
        <v>3514</v>
      </c>
      <c r="C493" s="15" t="s">
        <v>3515</v>
      </c>
      <c r="D493" s="15">
        <v>2022</v>
      </c>
      <c r="E493" s="15" t="s">
        <v>136</v>
      </c>
      <c r="F493" s="15" t="s">
        <v>3469</v>
      </c>
      <c r="G493" s="15">
        <v>81</v>
      </c>
      <c r="H493" s="15">
        <v>77.4</v>
      </c>
      <c r="I493" s="15">
        <v>71</v>
      </c>
      <c r="J493" s="15">
        <v>61</v>
      </c>
      <c r="K493" s="20">
        <v>76.48</v>
      </c>
      <c r="L493" s="15">
        <v>2.74</v>
      </c>
      <c r="M493" s="15">
        <v>0</v>
      </c>
      <c r="N493" s="15">
        <v>560</v>
      </c>
      <c r="O493" s="15">
        <f t="shared" si="28"/>
        <v>384</v>
      </c>
      <c r="P493" s="34">
        <v>0.511111111111111</v>
      </c>
      <c r="Q493" s="15">
        <f t="shared" si="29"/>
        <v>385</v>
      </c>
      <c r="R493" s="38">
        <v>0.511111111111111</v>
      </c>
    </row>
    <row r="494" spans="1:18">
      <c r="A494" s="15">
        <v>493</v>
      </c>
      <c r="B494" s="27" t="s">
        <v>3516</v>
      </c>
      <c r="C494" s="15" t="s">
        <v>3517</v>
      </c>
      <c r="D494" s="15">
        <v>2022</v>
      </c>
      <c r="E494" s="15" t="s">
        <v>136</v>
      </c>
      <c r="F494" s="15" t="s">
        <v>3469</v>
      </c>
      <c r="G494" s="15">
        <v>80</v>
      </c>
      <c r="H494" s="15">
        <v>80.5</v>
      </c>
      <c r="I494" s="15">
        <v>70</v>
      </c>
      <c r="J494" s="15">
        <v>60</v>
      </c>
      <c r="K494" s="20">
        <v>78.35</v>
      </c>
      <c r="L494" s="15">
        <v>3.05</v>
      </c>
      <c r="M494" s="15">
        <v>0</v>
      </c>
      <c r="N494" s="15">
        <v>560</v>
      </c>
      <c r="O494" s="15">
        <f t="shared" si="28"/>
        <v>282</v>
      </c>
      <c r="P494" s="34">
        <v>0.333333333333333</v>
      </c>
      <c r="Q494" s="15">
        <f t="shared" si="29"/>
        <v>302</v>
      </c>
      <c r="R494" s="38">
        <v>0.4</v>
      </c>
    </row>
    <row r="495" spans="1:18">
      <c r="A495" s="15">
        <v>494</v>
      </c>
      <c r="B495" s="27" t="s">
        <v>3518</v>
      </c>
      <c r="C495" s="15" t="s">
        <v>3519</v>
      </c>
      <c r="D495" s="15">
        <v>2022</v>
      </c>
      <c r="E495" s="15" t="s">
        <v>136</v>
      </c>
      <c r="F495" s="15" t="s">
        <v>3469</v>
      </c>
      <c r="G495" s="15">
        <v>80</v>
      </c>
      <c r="H495" s="15">
        <v>73</v>
      </c>
      <c r="I495" s="15">
        <v>70</v>
      </c>
      <c r="J495" s="15">
        <v>60</v>
      </c>
      <c r="K495" s="20">
        <v>73.1</v>
      </c>
      <c r="L495" s="15">
        <v>2.3</v>
      </c>
      <c r="M495" s="15">
        <v>0</v>
      </c>
      <c r="N495" s="15">
        <v>560</v>
      </c>
      <c r="O495" s="15">
        <f t="shared" si="28"/>
        <v>496</v>
      </c>
      <c r="P495" s="34">
        <v>0.777777777777778</v>
      </c>
      <c r="Q495" s="15">
        <f t="shared" si="29"/>
        <v>501</v>
      </c>
      <c r="R495" s="38">
        <v>0.822222222222222</v>
      </c>
    </row>
    <row r="496" spans="1:18">
      <c r="A496" s="15">
        <v>495</v>
      </c>
      <c r="B496" s="27" t="s">
        <v>3520</v>
      </c>
      <c r="C496" s="15" t="s">
        <v>3521</v>
      </c>
      <c r="D496" s="15">
        <v>2022</v>
      </c>
      <c r="E496" s="15" t="s">
        <v>136</v>
      </c>
      <c r="F496" s="15" t="s">
        <v>3469</v>
      </c>
      <c r="G496" s="15">
        <v>83</v>
      </c>
      <c r="H496" s="15">
        <v>78.2</v>
      </c>
      <c r="I496" s="15">
        <v>71</v>
      </c>
      <c r="J496" s="15">
        <v>60.5</v>
      </c>
      <c r="K496" s="20">
        <v>77.315</v>
      </c>
      <c r="L496" s="15">
        <v>2.82</v>
      </c>
      <c r="M496" s="15">
        <v>0</v>
      </c>
      <c r="N496" s="15">
        <v>560</v>
      </c>
      <c r="O496" s="15">
        <f t="shared" si="28"/>
        <v>362</v>
      </c>
      <c r="P496" s="34">
        <v>0.488888888888889</v>
      </c>
      <c r="Q496" s="15">
        <f t="shared" si="29"/>
        <v>357</v>
      </c>
      <c r="R496" s="38">
        <v>0.466666666666667</v>
      </c>
    </row>
    <row r="497" spans="1:18">
      <c r="A497" s="15">
        <v>496</v>
      </c>
      <c r="B497" s="27" t="s">
        <v>3522</v>
      </c>
      <c r="C497" s="15" t="s">
        <v>3523</v>
      </c>
      <c r="D497" s="15">
        <v>2022</v>
      </c>
      <c r="E497" s="15" t="s">
        <v>136</v>
      </c>
      <c r="F497" s="15" t="s">
        <v>3469</v>
      </c>
      <c r="G497" s="15">
        <v>80</v>
      </c>
      <c r="H497" s="15">
        <v>77.3</v>
      </c>
      <c r="I497" s="15">
        <v>70</v>
      </c>
      <c r="J497" s="15">
        <v>60</v>
      </c>
      <c r="K497" s="20">
        <v>76.11</v>
      </c>
      <c r="L497" s="15">
        <v>2.73</v>
      </c>
      <c r="M497" s="15">
        <v>0</v>
      </c>
      <c r="N497" s="15">
        <v>560</v>
      </c>
      <c r="O497" s="15">
        <f t="shared" si="28"/>
        <v>389</v>
      </c>
      <c r="P497" s="34">
        <v>0.555555555555556</v>
      </c>
      <c r="Q497" s="15">
        <f t="shared" si="29"/>
        <v>403</v>
      </c>
      <c r="R497" s="38">
        <v>0.555555555555556</v>
      </c>
    </row>
    <row r="498" spans="1:18">
      <c r="A498" s="15">
        <v>497</v>
      </c>
      <c r="B498" s="27" t="s">
        <v>3524</v>
      </c>
      <c r="C498" s="15" t="s">
        <v>3525</v>
      </c>
      <c r="D498" s="15">
        <v>2022</v>
      </c>
      <c r="E498" s="15" t="s">
        <v>136</v>
      </c>
      <c r="F498" s="15" t="s">
        <v>3469</v>
      </c>
      <c r="G498" s="15">
        <v>80</v>
      </c>
      <c r="H498" s="15">
        <v>73.8</v>
      </c>
      <c r="I498" s="15">
        <v>70</v>
      </c>
      <c r="J498" s="15">
        <v>60</v>
      </c>
      <c r="K498" s="20">
        <v>73.66</v>
      </c>
      <c r="L498" s="15">
        <v>2.38</v>
      </c>
      <c r="M498" s="15">
        <v>0</v>
      </c>
      <c r="N498" s="15">
        <v>560</v>
      </c>
      <c r="O498" s="15">
        <f t="shared" si="28"/>
        <v>482</v>
      </c>
      <c r="P498" s="34">
        <v>0.711111111111111</v>
      </c>
      <c r="Q498" s="15">
        <f t="shared" si="29"/>
        <v>484</v>
      </c>
      <c r="R498" s="38">
        <v>0.733333333333333</v>
      </c>
    </row>
    <row r="499" spans="1:18">
      <c r="A499" s="15">
        <v>498</v>
      </c>
      <c r="B499" s="27" t="s">
        <v>3526</v>
      </c>
      <c r="C499" s="15" t="s">
        <v>3527</v>
      </c>
      <c r="D499" s="15">
        <v>2022</v>
      </c>
      <c r="E499" s="15" t="s">
        <v>136</v>
      </c>
      <c r="F499" s="15" t="s">
        <v>3469</v>
      </c>
      <c r="G499" s="15">
        <v>80</v>
      </c>
      <c r="H499" s="15">
        <v>75.7</v>
      </c>
      <c r="I499" s="15">
        <v>70</v>
      </c>
      <c r="J499" s="15">
        <v>60</v>
      </c>
      <c r="K499" s="20">
        <v>74.99</v>
      </c>
      <c r="L499" s="15">
        <v>2.57</v>
      </c>
      <c r="M499" s="15">
        <v>2</v>
      </c>
      <c r="N499" s="15">
        <v>560</v>
      </c>
      <c r="O499" s="15">
        <f t="shared" si="28"/>
        <v>439</v>
      </c>
      <c r="P499" s="34">
        <v>0.622222222222222</v>
      </c>
      <c r="Q499" s="15">
        <f t="shared" si="29"/>
        <v>444</v>
      </c>
      <c r="R499" s="38">
        <v>0.622222222222222</v>
      </c>
    </row>
    <row r="500" spans="1:18">
      <c r="A500" s="15">
        <v>499</v>
      </c>
      <c r="B500" s="27" t="s">
        <v>3528</v>
      </c>
      <c r="C500" s="15" t="s">
        <v>3529</v>
      </c>
      <c r="D500" s="15">
        <v>2022</v>
      </c>
      <c r="E500" s="15" t="s">
        <v>136</v>
      </c>
      <c r="F500" s="15" t="s">
        <v>3469</v>
      </c>
      <c r="G500" s="15">
        <v>82</v>
      </c>
      <c r="H500" s="15">
        <v>75.2</v>
      </c>
      <c r="I500" s="15">
        <v>70</v>
      </c>
      <c r="J500" s="15">
        <v>60</v>
      </c>
      <c r="K500" s="20">
        <v>74.94</v>
      </c>
      <c r="L500" s="15">
        <v>2.52</v>
      </c>
      <c r="M500" s="15">
        <v>0</v>
      </c>
      <c r="N500" s="15">
        <v>560</v>
      </c>
      <c r="O500" s="15">
        <f t="shared" si="28"/>
        <v>451</v>
      </c>
      <c r="P500" s="34">
        <v>0.644444444444444</v>
      </c>
      <c r="Q500" s="15">
        <f t="shared" si="29"/>
        <v>446</v>
      </c>
      <c r="R500" s="38">
        <v>0.644444444444444</v>
      </c>
    </row>
    <row r="501" spans="1:18">
      <c r="A501" s="15">
        <v>500</v>
      </c>
      <c r="B501" s="27" t="s">
        <v>3530</v>
      </c>
      <c r="C501" s="15" t="s">
        <v>3531</v>
      </c>
      <c r="D501" s="15">
        <v>2022</v>
      </c>
      <c r="E501" s="15" t="s">
        <v>136</v>
      </c>
      <c r="F501" s="15" t="s">
        <v>3469</v>
      </c>
      <c r="G501" s="15">
        <v>80</v>
      </c>
      <c r="H501" s="15">
        <v>79.9</v>
      </c>
      <c r="I501" s="15">
        <v>72</v>
      </c>
      <c r="J501" s="15">
        <v>67.5</v>
      </c>
      <c r="K501" s="20">
        <v>78.505</v>
      </c>
      <c r="L501" s="15">
        <v>2.99</v>
      </c>
      <c r="M501" s="15">
        <v>0</v>
      </c>
      <c r="N501" s="15">
        <v>560</v>
      </c>
      <c r="O501" s="15">
        <f t="shared" si="28"/>
        <v>302</v>
      </c>
      <c r="P501" s="34">
        <v>0.355555555555556</v>
      </c>
      <c r="Q501" s="15">
        <f t="shared" si="29"/>
        <v>296</v>
      </c>
      <c r="R501" s="38">
        <v>0.377777777777778</v>
      </c>
    </row>
    <row r="502" spans="1:18">
      <c r="A502" s="15">
        <v>501</v>
      </c>
      <c r="B502" s="27" t="s">
        <v>3532</v>
      </c>
      <c r="C502" s="15" t="s">
        <v>3533</v>
      </c>
      <c r="D502" s="15">
        <v>2022</v>
      </c>
      <c r="E502" s="15" t="s">
        <v>136</v>
      </c>
      <c r="F502" s="15" t="s">
        <v>3469</v>
      </c>
      <c r="G502" s="15">
        <v>80</v>
      </c>
      <c r="H502" s="15">
        <v>74.7</v>
      </c>
      <c r="I502" s="15">
        <v>70</v>
      </c>
      <c r="J502" s="15">
        <v>60</v>
      </c>
      <c r="K502" s="20">
        <v>74.29</v>
      </c>
      <c r="L502" s="15">
        <v>2.47</v>
      </c>
      <c r="M502" s="15">
        <v>0</v>
      </c>
      <c r="N502" s="15">
        <v>560</v>
      </c>
      <c r="O502" s="15">
        <f t="shared" si="28"/>
        <v>461</v>
      </c>
      <c r="P502" s="34">
        <v>0.666666666666667</v>
      </c>
      <c r="Q502" s="15">
        <f t="shared" si="29"/>
        <v>468</v>
      </c>
      <c r="R502" s="38">
        <v>0.688888888888889</v>
      </c>
    </row>
    <row r="503" spans="1:18">
      <c r="A503" s="15">
        <v>502</v>
      </c>
      <c r="B503" s="27" t="s">
        <v>3534</v>
      </c>
      <c r="C503" s="15" t="s">
        <v>3535</v>
      </c>
      <c r="D503" s="15">
        <v>2022</v>
      </c>
      <c r="E503" s="15" t="s">
        <v>136</v>
      </c>
      <c r="F503" s="15" t="s">
        <v>3469</v>
      </c>
      <c r="G503" s="15">
        <v>80</v>
      </c>
      <c r="H503" s="15">
        <v>73.5</v>
      </c>
      <c r="I503" s="15">
        <v>70</v>
      </c>
      <c r="J503" s="15">
        <v>60</v>
      </c>
      <c r="K503" s="20">
        <v>73.45</v>
      </c>
      <c r="L503" s="15">
        <v>2.35</v>
      </c>
      <c r="M503" s="15">
        <v>3</v>
      </c>
      <c r="N503" s="15">
        <v>560</v>
      </c>
      <c r="O503" s="15">
        <f t="shared" si="28"/>
        <v>489</v>
      </c>
      <c r="P503" s="34">
        <v>0.755555555555556</v>
      </c>
      <c r="Q503" s="15">
        <f t="shared" si="29"/>
        <v>493</v>
      </c>
      <c r="R503" s="38">
        <v>0.777777777777778</v>
      </c>
    </row>
    <row r="504" spans="1:18">
      <c r="A504" s="15">
        <v>503</v>
      </c>
      <c r="B504" s="27" t="s">
        <v>3536</v>
      </c>
      <c r="C504" s="15" t="s">
        <v>3537</v>
      </c>
      <c r="D504" s="15">
        <v>2022</v>
      </c>
      <c r="E504" s="15" t="s">
        <v>136</v>
      </c>
      <c r="F504" s="15" t="s">
        <v>3469</v>
      </c>
      <c r="G504" s="15">
        <v>82</v>
      </c>
      <c r="H504" s="15">
        <v>72.8</v>
      </c>
      <c r="I504" s="15">
        <v>70</v>
      </c>
      <c r="J504" s="15">
        <v>60</v>
      </c>
      <c r="K504" s="20">
        <v>73.26</v>
      </c>
      <c r="L504" s="15">
        <v>2.28</v>
      </c>
      <c r="M504" s="15">
        <v>1</v>
      </c>
      <c r="N504" s="15">
        <v>560</v>
      </c>
      <c r="O504" s="15">
        <f t="shared" si="28"/>
        <v>498</v>
      </c>
      <c r="P504" s="34">
        <v>0.8</v>
      </c>
      <c r="Q504" s="15">
        <f t="shared" si="29"/>
        <v>497</v>
      </c>
      <c r="R504" s="38">
        <v>0.8</v>
      </c>
    </row>
    <row r="505" spans="1:18">
      <c r="A505" s="15">
        <v>504</v>
      </c>
      <c r="B505" s="27" t="s">
        <v>3538</v>
      </c>
      <c r="C505" s="15" t="s">
        <v>3539</v>
      </c>
      <c r="D505" s="15">
        <v>2022</v>
      </c>
      <c r="E505" s="15" t="s">
        <v>136</v>
      </c>
      <c r="F505" s="15" t="s">
        <v>3469</v>
      </c>
      <c r="G505" s="15">
        <v>80</v>
      </c>
      <c r="H505" s="15">
        <v>77.4</v>
      </c>
      <c r="I505" s="15">
        <v>70</v>
      </c>
      <c r="J505" s="15">
        <v>60</v>
      </c>
      <c r="K505" s="20">
        <v>76.18</v>
      </c>
      <c r="L505" s="15">
        <v>2.74</v>
      </c>
      <c r="M505" s="15">
        <v>0</v>
      </c>
      <c r="N505" s="15">
        <v>560</v>
      </c>
      <c r="O505" s="15">
        <f t="shared" si="28"/>
        <v>384</v>
      </c>
      <c r="P505" s="34">
        <v>0.511111111111111</v>
      </c>
      <c r="Q505" s="15">
        <f t="shared" si="29"/>
        <v>399</v>
      </c>
      <c r="R505" s="38">
        <v>0.533333333333333</v>
      </c>
    </row>
    <row r="506" spans="1:18">
      <c r="A506" s="15">
        <v>505</v>
      </c>
      <c r="B506" s="27" t="s">
        <v>3540</v>
      </c>
      <c r="C506" s="15" t="s">
        <v>3541</v>
      </c>
      <c r="D506" s="15">
        <v>2022</v>
      </c>
      <c r="E506" s="15" t="s">
        <v>136</v>
      </c>
      <c r="F506" s="15" t="s">
        <v>3469</v>
      </c>
      <c r="G506" s="15">
        <v>0</v>
      </c>
      <c r="H506" s="15">
        <v>0</v>
      </c>
      <c r="I506" s="15">
        <v>0</v>
      </c>
      <c r="J506" s="15">
        <v>0</v>
      </c>
      <c r="K506" s="20">
        <v>0</v>
      </c>
      <c r="L506" s="15">
        <v>0</v>
      </c>
      <c r="M506" s="15">
        <v>0</v>
      </c>
      <c r="N506" s="15">
        <v>560</v>
      </c>
      <c r="O506" s="15">
        <f t="shared" si="28"/>
        <v>559</v>
      </c>
      <c r="P506" s="34">
        <v>0.977777777777778</v>
      </c>
      <c r="Q506" s="15">
        <f t="shared" si="29"/>
        <v>559</v>
      </c>
      <c r="R506" s="38">
        <v>0.977777777777778</v>
      </c>
    </row>
    <row r="507" spans="1:18">
      <c r="A507" s="15">
        <v>506</v>
      </c>
      <c r="B507" s="27" t="s">
        <v>3542</v>
      </c>
      <c r="C507" s="15" t="s">
        <v>3543</v>
      </c>
      <c r="D507" s="15">
        <v>2022</v>
      </c>
      <c r="E507" s="15" t="s">
        <v>136</v>
      </c>
      <c r="F507" s="15" t="s">
        <v>3469</v>
      </c>
      <c r="G507" s="15">
        <v>84</v>
      </c>
      <c r="H507" s="15">
        <v>78.3</v>
      </c>
      <c r="I507" s="15">
        <v>70</v>
      </c>
      <c r="J507" s="15">
        <v>60</v>
      </c>
      <c r="K507" s="20">
        <v>77.41</v>
      </c>
      <c r="L507" s="15">
        <v>2.83</v>
      </c>
      <c r="M507" s="15">
        <v>1</v>
      </c>
      <c r="N507" s="15">
        <v>560</v>
      </c>
      <c r="O507" s="15">
        <f t="shared" si="28"/>
        <v>359</v>
      </c>
      <c r="P507" s="34">
        <v>0.466666666666667</v>
      </c>
      <c r="Q507" s="15">
        <f t="shared" si="29"/>
        <v>351</v>
      </c>
      <c r="R507" s="38">
        <v>0.422222222222222</v>
      </c>
    </row>
    <row r="508" spans="1:18">
      <c r="A508" s="15">
        <v>507</v>
      </c>
      <c r="B508" s="27" t="s">
        <v>3544</v>
      </c>
      <c r="C508" s="15" t="s">
        <v>3545</v>
      </c>
      <c r="D508" s="15">
        <v>2022</v>
      </c>
      <c r="E508" s="15" t="s">
        <v>136</v>
      </c>
      <c r="F508" s="59" t="s">
        <v>3469</v>
      </c>
      <c r="G508" s="15">
        <v>80</v>
      </c>
      <c r="H508" s="15">
        <v>66.5</v>
      </c>
      <c r="I508" s="15">
        <v>70</v>
      </c>
      <c r="J508" s="15">
        <v>60</v>
      </c>
      <c r="K508" s="20">
        <v>68.55</v>
      </c>
      <c r="L508" s="15">
        <v>1.65</v>
      </c>
      <c r="M508" s="15">
        <v>9</v>
      </c>
      <c r="N508" s="15">
        <v>560</v>
      </c>
      <c r="O508" s="15">
        <f t="shared" si="28"/>
        <v>551</v>
      </c>
      <c r="P508" s="34">
        <v>0.955555555555556</v>
      </c>
      <c r="Q508" s="15">
        <f t="shared" si="29"/>
        <v>551</v>
      </c>
      <c r="R508" s="38">
        <v>0.955555555555556</v>
      </c>
    </row>
    <row r="509" spans="1:18">
      <c r="A509" s="15">
        <v>508</v>
      </c>
      <c r="B509" s="27" t="s">
        <v>3546</v>
      </c>
      <c r="C509" s="15" t="s">
        <v>3547</v>
      </c>
      <c r="D509" s="15">
        <v>2022</v>
      </c>
      <c r="E509" s="15" t="s">
        <v>136</v>
      </c>
      <c r="F509" s="15" t="s">
        <v>3469</v>
      </c>
      <c r="G509" s="15">
        <v>80</v>
      </c>
      <c r="H509" s="15">
        <v>71.3</v>
      </c>
      <c r="I509" s="15">
        <v>71</v>
      </c>
      <c r="J509" s="15">
        <v>60</v>
      </c>
      <c r="K509" s="20">
        <v>72.01</v>
      </c>
      <c r="L509" s="15">
        <v>2.13</v>
      </c>
      <c r="M509" s="15">
        <v>3</v>
      </c>
      <c r="N509" s="15">
        <v>560</v>
      </c>
      <c r="O509" s="15">
        <f t="shared" si="28"/>
        <v>528</v>
      </c>
      <c r="P509" s="34">
        <v>0.866666666666667</v>
      </c>
      <c r="Q509" s="15">
        <f t="shared" si="29"/>
        <v>531</v>
      </c>
      <c r="R509" s="38">
        <v>0.888888888888889</v>
      </c>
    </row>
    <row r="510" spans="1:18">
      <c r="A510" s="15">
        <v>509</v>
      </c>
      <c r="B510" s="27" t="s">
        <v>3548</v>
      </c>
      <c r="C510" s="15" t="s">
        <v>3549</v>
      </c>
      <c r="D510" s="15">
        <v>2022</v>
      </c>
      <c r="E510" s="15" t="s">
        <v>136</v>
      </c>
      <c r="F510" s="15" t="s">
        <v>3469</v>
      </c>
      <c r="G510" s="15">
        <v>80</v>
      </c>
      <c r="H510" s="15">
        <v>66.7</v>
      </c>
      <c r="I510" s="15">
        <v>70</v>
      </c>
      <c r="J510" s="15">
        <v>60</v>
      </c>
      <c r="K510" s="20">
        <v>68.69</v>
      </c>
      <c r="L510" s="15">
        <v>1.67</v>
      </c>
      <c r="M510" s="15">
        <v>8</v>
      </c>
      <c r="N510" s="15">
        <v>560</v>
      </c>
      <c r="O510" s="15">
        <f t="shared" si="28"/>
        <v>550</v>
      </c>
      <c r="P510" s="34">
        <v>0.933333333333333</v>
      </c>
      <c r="Q510" s="15">
        <f t="shared" si="29"/>
        <v>550</v>
      </c>
      <c r="R510" s="38">
        <v>0.933333333333333</v>
      </c>
    </row>
    <row r="511" spans="1:18">
      <c r="A511" s="15">
        <v>510</v>
      </c>
      <c r="B511" s="27" t="s">
        <v>3550</v>
      </c>
      <c r="C511" s="15" t="s">
        <v>3551</v>
      </c>
      <c r="D511" s="15">
        <v>2022</v>
      </c>
      <c r="E511" s="15" t="s">
        <v>136</v>
      </c>
      <c r="F511" s="15" t="s">
        <v>3469</v>
      </c>
      <c r="G511" s="15">
        <v>80</v>
      </c>
      <c r="H511" s="15">
        <v>72.4</v>
      </c>
      <c r="I511" s="15">
        <v>70</v>
      </c>
      <c r="J511" s="15">
        <v>60</v>
      </c>
      <c r="K511" s="20">
        <v>72.68</v>
      </c>
      <c r="L511" s="15">
        <v>2.24</v>
      </c>
      <c r="M511" s="15">
        <v>0</v>
      </c>
      <c r="N511" s="15">
        <v>560</v>
      </c>
      <c r="O511" s="15">
        <f t="shared" si="28"/>
        <v>504</v>
      </c>
      <c r="P511" s="34">
        <v>0.822222222222222</v>
      </c>
      <c r="Q511" s="15">
        <f t="shared" si="29"/>
        <v>511</v>
      </c>
      <c r="R511" s="38">
        <v>0.844444444444444</v>
      </c>
    </row>
    <row r="512" spans="1:18">
      <c r="A512" s="15">
        <v>511</v>
      </c>
      <c r="B512" s="27" t="s">
        <v>3552</v>
      </c>
      <c r="C512" s="15" t="s">
        <v>3553</v>
      </c>
      <c r="D512" s="15">
        <v>2022</v>
      </c>
      <c r="E512" s="15" t="s">
        <v>136</v>
      </c>
      <c r="F512" s="15" t="s">
        <v>3469</v>
      </c>
      <c r="G512" s="15">
        <v>0</v>
      </c>
      <c r="H512" s="15">
        <v>0</v>
      </c>
      <c r="I512" s="15">
        <v>0</v>
      </c>
      <c r="J512" s="15">
        <v>0</v>
      </c>
      <c r="K512" s="20">
        <v>0</v>
      </c>
      <c r="L512" s="15">
        <v>0</v>
      </c>
      <c r="M512" s="15">
        <v>0</v>
      </c>
      <c r="N512" s="15">
        <v>560</v>
      </c>
      <c r="O512" s="15">
        <f t="shared" si="28"/>
        <v>559</v>
      </c>
      <c r="P512" s="34">
        <v>0.977777777777778</v>
      </c>
      <c r="Q512" s="15">
        <f t="shared" si="29"/>
        <v>559</v>
      </c>
      <c r="R512" s="38">
        <v>0.977777777777778</v>
      </c>
    </row>
    <row r="513" spans="1:18">
      <c r="A513" s="15">
        <v>512</v>
      </c>
      <c r="B513" s="27" t="s">
        <v>3554</v>
      </c>
      <c r="C513" s="15" t="s">
        <v>3555</v>
      </c>
      <c r="D513" s="15">
        <v>2022</v>
      </c>
      <c r="E513" s="15" t="s">
        <v>136</v>
      </c>
      <c r="F513" s="15" t="s">
        <v>3469</v>
      </c>
      <c r="G513" s="15">
        <v>80</v>
      </c>
      <c r="H513" s="15">
        <v>68.1</v>
      </c>
      <c r="I513" s="15">
        <v>70</v>
      </c>
      <c r="J513" s="15">
        <v>60</v>
      </c>
      <c r="K513" s="20">
        <v>69.67</v>
      </c>
      <c r="L513" s="15">
        <v>1.81</v>
      </c>
      <c r="M513" s="15">
        <v>10</v>
      </c>
      <c r="N513" s="15">
        <v>560</v>
      </c>
      <c r="O513" s="15">
        <f t="shared" si="28"/>
        <v>545</v>
      </c>
      <c r="P513" s="34">
        <v>0.911111111111111</v>
      </c>
      <c r="Q513" s="15">
        <f t="shared" si="29"/>
        <v>545</v>
      </c>
      <c r="R513" s="38">
        <v>0.911111111111111</v>
      </c>
    </row>
    <row r="514" spans="1:18">
      <c r="A514" s="15">
        <v>513</v>
      </c>
      <c r="B514" s="27" t="s">
        <v>3556</v>
      </c>
      <c r="C514" s="15" t="s">
        <v>3557</v>
      </c>
      <c r="D514" s="15">
        <v>2022</v>
      </c>
      <c r="E514" s="15" t="s">
        <v>136</v>
      </c>
      <c r="F514" s="15" t="s">
        <v>3469</v>
      </c>
      <c r="G514" s="15">
        <v>80</v>
      </c>
      <c r="H514" s="15">
        <v>72</v>
      </c>
      <c r="I514" s="15">
        <v>70</v>
      </c>
      <c r="J514" s="15">
        <v>61</v>
      </c>
      <c r="K514" s="20">
        <v>72.45</v>
      </c>
      <c r="L514" s="15">
        <v>2.2</v>
      </c>
      <c r="M514" s="15">
        <v>3</v>
      </c>
      <c r="N514" s="15">
        <v>560</v>
      </c>
      <c r="O514" s="15">
        <f t="shared" si="28"/>
        <v>516</v>
      </c>
      <c r="P514" s="34">
        <v>0.844444444444444</v>
      </c>
      <c r="Q514" s="15">
        <f t="shared" si="29"/>
        <v>520</v>
      </c>
      <c r="R514" s="38">
        <v>0.866666666666667</v>
      </c>
    </row>
    <row r="515" spans="1:18">
      <c r="A515" s="15">
        <v>514</v>
      </c>
      <c r="B515" s="67" t="s">
        <v>3558</v>
      </c>
      <c r="C515" s="20" t="s">
        <v>3559</v>
      </c>
      <c r="D515" s="20">
        <v>2022</v>
      </c>
      <c r="E515" s="20" t="s">
        <v>136</v>
      </c>
      <c r="F515" s="20" t="s">
        <v>3560</v>
      </c>
      <c r="G515" s="20">
        <v>100</v>
      </c>
      <c r="H515" s="20">
        <v>89</v>
      </c>
      <c r="I515" s="20">
        <v>100</v>
      </c>
      <c r="J515" s="20">
        <v>99</v>
      </c>
      <c r="K515" s="20">
        <f t="shared" ref="K515:K561" si="32">$G515*0.15+$H515*0.7+$I515*0.1+$J515*0.05</f>
        <v>92.25</v>
      </c>
      <c r="L515" s="20">
        <v>3.9</v>
      </c>
      <c r="M515" s="20">
        <v>0</v>
      </c>
      <c r="N515" s="15">
        <v>560</v>
      </c>
      <c r="O515" s="15">
        <f t="shared" ref="O515:O561" si="33">RANK(L515,$L$2:$L$600)</f>
        <v>17</v>
      </c>
      <c r="P515" s="69">
        <f t="shared" ref="P515:P561" si="34">O515/N515</f>
        <v>0.0303571428571429</v>
      </c>
      <c r="Q515" s="15">
        <f t="shared" ref="Q515:Q561" si="35">RANK(K515,$K$2:$K$600)</f>
        <v>4</v>
      </c>
      <c r="R515" s="70">
        <f t="shared" ref="R515:R536" si="36">Q515/N515</f>
        <v>0.00714285714285714</v>
      </c>
    </row>
    <row r="516" spans="1:18">
      <c r="A516" s="15">
        <v>515</v>
      </c>
      <c r="B516" s="27" t="s">
        <v>3561</v>
      </c>
      <c r="C516" s="15" t="s">
        <v>3562</v>
      </c>
      <c r="D516" s="15">
        <v>2022</v>
      </c>
      <c r="E516" s="15" t="s">
        <v>136</v>
      </c>
      <c r="F516" s="15" t="s">
        <v>3560</v>
      </c>
      <c r="G516" s="15">
        <v>80</v>
      </c>
      <c r="H516" s="15">
        <v>73.9</v>
      </c>
      <c r="I516" s="15">
        <v>70</v>
      </c>
      <c r="J516" s="15">
        <v>60</v>
      </c>
      <c r="K516" s="20">
        <f t="shared" si="32"/>
        <v>73.73</v>
      </c>
      <c r="L516" s="15">
        <v>2.39</v>
      </c>
      <c r="M516" s="15">
        <v>2</v>
      </c>
      <c r="N516" s="15">
        <v>560</v>
      </c>
      <c r="O516" s="15">
        <f t="shared" si="33"/>
        <v>479</v>
      </c>
      <c r="P516" s="34">
        <f t="shared" si="34"/>
        <v>0.855357142857143</v>
      </c>
      <c r="Q516" s="15">
        <f t="shared" si="35"/>
        <v>481</v>
      </c>
      <c r="R516" s="38">
        <f t="shared" si="36"/>
        <v>0.858928571428571</v>
      </c>
    </row>
    <row r="517" spans="1:18">
      <c r="A517" s="15">
        <v>516</v>
      </c>
      <c r="B517" s="27" t="s">
        <v>3563</v>
      </c>
      <c r="C517" s="15" t="s">
        <v>3564</v>
      </c>
      <c r="D517" s="15">
        <v>2022</v>
      </c>
      <c r="E517" s="15" t="s">
        <v>136</v>
      </c>
      <c r="F517" s="15" t="s">
        <v>3560</v>
      </c>
      <c r="G517" s="15">
        <v>100</v>
      </c>
      <c r="H517" s="15">
        <v>88.9</v>
      </c>
      <c r="I517" s="15">
        <v>100</v>
      </c>
      <c r="J517" s="15">
        <v>100</v>
      </c>
      <c r="K517" s="20">
        <f t="shared" si="32"/>
        <v>92.23</v>
      </c>
      <c r="L517" s="15">
        <v>3.89</v>
      </c>
      <c r="M517" s="15">
        <v>0</v>
      </c>
      <c r="N517" s="15">
        <v>560</v>
      </c>
      <c r="O517" s="15">
        <f t="shared" si="33"/>
        <v>19</v>
      </c>
      <c r="P517" s="34">
        <f t="shared" si="34"/>
        <v>0.0339285714285714</v>
      </c>
      <c r="Q517" s="15">
        <f t="shared" si="35"/>
        <v>5</v>
      </c>
      <c r="R517" s="38">
        <f t="shared" si="36"/>
        <v>0.00892857142857143</v>
      </c>
    </row>
    <row r="518" spans="1:18">
      <c r="A518" s="15">
        <v>517</v>
      </c>
      <c r="B518" s="27" t="s">
        <v>3565</v>
      </c>
      <c r="C518" s="15" t="s">
        <v>3566</v>
      </c>
      <c r="D518" s="15">
        <v>2022</v>
      </c>
      <c r="E518" s="15" t="s">
        <v>136</v>
      </c>
      <c r="F518" s="15" t="s">
        <v>3560</v>
      </c>
      <c r="G518" s="15">
        <v>100</v>
      </c>
      <c r="H518" s="15">
        <v>89.4</v>
      </c>
      <c r="I518" s="15">
        <v>100</v>
      </c>
      <c r="J518" s="15">
        <v>100</v>
      </c>
      <c r="K518" s="20">
        <f t="shared" si="32"/>
        <v>92.58</v>
      </c>
      <c r="L518" s="15">
        <v>3.94</v>
      </c>
      <c r="M518" s="15">
        <v>0</v>
      </c>
      <c r="N518" s="15">
        <v>560</v>
      </c>
      <c r="O518" s="15">
        <f t="shared" si="33"/>
        <v>10</v>
      </c>
      <c r="P518" s="34">
        <f t="shared" si="34"/>
        <v>0.0178571428571429</v>
      </c>
      <c r="Q518" s="15">
        <f t="shared" si="35"/>
        <v>3</v>
      </c>
      <c r="R518" s="38">
        <f t="shared" si="36"/>
        <v>0.00535714285714286</v>
      </c>
    </row>
    <row r="519" spans="1:18">
      <c r="A519" s="15">
        <v>518</v>
      </c>
      <c r="B519" s="27" t="s">
        <v>3567</v>
      </c>
      <c r="C519" s="15" t="s">
        <v>3568</v>
      </c>
      <c r="D519" s="15">
        <v>2022</v>
      </c>
      <c r="E519" s="15" t="s">
        <v>136</v>
      </c>
      <c r="F519" s="15" t="s">
        <v>3560</v>
      </c>
      <c r="G519" s="15">
        <v>100</v>
      </c>
      <c r="H519" s="15">
        <v>86.7</v>
      </c>
      <c r="I519" s="15">
        <v>97</v>
      </c>
      <c r="J519" s="15">
        <v>91.5</v>
      </c>
      <c r="K519" s="20">
        <f t="shared" si="32"/>
        <v>89.965</v>
      </c>
      <c r="L519" s="15">
        <v>3.67</v>
      </c>
      <c r="M519" s="15">
        <v>0</v>
      </c>
      <c r="N519" s="15">
        <v>560</v>
      </c>
      <c r="O519" s="15">
        <f t="shared" si="33"/>
        <v>58</v>
      </c>
      <c r="P519" s="34">
        <f t="shared" si="34"/>
        <v>0.103571428571429</v>
      </c>
      <c r="Q519" s="15">
        <f t="shared" si="35"/>
        <v>12</v>
      </c>
      <c r="R519" s="38">
        <f t="shared" si="36"/>
        <v>0.0214285714285714</v>
      </c>
    </row>
    <row r="520" spans="1:18">
      <c r="A520" s="15">
        <v>519</v>
      </c>
      <c r="B520" s="27" t="s">
        <v>3569</v>
      </c>
      <c r="C520" s="15" t="s">
        <v>3570</v>
      </c>
      <c r="D520" s="15">
        <v>2022</v>
      </c>
      <c r="E520" s="15" t="s">
        <v>136</v>
      </c>
      <c r="F520" s="15" t="s">
        <v>3560</v>
      </c>
      <c r="G520" s="15">
        <v>95</v>
      </c>
      <c r="H520" s="15">
        <v>82.9</v>
      </c>
      <c r="I520" s="15">
        <v>100</v>
      </c>
      <c r="J520" s="15">
        <v>73</v>
      </c>
      <c r="K520" s="20">
        <f t="shared" si="32"/>
        <v>85.93</v>
      </c>
      <c r="L520" s="15">
        <v>3.29</v>
      </c>
      <c r="M520" s="15">
        <v>0</v>
      </c>
      <c r="N520" s="15">
        <v>560</v>
      </c>
      <c r="O520" s="15">
        <f t="shared" si="33"/>
        <v>194</v>
      </c>
      <c r="P520" s="34">
        <f t="shared" si="34"/>
        <v>0.346428571428571</v>
      </c>
      <c r="Q520" s="15">
        <f t="shared" si="35"/>
        <v>37</v>
      </c>
      <c r="R520" s="38">
        <f t="shared" si="36"/>
        <v>0.0660714285714286</v>
      </c>
    </row>
    <row r="521" spans="1:18">
      <c r="A521" s="15">
        <v>520</v>
      </c>
      <c r="B521" s="67" t="s">
        <v>3571</v>
      </c>
      <c r="C521" s="20" t="s">
        <v>3572</v>
      </c>
      <c r="D521" s="15">
        <v>2022</v>
      </c>
      <c r="E521" s="20" t="s">
        <v>136</v>
      </c>
      <c r="F521" s="20" t="s">
        <v>3560</v>
      </c>
      <c r="G521" s="15">
        <v>80</v>
      </c>
      <c r="H521" s="15">
        <v>81.9</v>
      </c>
      <c r="I521" s="15">
        <v>70</v>
      </c>
      <c r="J521" s="15">
        <v>60</v>
      </c>
      <c r="K521" s="20">
        <f t="shared" si="32"/>
        <v>79.33</v>
      </c>
      <c r="L521" s="15">
        <v>3.19</v>
      </c>
      <c r="M521" s="15">
        <v>0</v>
      </c>
      <c r="N521" s="15">
        <v>560</v>
      </c>
      <c r="O521" s="15">
        <f t="shared" si="33"/>
        <v>225</v>
      </c>
      <c r="P521" s="34">
        <f t="shared" si="34"/>
        <v>0.401785714285714</v>
      </c>
      <c r="Q521" s="15">
        <f t="shared" si="35"/>
        <v>258</v>
      </c>
      <c r="R521" s="38">
        <f t="shared" si="36"/>
        <v>0.460714285714286</v>
      </c>
    </row>
    <row r="522" spans="1:18">
      <c r="A522" s="15">
        <v>521</v>
      </c>
      <c r="B522" s="27" t="s">
        <v>3573</v>
      </c>
      <c r="C522" s="15" t="s">
        <v>3574</v>
      </c>
      <c r="D522" s="15">
        <v>2022</v>
      </c>
      <c r="E522" s="15" t="s">
        <v>136</v>
      </c>
      <c r="F522" s="15" t="s">
        <v>3560</v>
      </c>
      <c r="G522" s="15">
        <v>80</v>
      </c>
      <c r="H522" s="15">
        <v>81.6</v>
      </c>
      <c r="I522" s="15">
        <v>70</v>
      </c>
      <c r="J522" s="15">
        <v>60</v>
      </c>
      <c r="K522" s="20">
        <f t="shared" si="32"/>
        <v>79.12</v>
      </c>
      <c r="L522" s="15">
        <v>3.16</v>
      </c>
      <c r="M522" s="15">
        <v>1</v>
      </c>
      <c r="N522" s="15">
        <v>560</v>
      </c>
      <c r="O522" s="15">
        <f t="shared" si="33"/>
        <v>236</v>
      </c>
      <c r="P522" s="34">
        <f t="shared" si="34"/>
        <v>0.421428571428571</v>
      </c>
      <c r="Q522" s="15">
        <f t="shared" si="35"/>
        <v>265</v>
      </c>
      <c r="R522" s="38">
        <f t="shared" si="36"/>
        <v>0.473214285714286</v>
      </c>
    </row>
    <row r="523" spans="1:18">
      <c r="A523" s="15">
        <v>522</v>
      </c>
      <c r="B523" s="67" t="s">
        <v>3575</v>
      </c>
      <c r="C523" s="20" t="s">
        <v>3576</v>
      </c>
      <c r="D523" s="15">
        <v>2022</v>
      </c>
      <c r="E523" s="20" t="s">
        <v>136</v>
      </c>
      <c r="F523" s="20" t="s">
        <v>3560</v>
      </c>
      <c r="G523" s="15">
        <v>80</v>
      </c>
      <c r="H523" s="15">
        <v>71.8</v>
      </c>
      <c r="I523" s="15">
        <v>70</v>
      </c>
      <c r="J523" s="15">
        <v>60</v>
      </c>
      <c r="K523" s="20">
        <f t="shared" si="32"/>
        <v>72.26</v>
      </c>
      <c r="L523" s="15">
        <v>2.17</v>
      </c>
      <c r="M523" s="15">
        <v>0</v>
      </c>
      <c r="N523" s="15">
        <v>560</v>
      </c>
      <c r="O523" s="15">
        <f t="shared" si="33"/>
        <v>522</v>
      </c>
      <c r="P523" s="34">
        <f t="shared" si="34"/>
        <v>0.932142857142857</v>
      </c>
      <c r="Q523" s="15">
        <f t="shared" si="35"/>
        <v>523</v>
      </c>
      <c r="R523" s="38">
        <f t="shared" si="36"/>
        <v>0.933928571428571</v>
      </c>
    </row>
    <row r="524" spans="1:18">
      <c r="A524" s="15">
        <v>523</v>
      </c>
      <c r="B524" s="27" t="s">
        <v>3577</v>
      </c>
      <c r="C524" s="15" t="s">
        <v>3578</v>
      </c>
      <c r="D524" s="15">
        <v>2022</v>
      </c>
      <c r="E524" s="15" t="s">
        <v>136</v>
      </c>
      <c r="F524" s="15" t="s">
        <v>3560</v>
      </c>
      <c r="G524" s="15">
        <v>81</v>
      </c>
      <c r="H524" s="15">
        <v>79.8</v>
      </c>
      <c r="I524" s="15">
        <v>71</v>
      </c>
      <c r="J524" s="15">
        <v>60</v>
      </c>
      <c r="K524" s="20">
        <f t="shared" si="32"/>
        <v>78.11</v>
      </c>
      <c r="L524" s="15">
        <v>2.98</v>
      </c>
      <c r="M524" s="15">
        <v>0</v>
      </c>
      <c r="N524" s="15">
        <v>560</v>
      </c>
      <c r="O524" s="15">
        <f t="shared" si="33"/>
        <v>307</v>
      </c>
      <c r="P524" s="34">
        <f t="shared" si="34"/>
        <v>0.548214285714286</v>
      </c>
      <c r="Q524" s="15">
        <f t="shared" si="35"/>
        <v>314</v>
      </c>
      <c r="R524" s="38">
        <f t="shared" si="36"/>
        <v>0.560714285714286</v>
      </c>
    </row>
    <row r="525" spans="1:18">
      <c r="A525" s="15">
        <v>524</v>
      </c>
      <c r="B525" s="67" t="s">
        <v>3579</v>
      </c>
      <c r="C525" s="20" t="s">
        <v>3580</v>
      </c>
      <c r="D525" s="15">
        <v>2022</v>
      </c>
      <c r="E525" s="20" t="s">
        <v>136</v>
      </c>
      <c r="F525" s="20" t="s">
        <v>3560</v>
      </c>
      <c r="G525" s="15">
        <v>81</v>
      </c>
      <c r="H525" s="15">
        <v>87.7</v>
      </c>
      <c r="I525" s="15">
        <v>83.5</v>
      </c>
      <c r="J525" s="15">
        <v>61.5</v>
      </c>
      <c r="K525" s="20">
        <f t="shared" si="32"/>
        <v>84.965</v>
      </c>
      <c r="L525" s="15">
        <v>3.77</v>
      </c>
      <c r="M525" s="15">
        <v>0</v>
      </c>
      <c r="N525" s="15">
        <v>560</v>
      </c>
      <c r="O525" s="15">
        <f t="shared" si="33"/>
        <v>33</v>
      </c>
      <c r="P525" s="34">
        <f t="shared" si="34"/>
        <v>0.0589285714285714</v>
      </c>
      <c r="Q525" s="15">
        <f t="shared" si="35"/>
        <v>62</v>
      </c>
      <c r="R525" s="38">
        <f t="shared" si="36"/>
        <v>0.110714285714286</v>
      </c>
    </row>
    <row r="526" spans="1:18">
      <c r="A526" s="15">
        <v>525</v>
      </c>
      <c r="B526" s="67" t="s">
        <v>3581</v>
      </c>
      <c r="C526" s="20" t="s">
        <v>3582</v>
      </c>
      <c r="D526" s="15">
        <v>2022</v>
      </c>
      <c r="E526" s="20" t="s">
        <v>136</v>
      </c>
      <c r="F526" s="20" t="s">
        <v>3560</v>
      </c>
      <c r="G526" s="15">
        <v>81</v>
      </c>
      <c r="H526" s="15">
        <v>76.5</v>
      </c>
      <c r="I526" s="15">
        <v>71</v>
      </c>
      <c r="J526" s="15">
        <v>60</v>
      </c>
      <c r="K526" s="20">
        <f t="shared" si="32"/>
        <v>75.8</v>
      </c>
      <c r="L526" s="15">
        <v>2.65</v>
      </c>
      <c r="M526" s="15">
        <v>0</v>
      </c>
      <c r="N526" s="15">
        <v>560</v>
      </c>
      <c r="O526" s="15">
        <f t="shared" si="33"/>
        <v>414</v>
      </c>
      <c r="P526" s="34">
        <f t="shared" si="34"/>
        <v>0.739285714285714</v>
      </c>
      <c r="Q526" s="15">
        <f t="shared" si="35"/>
        <v>417</v>
      </c>
      <c r="R526" s="38">
        <f t="shared" si="36"/>
        <v>0.744642857142857</v>
      </c>
    </row>
    <row r="527" spans="1:18">
      <c r="A527" s="15">
        <v>526</v>
      </c>
      <c r="B527" s="67" t="s">
        <v>3583</v>
      </c>
      <c r="C527" s="20" t="s">
        <v>3584</v>
      </c>
      <c r="D527" s="15">
        <v>2022</v>
      </c>
      <c r="E527" s="20" t="s">
        <v>136</v>
      </c>
      <c r="F527" s="20" t="s">
        <v>3560</v>
      </c>
      <c r="G527" s="15">
        <v>83</v>
      </c>
      <c r="H527" s="15">
        <v>76.4</v>
      </c>
      <c r="I527" s="15">
        <v>71</v>
      </c>
      <c r="J527" s="15">
        <v>60</v>
      </c>
      <c r="K527" s="20">
        <f t="shared" si="32"/>
        <v>76.03</v>
      </c>
      <c r="L527" s="15">
        <v>2.64</v>
      </c>
      <c r="M527" s="15">
        <v>0</v>
      </c>
      <c r="N527" s="15">
        <v>560</v>
      </c>
      <c r="O527" s="15">
        <f t="shared" si="33"/>
        <v>416</v>
      </c>
      <c r="P527" s="34">
        <f t="shared" si="34"/>
        <v>0.742857142857143</v>
      </c>
      <c r="Q527" s="15">
        <f t="shared" si="35"/>
        <v>407</v>
      </c>
      <c r="R527" s="38">
        <f t="shared" si="36"/>
        <v>0.726785714285714</v>
      </c>
    </row>
    <row r="528" spans="1:18">
      <c r="A528" s="15">
        <v>527</v>
      </c>
      <c r="B528" s="27" t="s">
        <v>3585</v>
      </c>
      <c r="C528" s="15" t="s">
        <v>3586</v>
      </c>
      <c r="D528" s="15">
        <v>2022</v>
      </c>
      <c r="E528" s="15" t="s">
        <v>136</v>
      </c>
      <c r="F528" s="15" t="s">
        <v>3560</v>
      </c>
      <c r="G528" s="15">
        <v>80</v>
      </c>
      <c r="H528" s="15">
        <v>80.08</v>
      </c>
      <c r="I528" s="15">
        <v>70</v>
      </c>
      <c r="J528" s="15">
        <v>60</v>
      </c>
      <c r="K528" s="20">
        <f t="shared" si="32"/>
        <v>78.056</v>
      </c>
      <c r="L528" s="15">
        <v>3.08</v>
      </c>
      <c r="M528" s="15">
        <v>0</v>
      </c>
      <c r="N528" s="15">
        <v>560</v>
      </c>
      <c r="O528" s="15">
        <f t="shared" si="33"/>
        <v>268</v>
      </c>
      <c r="P528" s="34">
        <f t="shared" si="34"/>
        <v>0.478571428571429</v>
      </c>
      <c r="Q528" s="15">
        <f t="shared" si="35"/>
        <v>316</v>
      </c>
      <c r="R528" s="38">
        <f t="shared" si="36"/>
        <v>0.564285714285714</v>
      </c>
    </row>
    <row r="529" spans="1:18">
      <c r="A529" s="15">
        <v>528</v>
      </c>
      <c r="B529" s="27" t="s">
        <v>3587</v>
      </c>
      <c r="C529" s="15" t="s">
        <v>3588</v>
      </c>
      <c r="D529" s="15">
        <v>2022</v>
      </c>
      <c r="E529" s="15" t="s">
        <v>136</v>
      </c>
      <c r="F529" s="15" t="s">
        <v>3560</v>
      </c>
      <c r="G529" s="15">
        <v>82</v>
      </c>
      <c r="H529" s="15">
        <v>80</v>
      </c>
      <c r="I529" s="15">
        <v>70</v>
      </c>
      <c r="J529" s="15">
        <v>60</v>
      </c>
      <c r="K529" s="20">
        <f t="shared" si="32"/>
        <v>78.3</v>
      </c>
      <c r="L529" s="15">
        <v>3</v>
      </c>
      <c r="M529" s="15">
        <v>0</v>
      </c>
      <c r="N529" s="15">
        <v>560</v>
      </c>
      <c r="O529" s="15">
        <f t="shared" si="33"/>
        <v>296</v>
      </c>
      <c r="P529" s="34">
        <f t="shared" si="34"/>
        <v>0.528571428571429</v>
      </c>
      <c r="Q529" s="15">
        <f t="shared" si="35"/>
        <v>305</v>
      </c>
      <c r="R529" s="38">
        <f t="shared" si="36"/>
        <v>0.544642857142857</v>
      </c>
    </row>
    <row r="530" spans="1:18">
      <c r="A530" s="15">
        <v>529</v>
      </c>
      <c r="B530" s="67" t="s">
        <v>3589</v>
      </c>
      <c r="C530" s="20" t="s">
        <v>3590</v>
      </c>
      <c r="D530" s="15">
        <v>2022</v>
      </c>
      <c r="E530" s="20" t="s">
        <v>136</v>
      </c>
      <c r="F530" s="20" t="s">
        <v>3560</v>
      </c>
      <c r="G530" s="15">
        <v>80</v>
      </c>
      <c r="H530" s="15">
        <v>78.6</v>
      </c>
      <c r="I530" s="15">
        <v>70</v>
      </c>
      <c r="J530" s="15">
        <v>60</v>
      </c>
      <c r="K530" s="20">
        <f t="shared" si="32"/>
        <v>77.02</v>
      </c>
      <c r="L530" s="15">
        <v>2.86</v>
      </c>
      <c r="M530" s="15">
        <v>0</v>
      </c>
      <c r="N530" s="15">
        <v>560</v>
      </c>
      <c r="O530" s="15">
        <f t="shared" si="33"/>
        <v>347</v>
      </c>
      <c r="P530" s="34">
        <f t="shared" si="34"/>
        <v>0.619642857142857</v>
      </c>
      <c r="Q530" s="15">
        <f t="shared" si="35"/>
        <v>367</v>
      </c>
      <c r="R530" s="38">
        <f t="shared" si="36"/>
        <v>0.655357142857143</v>
      </c>
    </row>
    <row r="531" spans="1:18">
      <c r="A531" s="15">
        <v>530</v>
      </c>
      <c r="B531" s="27" t="s">
        <v>3591</v>
      </c>
      <c r="C531" s="15" t="s">
        <v>3592</v>
      </c>
      <c r="D531" s="15">
        <v>2022</v>
      </c>
      <c r="E531" s="15" t="s">
        <v>136</v>
      </c>
      <c r="F531" s="15" t="s">
        <v>3560</v>
      </c>
      <c r="G531" s="15">
        <v>87</v>
      </c>
      <c r="H531" s="15">
        <v>80.7</v>
      </c>
      <c r="I531" s="15">
        <v>82</v>
      </c>
      <c r="J531" s="15">
        <v>60.5</v>
      </c>
      <c r="K531" s="20">
        <f t="shared" si="32"/>
        <v>80.765</v>
      </c>
      <c r="L531" s="15">
        <v>3.07</v>
      </c>
      <c r="M531" s="15">
        <v>0</v>
      </c>
      <c r="N531" s="15">
        <v>560</v>
      </c>
      <c r="O531" s="15">
        <f t="shared" si="33"/>
        <v>272</v>
      </c>
      <c r="P531" s="34">
        <f t="shared" si="34"/>
        <v>0.485714285714286</v>
      </c>
      <c r="Q531" s="15">
        <f t="shared" si="35"/>
        <v>191</v>
      </c>
      <c r="R531" s="38">
        <f t="shared" si="36"/>
        <v>0.341071428571429</v>
      </c>
    </row>
    <row r="532" spans="1:18">
      <c r="A532" s="15">
        <v>531</v>
      </c>
      <c r="B532" s="27" t="s">
        <v>3593</v>
      </c>
      <c r="C532" s="15" t="s">
        <v>3594</v>
      </c>
      <c r="D532" s="15">
        <v>2022</v>
      </c>
      <c r="E532" s="15" t="s">
        <v>136</v>
      </c>
      <c r="F532" s="15" t="s">
        <v>3560</v>
      </c>
      <c r="G532" s="15">
        <v>83</v>
      </c>
      <c r="H532" s="15">
        <v>85.3</v>
      </c>
      <c r="I532" s="15">
        <v>96.5</v>
      </c>
      <c r="J532" s="15">
        <v>69</v>
      </c>
      <c r="K532" s="20">
        <f t="shared" si="32"/>
        <v>85.26</v>
      </c>
      <c r="L532" s="15">
        <v>3.53</v>
      </c>
      <c r="M532" s="15">
        <v>0</v>
      </c>
      <c r="N532" s="15">
        <v>560</v>
      </c>
      <c r="O532" s="15">
        <f t="shared" si="33"/>
        <v>108</v>
      </c>
      <c r="P532" s="34">
        <f t="shared" si="34"/>
        <v>0.192857142857143</v>
      </c>
      <c r="Q532" s="15">
        <f t="shared" si="35"/>
        <v>53</v>
      </c>
      <c r="R532" s="38">
        <f t="shared" si="36"/>
        <v>0.0946428571428571</v>
      </c>
    </row>
    <row r="533" spans="1:18">
      <c r="A533" s="15">
        <v>532</v>
      </c>
      <c r="B533" s="27" t="s">
        <v>3595</v>
      </c>
      <c r="C533" s="15" t="s">
        <v>3596</v>
      </c>
      <c r="D533" s="15">
        <v>2022</v>
      </c>
      <c r="E533" s="15" t="s">
        <v>136</v>
      </c>
      <c r="F533" s="15" t="s">
        <v>3560</v>
      </c>
      <c r="G533" s="15">
        <v>85</v>
      </c>
      <c r="H533" s="15">
        <v>88.2</v>
      </c>
      <c r="I533" s="15">
        <v>99</v>
      </c>
      <c r="J533" s="15">
        <v>65</v>
      </c>
      <c r="K533" s="20">
        <f t="shared" si="32"/>
        <v>87.64</v>
      </c>
      <c r="L533" s="15">
        <v>3.82</v>
      </c>
      <c r="M533" s="15">
        <v>0</v>
      </c>
      <c r="N533" s="15">
        <v>560</v>
      </c>
      <c r="O533" s="15">
        <f t="shared" si="33"/>
        <v>24</v>
      </c>
      <c r="P533" s="34">
        <f t="shared" si="34"/>
        <v>0.0428571428571429</v>
      </c>
      <c r="Q533" s="15">
        <f t="shared" si="35"/>
        <v>24</v>
      </c>
      <c r="R533" s="38">
        <f t="shared" si="36"/>
        <v>0.0428571428571429</v>
      </c>
    </row>
    <row r="534" spans="1:18">
      <c r="A534" s="15">
        <v>533</v>
      </c>
      <c r="B534" s="27" t="s">
        <v>3597</v>
      </c>
      <c r="C534" s="15" t="s">
        <v>3598</v>
      </c>
      <c r="D534" s="15">
        <v>2022</v>
      </c>
      <c r="E534" s="15" t="s">
        <v>136</v>
      </c>
      <c r="F534" s="15" t="s">
        <v>3560</v>
      </c>
      <c r="G534" s="15">
        <v>83.5</v>
      </c>
      <c r="H534" s="15">
        <v>82.2</v>
      </c>
      <c r="I534" s="15">
        <v>82</v>
      </c>
      <c r="J534" s="15">
        <v>61</v>
      </c>
      <c r="K534" s="20">
        <f t="shared" si="32"/>
        <v>81.315</v>
      </c>
      <c r="L534" s="15">
        <v>3.22</v>
      </c>
      <c r="M534" s="15">
        <v>0</v>
      </c>
      <c r="N534" s="15">
        <v>560</v>
      </c>
      <c r="O534" s="15">
        <f t="shared" si="33"/>
        <v>214</v>
      </c>
      <c r="P534" s="34">
        <f t="shared" si="34"/>
        <v>0.382142857142857</v>
      </c>
      <c r="Q534" s="15">
        <f t="shared" si="35"/>
        <v>165</v>
      </c>
      <c r="R534" s="38">
        <f t="shared" si="36"/>
        <v>0.294642857142857</v>
      </c>
    </row>
    <row r="535" spans="1:18">
      <c r="A535" s="15">
        <v>534</v>
      </c>
      <c r="B535" s="27" t="s">
        <v>3599</v>
      </c>
      <c r="C535" s="15" t="s">
        <v>3600</v>
      </c>
      <c r="D535" s="15">
        <v>2022</v>
      </c>
      <c r="E535" s="15" t="s">
        <v>136</v>
      </c>
      <c r="F535" s="15" t="s">
        <v>3560</v>
      </c>
      <c r="G535" s="15">
        <v>89</v>
      </c>
      <c r="H535" s="15">
        <v>79.4</v>
      </c>
      <c r="I535" s="15">
        <v>89.5</v>
      </c>
      <c r="J535" s="15">
        <v>60.5</v>
      </c>
      <c r="K535" s="20">
        <f t="shared" si="32"/>
        <v>80.905</v>
      </c>
      <c r="L535" s="15">
        <v>2.94</v>
      </c>
      <c r="M535" s="15">
        <v>0</v>
      </c>
      <c r="N535" s="15">
        <v>560</v>
      </c>
      <c r="O535" s="15">
        <f t="shared" si="33"/>
        <v>318</v>
      </c>
      <c r="P535" s="34">
        <f t="shared" si="34"/>
        <v>0.567857142857143</v>
      </c>
      <c r="Q535" s="15">
        <f t="shared" si="35"/>
        <v>179</v>
      </c>
      <c r="R535" s="38">
        <f t="shared" si="36"/>
        <v>0.319642857142857</v>
      </c>
    </row>
    <row r="536" spans="1:18">
      <c r="A536" s="15">
        <v>535</v>
      </c>
      <c r="B536" s="27" t="s">
        <v>3601</v>
      </c>
      <c r="C536" s="15" t="s">
        <v>3602</v>
      </c>
      <c r="D536" s="15">
        <v>2022</v>
      </c>
      <c r="E536" s="15" t="s">
        <v>136</v>
      </c>
      <c r="F536" s="15" t="s">
        <v>3560</v>
      </c>
      <c r="G536" s="15">
        <v>85</v>
      </c>
      <c r="H536" s="15">
        <v>79.1</v>
      </c>
      <c r="I536" s="15">
        <v>70</v>
      </c>
      <c r="J536" s="15">
        <v>60</v>
      </c>
      <c r="K536" s="20">
        <f t="shared" si="32"/>
        <v>78.12</v>
      </c>
      <c r="L536" s="15">
        <v>2.91</v>
      </c>
      <c r="M536" s="15">
        <v>0</v>
      </c>
      <c r="N536" s="15">
        <v>560</v>
      </c>
      <c r="O536" s="15">
        <f t="shared" si="33"/>
        <v>331</v>
      </c>
      <c r="P536" s="34">
        <f t="shared" si="34"/>
        <v>0.591071428571429</v>
      </c>
      <c r="Q536" s="15">
        <f t="shared" si="35"/>
        <v>313</v>
      </c>
      <c r="R536" s="38">
        <f t="shared" si="36"/>
        <v>0.558928571428571</v>
      </c>
    </row>
    <row r="537" spans="1:18">
      <c r="A537" s="15">
        <v>536</v>
      </c>
      <c r="B537" s="27" t="s">
        <v>3603</v>
      </c>
      <c r="C537" s="15" t="s">
        <v>3604</v>
      </c>
      <c r="D537" s="15">
        <v>2022</v>
      </c>
      <c r="E537" s="15" t="s">
        <v>136</v>
      </c>
      <c r="F537" s="20" t="s">
        <v>3560</v>
      </c>
      <c r="G537" s="15">
        <v>89</v>
      </c>
      <c r="H537" s="15">
        <v>76.6</v>
      </c>
      <c r="I537" s="15">
        <v>100</v>
      </c>
      <c r="J537" s="15">
        <v>81.5</v>
      </c>
      <c r="K537" s="20">
        <f t="shared" si="32"/>
        <v>81.045</v>
      </c>
      <c r="L537" s="15">
        <v>2.66</v>
      </c>
      <c r="M537" s="15">
        <v>0</v>
      </c>
      <c r="N537" s="15">
        <v>560</v>
      </c>
      <c r="O537" s="15">
        <f t="shared" si="33"/>
        <v>406</v>
      </c>
      <c r="P537" s="34">
        <f t="shared" si="34"/>
        <v>0.725</v>
      </c>
      <c r="Q537" s="15">
        <f t="shared" si="35"/>
        <v>171</v>
      </c>
      <c r="R537" s="38">
        <f>Q537/N531</f>
        <v>0.305357142857143</v>
      </c>
    </row>
    <row r="538" spans="1:18">
      <c r="A538" s="15">
        <v>537</v>
      </c>
      <c r="B538" s="27" t="s">
        <v>3605</v>
      </c>
      <c r="C538" s="15" t="s">
        <v>3606</v>
      </c>
      <c r="D538" s="15">
        <v>2022</v>
      </c>
      <c r="E538" s="15" t="s">
        <v>136</v>
      </c>
      <c r="F538" s="15" t="s">
        <v>3560</v>
      </c>
      <c r="G538" s="15">
        <v>82</v>
      </c>
      <c r="H538" s="15">
        <v>77.7</v>
      </c>
      <c r="I538" s="15">
        <v>70</v>
      </c>
      <c r="J538" s="15">
        <v>60</v>
      </c>
      <c r="K538" s="20">
        <f t="shared" si="32"/>
        <v>76.69</v>
      </c>
      <c r="L538" s="15">
        <v>2.77</v>
      </c>
      <c r="M538" s="15">
        <v>0</v>
      </c>
      <c r="N538" s="15">
        <v>560</v>
      </c>
      <c r="O538" s="15">
        <f t="shared" si="33"/>
        <v>372</v>
      </c>
      <c r="P538" s="34">
        <f t="shared" si="34"/>
        <v>0.664285714285714</v>
      </c>
      <c r="Q538" s="15">
        <f t="shared" si="35"/>
        <v>378</v>
      </c>
      <c r="R538" s="38">
        <f t="shared" ref="R538:R561" si="37">Q538/N538</f>
        <v>0.675</v>
      </c>
    </row>
    <row r="539" spans="1:18">
      <c r="A539" s="15">
        <v>538</v>
      </c>
      <c r="B539" s="27" t="s">
        <v>3607</v>
      </c>
      <c r="C539" s="15" t="s">
        <v>3608</v>
      </c>
      <c r="D539" s="15">
        <v>2022</v>
      </c>
      <c r="E539" s="15" t="s">
        <v>136</v>
      </c>
      <c r="F539" s="15" t="s">
        <v>3560</v>
      </c>
      <c r="G539" s="15">
        <v>83</v>
      </c>
      <c r="H539" s="15">
        <v>84.4</v>
      </c>
      <c r="I539" s="15">
        <v>82.5</v>
      </c>
      <c r="J539" s="15">
        <v>60</v>
      </c>
      <c r="K539" s="20">
        <f t="shared" si="32"/>
        <v>82.78</v>
      </c>
      <c r="L539" s="15">
        <v>3.44</v>
      </c>
      <c r="M539" s="15">
        <v>0</v>
      </c>
      <c r="N539" s="15">
        <v>560</v>
      </c>
      <c r="O539" s="15">
        <f t="shared" si="33"/>
        <v>130</v>
      </c>
      <c r="P539" s="34">
        <f t="shared" si="34"/>
        <v>0.232142857142857</v>
      </c>
      <c r="Q539" s="15">
        <f t="shared" si="35"/>
        <v>118</v>
      </c>
      <c r="R539" s="38">
        <f t="shared" si="37"/>
        <v>0.210714285714286</v>
      </c>
    </row>
    <row r="540" spans="1:18">
      <c r="A540" s="15">
        <v>539</v>
      </c>
      <c r="B540" s="27" t="s">
        <v>3609</v>
      </c>
      <c r="C540" s="15" t="s">
        <v>3610</v>
      </c>
      <c r="D540" s="15">
        <v>2022</v>
      </c>
      <c r="E540" s="15" t="s">
        <v>136</v>
      </c>
      <c r="F540" s="15" t="s">
        <v>3560</v>
      </c>
      <c r="G540" s="15">
        <v>80.5</v>
      </c>
      <c r="H540" s="15">
        <v>83.7</v>
      </c>
      <c r="I540" s="15">
        <v>72</v>
      </c>
      <c r="J540" s="15">
        <v>60.5</v>
      </c>
      <c r="K540" s="20">
        <f t="shared" si="32"/>
        <v>80.89</v>
      </c>
      <c r="L540" s="15">
        <v>3.37</v>
      </c>
      <c r="M540" s="15">
        <v>1</v>
      </c>
      <c r="N540" s="15">
        <v>560</v>
      </c>
      <c r="O540" s="15">
        <f t="shared" si="33"/>
        <v>165</v>
      </c>
      <c r="P540" s="34">
        <f t="shared" si="34"/>
        <v>0.294642857142857</v>
      </c>
      <c r="Q540" s="15">
        <f t="shared" si="35"/>
        <v>183</v>
      </c>
      <c r="R540" s="38">
        <f t="shared" si="37"/>
        <v>0.326785714285714</v>
      </c>
    </row>
    <row r="541" spans="1:18">
      <c r="A541" s="15">
        <v>540</v>
      </c>
      <c r="B541" s="27" t="s">
        <v>3611</v>
      </c>
      <c r="C541" s="15" t="s">
        <v>3612</v>
      </c>
      <c r="D541" s="15">
        <v>2022</v>
      </c>
      <c r="E541" s="15" t="s">
        <v>136</v>
      </c>
      <c r="F541" s="15" t="s">
        <v>3560</v>
      </c>
      <c r="G541" s="15">
        <v>82</v>
      </c>
      <c r="H541" s="15">
        <v>83.5</v>
      </c>
      <c r="I541" s="15">
        <v>82</v>
      </c>
      <c r="J541" s="15">
        <v>65.5</v>
      </c>
      <c r="K541" s="20">
        <f t="shared" si="32"/>
        <v>82.225</v>
      </c>
      <c r="L541" s="15">
        <v>3.35</v>
      </c>
      <c r="M541" s="15">
        <v>0</v>
      </c>
      <c r="N541" s="15">
        <v>560</v>
      </c>
      <c r="O541" s="15">
        <f t="shared" si="33"/>
        <v>174</v>
      </c>
      <c r="P541" s="34">
        <f t="shared" si="34"/>
        <v>0.310714285714286</v>
      </c>
      <c r="Q541" s="15">
        <f t="shared" si="35"/>
        <v>138</v>
      </c>
      <c r="R541" s="38">
        <f t="shared" si="37"/>
        <v>0.246428571428571</v>
      </c>
    </row>
    <row r="542" spans="1:18">
      <c r="A542" s="15">
        <v>541</v>
      </c>
      <c r="B542" s="27" t="s">
        <v>3613</v>
      </c>
      <c r="C542" s="15" t="s">
        <v>3614</v>
      </c>
      <c r="D542" s="15">
        <v>2022</v>
      </c>
      <c r="E542" s="15" t="s">
        <v>136</v>
      </c>
      <c r="F542" s="15" t="s">
        <v>3560</v>
      </c>
      <c r="G542" s="15">
        <v>80</v>
      </c>
      <c r="H542" s="15">
        <v>79.7</v>
      </c>
      <c r="I542" s="15">
        <v>82</v>
      </c>
      <c r="J542" s="15">
        <v>60</v>
      </c>
      <c r="K542" s="20">
        <f t="shared" si="32"/>
        <v>78.99</v>
      </c>
      <c r="L542" s="15">
        <v>2.97</v>
      </c>
      <c r="M542" s="15">
        <v>0</v>
      </c>
      <c r="N542" s="15">
        <v>560</v>
      </c>
      <c r="O542" s="15">
        <f t="shared" si="33"/>
        <v>310</v>
      </c>
      <c r="P542" s="34">
        <f t="shared" si="34"/>
        <v>0.553571428571429</v>
      </c>
      <c r="Q542" s="15">
        <f t="shared" si="35"/>
        <v>273</v>
      </c>
      <c r="R542" s="38">
        <f t="shared" si="37"/>
        <v>0.4875</v>
      </c>
    </row>
    <row r="543" spans="1:18">
      <c r="A543" s="15">
        <v>542</v>
      </c>
      <c r="B543" s="27" t="s">
        <v>3615</v>
      </c>
      <c r="C543" s="15" t="s">
        <v>3616</v>
      </c>
      <c r="D543" s="15">
        <v>2022</v>
      </c>
      <c r="E543" s="15" t="s">
        <v>136</v>
      </c>
      <c r="F543" s="15" t="s">
        <v>3560</v>
      </c>
      <c r="G543" s="15">
        <v>86</v>
      </c>
      <c r="H543" s="15">
        <v>87.5</v>
      </c>
      <c r="I543" s="15">
        <v>100</v>
      </c>
      <c r="J543" s="15">
        <v>61</v>
      </c>
      <c r="K543" s="20">
        <f t="shared" si="32"/>
        <v>87.2</v>
      </c>
      <c r="L543" s="15">
        <v>3.75</v>
      </c>
      <c r="M543" s="15">
        <v>0</v>
      </c>
      <c r="N543" s="15">
        <v>560</v>
      </c>
      <c r="O543" s="15">
        <f t="shared" si="33"/>
        <v>38</v>
      </c>
      <c r="P543" s="34">
        <f t="shared" si="34"/>
        <v>0.0678571428571429</v>
      </c>
      <c r="Q543" s="15">
        <f t="shared" si="35"/>
        <v>27</v>
      </c>
      <c r="R543" s="38">
        <f t="shared" si="37"/>
        <v>0.0482142857142857</v>
      </c>
    </row>
    <row r="544" spans="1:18">
      <c r="A544" s="15">
        <v>543</v>
      </c>
      <c r="B544" s="27" t="s">
        <v>3617</v>
      </c>
      <c r="C544" s="15" t="s">
        <v>3618</v>
      </c>
      <c r="D544" s="15">
        <v>2022</v>
      </c>
      <c r="E544" s="15" t="s">
        <v>136</v>
      </c>
      <c r="F544" s="15" t="s">
        <v>3560</v>
      </c>
      <c r="G544" s="15">
        <v>83</v>
      </c>
      <c r="H544" s="15">
        <v>70.4</v>
      </c>
      <c r="I544" s="15">
        <v>82</v>
      </c>
      <c r="J544" s="15">
        <v>60</v>
      </c>
      <c r="K544" s="20">
        <f t="shared" si="32"/>
        <v>72.93</v>
      </c>
      <c r="L544" s="15">
        <v>2.04</v>
      </c>
      <c r="M544" s="15">
        <v>3</v>
      </c>
      <c r="N544" s="15">
        <v>560</v>
      </c>
      <c r="O544" s="15">
        <f t="shared" si="33"/>
        <v>534</v>
      </c>
      <c r="P544" s="34">
        <f t="shared" si="34"/>
        <v>0.953571428571429</v>
      </c>
      <c r="Q544" s="15">
        <f t="shared" si="35"/>
        <v>505</v>
      </c>
      <c r="R544" s="38">
        <f t="shared" si="37"/>
        <v>0.901785714285714</v>
      </c>
    </row>
    <row r="545" spans="1:18">
      <c r="A545" s="15">
        <v>544</v>
      </c>
      <c r="B545" s="27" t="s">
        <v>3619</v>
      </c>
      <c r="C545" s="15" t="s">
        <v>3620</v>
      </c>
      <c r="D545" s="15">
        <v>2022</v>
      </c>
      <c r="E545" s="15" t="s">
        <v>136</v>
      </c>
      <c r="F545" s="15" t="s">
        <v>3560</v>
      </c>
      <c r="G545" s="15">
        <v>80</v>
      </c>
      <c r="H545" s="15">
        <v>76.2</v>
      </c>
      <c r="I545" s="15">
        <v>71.5</v>
      </c>
      <c r="J545" s="15">
        <v>60</v>
      </c>
      <c r="K545" s="20">
        <f t="shared" si="32"/>
        <v>75.49</v>
      </c>
      <c r="L545" s="15">
        <v>2.62</v>
      </c>
      <c r="M545" s="15">
        <v>0</v>
      </c>
      <c r="N545" s="15">
        <v>560</v>
      </c>
      <c r="O545" s="15">
        <f t="shared" si="33"/>
        <v>424</v>
      </c>
      <c r="P545" s="34">
        <f t="shared" si="34"/>
        <v>0.757142857142857</v>
      </c>
      <c r="Q545" s="15">
        <f t="shared" si="35"/>
        <v>429</v>
      </c>
      <c r="R545" s="38">
        <f t="shared" si="37"/>
        <v>0.766071428571429</v>
      </c>
    </row>
    <row r="546" spans="1:18">
      <c r="A546" s="15">
        <v>545</v>
      </c>
      <c r="B546" s="27" t="s">
        <v>3621</v>
      </c>
      <c r="C546" s="15" t="s">
        <v>3622</v>
      </c>
      <c r="D546" s="15">
        <v>2022</v>
      </c>
      <c r="E546" s="15" t="s">
        <v>136</v>
      </c>
      <c r="F546" s="15" t="s">
        <v>3560</v>
      </c>
      <c r="G546" s="15">
        <v>83</v>
      </c>
      <c r="H546" s="15">
        <v>85.4</v>
      </c>
      <c r="I546" s="15">
        <v>71</v>
      </c>
      <c r="J546" s="15">
        <v>60</v>
      </c>
      <c r="K546" s="20">
        <f t="shared" si="32"/>
        <v>82.33</v>
      </c>
      <c r="L546" s="15">
        <v>3.54</v>
      </c>
      <c r="M546" s="15">
        <v>0</v>
      </c>
      <c r="N546" s="15">
        <v>560</v>
      </c>
      <c r="O546" s="15">
        <f t="shared" si="33"/>
        <v>106</v>
      </c>
      <c r="P546" s="34">
        <f t="shared" si="34"/>
        <v>0.189285714285714</v>
      </c>
      <c r="Q546" s="15">
        <f t="shared" si="35"/>
        <v>133</v>
      </c>
      <c r="R546" s="38">
        <f t="shared" si="37"/>
        <v>0.2375</v>
      </c>
    </row>
    <row r="547" spans="1:18">
      <c r="A547" s="15">
        <v>546</v>
      </c>
      <c r="B547" s="27" t="s">
        <v>3623</v>
      </c>
      <c r="C547" s="15" t="s">
        <v>3624</v>
      </c>
      <c r="D547" s="15">
        <v>2022</v>
      </c>
      <c r="E547" s="15" t="s">
        <v>136</v>
      </c>
      <c r="F547" s="15" t="s">
        <v>3560</v>
      </c>
      <c r="G547" s="15">
        <v>93</v>
      </c>
      <c r="H547" s="15">
        <v>84.1</v>
      </c>
      <c r="I547" s="15">
        <v>83</v>
      </c>
      <c r="J547" s="15">
        <v>62</v>
      </c>
      <c r="K547" s="20">
        <f t="shared" si="32"/>
        <v>84.22</v>
      </c>
      <c r="L547" s="15">
        <v>3.41</v>
      </c>
      <c r="M547" s="15">
        <v>0</v>
      </c>
      <c r="N547" s="15">
        <v>560</v>
      </c>
      <c r="O547" s="15">
        <f t="shared" si="33"/>
        <v>144</v>
      </c>
      <c r="P547" s="34">
        <f t="shared" si="34"/>
        <v>0.257142857142857</v>
      </c>
      <c r="Q547" s="15">
        <f t="shared" si="35"/>
        <v>81</v>
      </c>
      <c r="R547" s="38">
        <f t="shared" si="37"/>
        <v>0.144642857142857</v>
      </c>
    </row>
    <row r="548" spans="1:18">
      <c r="A548" s="15">
        <v>547</v>
      </c>
      <c r="B548" s="27" t="s">
        <v>3625</v>
      </c>
      <c r="C548" s="15" t="s">
        <v>3626</v>
      </c>
      <c r="D548" s="15">
        <v>2022</v>
      </c>
      <c r="E548" s="15" t="s">
        <v>136</v>
      </c>
      <c r="F548" s="15" t="s">
        <v>3560</v>
      </c>
      <c r="G548" s="15">
        <v>90</v>
      </c>
      <c r="H548" s="15">
        <v>78.7</v>
      </c>
      <c r="I548" s="15">
        <v>82.5</v>
      </c>
      <c r="J548" s="15">
        <v>61</v>
      </c>
      <c r="K548" s="20">
        <f t="shared" si="32"/>
        <v>79.89</v>
      </c>
      <c r="L548" s="15">
        <v>2.87</v>
      </c>
      <c r="M548" s="15">
        <v>0</v>
      </c>
      <c r="N548" s="15">
        <v>560</v>
      </c>
      <c r="O548" s="15">
        <f t="shared" si="33"/>
        <v>345</v>
      </c>
      <c r="P548" s="34">
        <f t="shared" si="34"/>
        <v>0.616071428571429</v>
      </c>
      <c r="Q548" s="15">
        <f t="shared" si="35"/>
        <v>232</v>
      </c>
      <c r="R548" s="38">
        <f t="shared" si="37"/>
        <v>0.414285714285714</v>
      </c>
    </row>
    <row r="549" spans="1:18">
      <c r="A549" s="15">
        <v>548</v>
      </c>
      <c r="B549" s="27" t="s">
        <v>3627</v>
      </c>
      <c r="C549" s="15" t="s">
        <v>3628</v>
      </c>
      <c r="D549" s="15">
        <v>2022</v>
      </c>
      <c r="E549" s="15" t="s">
        <v>136</v>
      </c>
      <c r="F549" s="15" t="s">
        <v>3560</v>
      </c>
      <c r="G549" s="15">
        <v>80</v>
      </c>
      <c r="H549" s="15">
        <v>75.4</v>
      </c>
      <c r="I549" s="15">
        <v>70</v>
      </c>
      <c r="J549" s="15">
        <v>60</v>
      </c>
      <c r="K549" s="20">
        <f t="shared" si="32"/>
        <v>74.78</v>
      </c>
      <c r="L549" s="15">
        <v>2.54</v>
      </c>
      <c r="M549" s="15">
        <v>1</v>
      </c>
      <c r="N549" s="15">
        <v>560</v>
      </c>
      <c r="O549" s="15">
        <f t="shared" si="33"/>
        <v>443</v>
      </c>
      <c r="P549" s="34">
        <f t="shared" si="34"/>
        <v>0.791071428571429</v>
      </c>
      <c r="Q549" s="15">
        <f t="shared" si="35"/>
        <v>451</v>
      </c>
      <c r="R549" s="38">
        <f t="shared" si="37"/>
        <v>0.805357142857143</v>
      </c>
    </row>
    <row r="550" spans="1:18">
      <c r="A550" s="15">
        <v>549</v>
      </c>
      <c r="B550" s="27" t="s">
        <v>3629</v>
      </c>
      <c r="C550" s="15" t="s">
        <v>3630</v>
      </c>
      <c r="D550" s="15">
        <v>2022</v>
      </c>
      <c r="E550" s="15" t="s">
        <v>136</v>
      </c>
      <c r="F550" s="15" t="s">
        <v>3560</v>
      </c>
      <c r="G550" s="15">
        <v>81.5</v>
      </c>
      <c r="H550" s="15">
        <v>84.1</v>
      </c>
      <c r="I550" s="15">
        <v>83</v>
      </c>
      <c r="J550" s="15">
        <v>61</v>
      </c>
      <c r="K550" s="20">
        <f t="shared" si="32"/>
        <v>82.445</v>
      </c>
      <c r="L550" s="15">
        <v>3.41</v>
      </c>
      <c r="M550" s="15">
        <v>1</v>
      </c>
      <c r="N550" s="15">
        <v>560</v>
      </c>
      <c r="O550" s="15">
        <f t="shared" si="33"/>
        <v>144</v>
      </c>
      <c r="P550" s="34">
        <f t="shared" si="34"/>
        <v>0.257142857142857</v>
      </c>
      <c r="Q550" s="15">
        <f t="shared" si="35"/>
        <v>129</v>
      </c>
      <c r="R550" s="38">
        <f t="shared" si="37"/>
        <v>0.230357142857143</v>
      </c>
    </row>
    <row r="551" spans="1:18">
      <c r="A551" s="15">
        <v>550</v>
      </c>
      <c r="B551" s="27" t="s">
        <v>3631</v>
      </c>
      <c r="C551" s="15" t="s">
        <v>3632</v>
      </c>
      <c r="D551" s="15">
        <v>2022</v>
      </c>
      <c r="E551" s="15" t="s">
        <v>136</v>
      </c>
      <c r="F551" s="15" t="s">
        <v>3560</v>
      </c>
      <c r="G551" s="15">
        <v>80</v>
      </c>
      <c r="H551" s="15">
        <v>79.6</v>
      </c>
      <c r="I551" s="15">
        <v>70</v>
      </c>
      <c r="J551" s="15">
        <v>60</v>
      </c>
      <c r="K551" s="20">
        <f t="shared" si="32"/>
        <v>77.72</v>
      </c>
      <c r="L551" s="15">
        <v>2.96</v>
      </c>
      <c r="M551" s="15">
        <v>0</v>
      </c>
      <c r="N551" s="15">
        <v>560</v>
      </c>
      <c r="O551" s="15">
        <f t="shared" si="33"/>
        <v>314</v>
      </c>
      <c r="P551" s="34">
        <f t="shared" si="34"/>
        <v>0.560714285714286</v>
      </c>
      <c r="Q551" s="15">
        <f t="shared" si="35"/>
        <v>340</v>
      </c>
      <c r="R551" s="38">
        <f t="shared" si="37"/>
        <v>0.607142857142857</v>
      </c>
    </row>
    <row r="552" spans="1:18">
      <c r="A552" s="15">
        <v>551</v>
      </c>
      <c r="B552" s="67" t="s">
        <v>3633</v>
      </c>
      <c r="C552" s="20" t="s">
        <v>3634</v>
      </c>
      <c r="D552" s="15">
        <v>2022</v>
      </c>
      <c r="E552" s="20" t="s">
        <v>136</v>
      </c>
      <c r="F552" s="20" t="s">
        <v>3560</v>
      </c>
      <c r="G552" s="15">
        <v>83</v>
      </c>
      <c r="H552" s="15">
        <v>78</v>
      </c>
      <c r="I552" s="15">
        <v>73.5</v>
      </c>
      <c r="J552" s="15">
        <v>60</v>
      </c>
      <c r="K552" s="20">
        <f t="shared" si="32"/>
        <v>77.4</v>
      </c>
      <c r="L552" s="15">
        <v>2.8</v>
      </c>
      <c r="M552" s="15">
        <v>0</v>
      </c>
      <c r="N552" s="15">
        <v>560</v>
      </c>
      <c r="O552" s="15">
        <f t="shared" si="33"/>
        <v>366</v>
      </c>
      <c r="P552" s="34">
        <f t="shared" si="34"/>
        <v>0.653571428571429</v>
      </c>
      <c r="Q552" s="15">
        <f t="shared" si="35"/>
        <v>352</v>
      </c>
      <c r="R552" s="38">
        <f t="shared" si="37"/>
        <v>0.628571428571429</v>
      </c>
    </row>
    <row r="553" spans="1:18">
      <c r="A553" s="15">
        <v>552</v>
      </c>
      <c r="B553" s="27" t="s">
        <v>3635</v>
      </c>
      <c r="C553" s="15" t="s">
        <v>3636</v>
      </c>
      <c r="D553" s="15">
        <v>2022</v>
      </c>
      <c r="E553" s="15" t="s">
        <v>136</v>
      </c>
      <c r="F553" s="15" t="s">
        <v>3560</v>
      </c>
      <c r="G553" s="15">
        <v>80</v>
      </c>
      <c r="H553" s="15">
        <v>82.1</v>
      </c>
      <c r="I553" s="15">
        <v>70</v>
      </c>
      <c r="J553" s="15">
        <v>60</v>
      </c>
      <c r="K553" s="20">
        <f t="shared" si="32"/>
        <v>79.47</v>
      </c>
      <c r="L553" s="15">
        <v>3.21</v>
      </c>
      <c r="M553" s="15">
        <v>0</v>
      </c>
      <c r="N553" s="15">
        <v>560</v>
      </c>
      <c r="O553" s="15">
        <f t="shared" si="33"/>
        <v>218</v>
      </c>
      <c r="P553" s="34">
        <f t="shared" si="34"/>
        <v>0.389285714285714</v>
      </c>
      <c r="Q553" s="15">
        <f t="shared" si="35"/>
        <v>251</v>
      </c>
      <c r="R553" s="38">
        <f t="shared" si="37"/>
        <v>0.448214285714286</v>
      </c>
    </row>
    <row r="554" spans="1:18">
      <c r="A554" s="15">
        <v>553</v>
      </c>
      <c r="B554" s="27" t="s">
        <v>3637</v>
      </c>
      <c r="C554" s="15" t="s">
        <v>3638</v>
      </c>
      <c r="D554" s="15">
        <v>2022</v>
      </c>
      <c r="E554" s="15" t="s">
        <v>136</v>
      </c>
      <c r="F554" s="15" t="s">
        <v>3560</v>
      </c>
      <c r="G554" s="15">
        <v>83</v>
      </c>
      <c r="H554" s="15">
        <v>76.6</v>
      </c>
      <c r="I554" s="15">
        <v>71.5</v>
      </c>
      <c r="J554" s="15">
        <v>60</v>
      </c>
      <c r="K554" s="20">
        <f t="shared" si="32"/>
        <v>76.22</v>
      </c>
      <c r="L554" s="15">
        <v>2.66</v>
      </c>
      <c r="M554" s="15">
        <v>2</v>
      </c>
      <c r="N554" s="15">
        <v>560</v>
      </c>
      <c r="O554" s="15">
        <f t="shared" si="33"/>
        <v>406</v>
      </c>
      <c r="P554" s="34">
        <f t="shared" si="34"/>
        <v>0.725</v>
      </c>
      <c r="Q554" s="15">
        <f t="shared" si="35"/>
        <v>397</v>
      </c>
      <c r="R554" s="38">
        <f t="shared" si="37"/>
        <v>0.708928571428571</v>
      </c>
    </row>
    <row r="555" spans="1:18">
      <c r="A555" s="15">
        <v>554</v>
      </c>
      <c r="B555" s="27" t="s">
        <v>3639</v>
      </c>
      <c r="C555" s="15" t="s">
        <v>3640</v>
      </c>
      <c r="D555" s="15">
        <v>2022</v>
      </c>
      <c r="E555" s="15" t="s">
        <v>136</v>
      </c>
      <c r="F555" s="15" t="s">
        <v>3560</v>
      </c>
      <c r="G555" s="15">
        <v>80</v>
      </c>
      <c r="H555" s="15">
        <v>75.8</v>
      </c>
      <c r="I555" s="15">
        <v>70</v>
      </c>
      <c r="J555" s="15">
        <v>60</v>
      </c>
      <c r="K555" s="20">
        <f t="shared" si="32"/>
        <v>75.06</v>
      </c>
      <c r="L555" s="15">
        <v>2.58</v>
      </c>
      <c r="M555" s="15">
        <v>0</v>
      </c>
      <c r="N555" s="15">
        <v>560</v>
      </c>
      <c r="O555" s="15">
        <f t="shared" si="33"/>
        <v>435</v>
      </c>
      <c r="P555" s="34">
        <f t="shared" si="34"/>
        <v>0.776785714285714</v>
      </c>
      <c r="Q555" s="15">
        <f t="shared" si="35"/>
        <v>442</v>
      </c>
      <c r="R555" s="38">
        <f t="shared" si="37"/>
        <v>0.789285714285714</v>
      </c>
    </row>
    <row r="556" spans="1:18">
      <c r="A556" s="15">
        <v>555</v>
      </c>
      <c r="B556" s="27" t="s">
        <v>3641</v>
      </c>
      <c r="C556" s="15" t="s">
        <v>3642</v>
      </c>
      <c r="D556" s="15">
        <v>2022</v>
      </c>
      <c r="E556" s="15" t="s">
        <v>136</v>
      </c>
      <c r="F556" s="15" t="s">
        <v>3560</v>
      </c>
      <c r="G556" s="15">
        <v>82</v>
      </c>
      <c r="H556" s="15">
        <v>76.1</v>
      </c>
      <c r="I556" s="15">
        <v>70</v>
      </c>
      <c r="J556" s="15">
        <v>60</v>
      </c>
      <c r="K556" s="20">
        <f t="shared" si="32"/>
        <v>75.57</v>
      </c>
      <c r="L556" s="15">
        <v>2.61</v>
      </c>
      <c r="M556" s="15">
        <v>0</v>
      </c>
      <c r="N556" s="15">
        <v>560</v>
      </c>
      <c r="O556" s="15">
        <f t="shared" si="33"/>
        <v>427</v>
      </c>
      <c r="P556" s="34">
        <f t="shared" si="34"/>
        <v>0.7625</v>
      </c>
      <c r="Q556" s="15">
        <f t="shared" si="35"/>
        <v>426</v>
      </c>
      <c r="R556" s="38">
        <f t="shared" si="37"/>
        <v>0.760714285714286</v>
      </c>
    </row>
    <row r="557" spans="1:18">
      <c r="A557" s="15">
        <v>556</v>
      </c>
      <c r="B557" s="27" t="s">
        <v>3643</v>
      </c>
      <c r="C557" s="15" t="s">
        <v>2792</v>
      </c>
      <c r="D557" s="15">
        <v>2022</v>
      </c>
      <c r="E557" s="15" t="s">
        <v>136</v>
      </c>
      <c r="F557" s="15" t="s">
        <v>3560</v>
      </c>
      <c r="G557" s="15">
        <v>80</v>
      </c>
      <c r="H557" s="15">
        <v>74.4</v>
      </c>
      <c r="I557" s="15">
        <v>70</v>
      </c>
      <c r="J557" s="15">
        <v>60</v>
      </c>
      <c r="K557" s="20">
        <f t="shared" si="32"/>
        <v>74.08</v>
      </c>
      <c r="L557" s="15">
        <v>2.44</v>
      </c>
      <c r="M557" s="15">
        <v>0</v>
      </c>
      <c r="N557" s="15">
        <v>560</v>
      </c>
      <c r="O557" s="15">
        <f t="shared" si="33"/>
        <v>466</v>
      </c>
      <c r="P557" s="34">
        <f t="shared" si="34"/>
        <v>0.832142857142857</v>
      </c>
      <c r="Q557" s="15">
        <f t="shared" si="35"/>
        <v>472</v>
      </c>
      <c r="R557" s="38">
        <f t="shared" si="37"/>
        <v>0.842857142857143</v>
      </c>
    </row>
    <row r="558" spans="1:18">
      <c r="A558" s="15">
        <v>557</v>
      </c>
      <c r="B558" s="27" t="s">
        <v>3644</v>
      </c>
      <c r="C558" s="15" t="s">
        <v>3645</v>
      </c>
      <c r="D558" s="15">
        <v>2022</v>
      </c>
      <c r="E558" s="15" t="s">
        <v>136</v>
      </c>
      <c r="F558" s="15" t="s">
        <v>3560</v>
      </c>
      <c r="G558" s="15">
        <v>83</v>
      </c>
      <c r="H558" s="15">
        <v>81.5</v>
      </c>
      <c r="I558" s="15">
        <v>73</v>
      </c>
      <c r="J558" s="15">
        <v>60</v>
      </c>
      <c r="K558" s="20">
        <f t="shared" si="32"/>
        <v>79.8</v>
      </c>
      <c r="L558" s="15">
        <v>3.15</v>
      </c>
      <c r="M558" s="15">
        <v>0</v>
      </c>
      <c r="N558" s="15">
        <v>560</v>
      </c>
      <c r="O558" s="15">
        <f t="shared" si="33"/>
        <v>238</v>
      </c>
      <c r="P558" s="34">
        <f t="shared" si="34"/>
        <v>0.425</v>
      </c>
      <c r="Q558" s="15">
        <f t="shared" si="35"/>
        <v>237</v>
      </c>
      <c r="R558" s="38">
        <f t="shared" si="37"/>
        <v>0.423214285714286</v>
      </c>
    </row>
    <row r="559" spans="1:18">
      <c r="A559" s="15">
        <v>558</v>
      </c>
      <c r="B559" s="67" t="s">
        <v>3646</v>
      </c>
      <c r="C559" s="20" t="s">
        <v>3647</v>
      </c>
      <c r="D559" s="15">
        <v>2022</v>
      </c>
      <c r="E559" s="20" t="s">
        <v>136</v>
      </c>
      <c r="F559" s="20" t="s">
        <v>3560</v>
      </c>
      <c r="G559" s="15">
        <v>83</v>
      </c>
      <c r="H559" s="15">
        <v>76.8</v>
      </c>
      <c r="I559" s="15">
        <v>70</v>
      </c>
      <c r="J559" s="15">
        <v>60</v>
      </c>
      <c r="K559" s="20">
        <f t="shared" si="32"/>
        <v>76.21</v>
      </c>
      <c r="L559" s="15">
        <v>2.68</v>
      </c>
      <c r="M559" s="15">
        <v>0</v>
      </c>
      <c r="N559" s="15">
        <v>560</v>
      </c>
      <c r="O559" s="15">
        <f t="shared" si="33"/>
        <v>401</v>
      </c>
      <c r="P559" s="34">
        <f t="shared" si="34"/>
        <v>0.716071428571429</v>
      </c>
      <c r="Q559" s="15">
        <f t="shared" si="35"/>
        <v>398</v>
      </c>
      <c r="R559" s="38">
        <f t="shared" si="37"/>
        <v>0.710714285714286</v>
      </c>
    </row>
    <row r="560" spans="1:18">
      <c r="A560" s="15">
        <v>559</v>
      </c>
      <c r="B560" s="27" t="s">
        <v>3648</v>
      </c>
      <c r="C560" s="15" t="s">
        <v>3649</v>
      </c>
      <c r="D560" s="15">
        <v>2022</v>
      </c>
      <c r="E560" s="15" t="s">
        <v>136</v>
      </c>
      <c r="F560" s="15" t="s">
        <v>3560</v>
      </c>
      <c r="G560" s="15">
        <v>80</v>
      </c>
      <c r="H560" s="15">
        <v>78.9</v>
      </c>
      <c r="I560" s="15">
        <v>70</v>
      </c>
      <c r="J560" s="15">
        <v>60</v>
      </c>
      <c r="K560" s="20">
        <f t="shared" si="32"/>
        <v>77.23</v>
      </c>
      <c r="L560" s="15">
        <v>2.89</v>
      </c>
      <c r="M560" s="15">
        <v>0</v>
      </c>
      <c r="N560" s="15">
        <v>560</v>
      </c>
      <c r="O560" s="15">
        <f t="shared" si="33"/>
        <v>340</v>
      </c>
      <c r="P560" s="34">
        <f t="shared" si="34"/>
        <v>0.607142857142857</v>
      </c>
      <c r="Q560" s="15">
        <f t="shared" si="35"/>
        <v>359</v>
      </c>
      <c r="R560" s="38">
        <f t="shared" si="37"/>
        <v>0.641071428571429</v>
      </c>
    </row>
    <row r="561" spans="1:18">
      <c r="A561" s="15">
        <v>560</v>
      </c>
      <c r="B561" s="67" t="s">
        <v>3650</v>
      </c>
      <c r="C561" s="20" t="s">
        <v>3651</v>
      </c>
      <c r="D561" s="15">
        <v>2022</v>
      </c>
      <c r="E561" s="20" t="s">
        <v>136</v>
      </c>
      <c r="F561" s="20" t="s">
        <v>3560</v>
      </c>
      <c r="G561" s="15">
        <v>83</v>
      </c>
      <c r="H561" s="15">
        <v>74.2</v>
      </c>
      <c r="I561" s="15">
        <v>70</v>
      </c>
      <c r="J561" s="15">
        <v>60</v>
      </c>
      <c r="K561" s="20">
        <f t="shared" si="32"/>
        <v>74.39</v>
      </c>
      <c r="L561" s="15">
        <v>2.42</v>
      </c>
      <c r="M561" s="15">
        <v>3</v>
      </c>
      <c r="N561" s="15">
        <v>560</v>
      </c>
      <c r="O561" s="15">
        <f t="shared" si="33"/>
        <v>470</v>
      </c>
      <c r="P561" s="34">
        <f t="shared" si="34"/>
        <v>0.839285714285714</v>
      </c>
      <c r="Q561" s="15">
        <f t="shared" si="35"/>
        <v>465</v>
      </c>
      <c r="R561" s="38">
        <f t="shared" si="37"/>
        <v>0.830357142857143</v>
      </c>
    </row>
    <row r="562" spans="1:18">
      <c r="A562" s="71"/>
      <c r="B562" s="71"/>
      <c r="C562" s="71"/>
      <c r="D562" s="71"/>
      <c r="E562" s="71"/>
      <c r="F562" s="71"/>
      <c r="G562" s="71"/>
      <c r="H562" s="71"/>
      <c r="I562" s="71"/>
      <c r="J562" s="71"/>
      <c r="K562" s="71"/>
      <c r="L562" s="71"/>
      <c r="M562" s="71"/>
      <c r="N562" s="71"/>
      <c r="O562" s="71"/>
      <c r="P562" s="71"/>
      <c r="Q562" s="71"/>
      <c r="R562" s="71"/>
    </row>
  </sheetData>
  <autoFilter xmlns:etc="http://www.wps.cn/officeDocument/2017/etCustomData" ref="A1:R561" etc:filterBottomFollowUsedRange="0">
    <extLst/>
  </autoFilter>
  <conditionalFormatting sqref="B330:B361">
    <cfRule type="duplicateValues" dxfId="2" priority="3"/>
  </conditionalFormatting>
  <conditionalFormatting sqref="B362:B394">
    <cfRule type="duplicateValues" dxfId="2" priority="2"/>
  </conditionalFormatting>
  <conditionalFormatting sqref="B$1:C$1048576">
    <cfRule type="duplicateValues" dxfId="0" priority="1"/>
  </conditionalFormatting>
  <dataValidations count="1">
    <dataValidation type="textLength" operator="between" showInputMessage="1" showErrorMessage="1" sqref="B472:B479 C473:C480">
      <formula1>1</formula1>
      <formula2>30</formula2>
    </dataValidation>
  </dataValidation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8"/>
  <sheetViews>
    <sheetView workbookViewId="0">
      <selection activeCell="AA39" sqref="AA39"/>
    </sheetView>
  </sheetViews>
  <sheetFormatPr defaultColWidth="9" defaultRowHeight="14.25"/>
  <cols>
    <col min="1" max="1" width="4.375" style="11" customWidth="1"/>
    <col min="2" max="2" width="13.125" style="12" customWidth="1"/>
    <col min="3" max="3" width="7.125" style="11" customWidth="1"/>
    <col min="4" max="4" width="5.5" style="11" customWidth="1"/>
    <col min="5" max="5" width="9" style="11"/>
    <col min="6" max="6" width="9.76666666666667" style="11" customWidth="1"/>
    <col min="7" max="8" width="7.5" style="11" customWidth="1"/>
    <col min="9" max="9" width="7.875" style="11" customWidth="1"/>
    <col min="10" max="10" width="8.5" style="11" customWidth="1"/>
    <col min="11" max="11" width="7.125" style="11" customWidth="1"/>
    <col min="12" max="12" width="8" style="11" customWidth="1"/>
    <col min="13" max="13" width="8.375" style="11" customWidth="1"/>
    <col min="14" max="14" width="5.25" style="11" customWidth="1"/>
    <col min="15" max="15" width="5.125" style="11" customWidth="1"/>
    <col min="16" max="16" width="8.125" style="11" customWidth="1"/>
    <col min="17" max="17" width="6.625" style="11" customWidth="1"/>
    <col min="18" max="18" width="8.25" style="11" customWidth="1"/>
    <col min="19" max="16384" width="9" style="11"/>
  </cols>
  <sheetData>
    <row r="1" ht="37.5" customHeight="1" spans="1:18">
      <c r="A1" s="13" t="s">
        <v>0</v>
      </c>
      <c r="B1" s="14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3" t="s">
        <v>13</v>
      </c>
      <c r="O1" s="31" t="s">
        <v>14</v>
      </c>
      <c r="P1" s="31" t="s">
        <v>15</v>
      </c>
      <c r="Q1" s="31" t="s">
        <v>16</v>
      </c>
      <c r="R1" s="31" t="s">
        <v>17</v>
      </c>
    </row>
    <row r="2" spans="1:18">
      <c r="A2" s="15">
        <v>1</v>
      </c>
      <c r="B2" s="16">
        <v>5224140206525</v>
      </c>
      <c r="C2" s="17" t="s">
        <v>3652</v>
      </c>
      <c r="D2" s="15">
        <v>2022</v>
      </c>
      <c r="E2" s="17" t="s">
        <v>881</v>
      </c>
      <c r="F2" s="17" t="s">
        <v>3653</v>
      </c>
      <c r="G2" s="15">
        <v>83</v>
      </c>
      <c r="H2" s="18">
        <f t="shared" ref="H2:H20" si="0">L2*10+50</f>
        <v>87.1</v>
      </c>
      <c r="I2" s="15">
        <v>70</v>
      </c>
      <c r="J2" s="15">
        <v>60</v>
      </c>
      <c r="K2" s="15">
        <f t="shared" ref="K2:K20" si="1">G2*15%+H2*70%+I2*10%+J2*5%</f>
        <v>83.42</v>
      </c>
      <c r="L2" s="32">
        <v>3.71</v>
      </c>
      <c r="M2" s="33">
        <v>0</v>
      </c>
      <c r="N2" s="15">
        <v>127</v>
      </c>
      <c r="O2" s="15">
        <f>RANK(L2,$L$2:$L$500)</f>
        <v>14</v>
      </c>
      <c r="P2" s="34">
        <f t="shared" ref="P2:P65" si="2">O2/N2</f>
        <v>0.110236220472441</v>
      </c>
      <c r="Q2" s="15">
        <f>RANK(K2,$K$2:$K$500)</f>
        <v>24</v>
      </c>
      <c r="R2" s="38">
        <f t="shared" ref="R2:R65" si="3">Q2/N2</f>
        <v>0.188976377952756</v>
      </c>
    </row>
    <row r="3" spans="1:18">
      <c r="A3" s="15">
        <v>2</v>
      </c>
      <c r="B3" s="16">
        <v>5224140206523</v>
      </c>
      <c r="C3" s="17" t="s">
        <v>3654</v>
      </c>
      <c r="D3" s="15">
        <v>2022</v>
      </c>
      <c r="E3" s="17" t="s">
        <v>881</v>
      </c>
      <c r="F3" s="17" t="s">
        <v>3653</v>
      </c>
      <c r="G3" s="15">
        <v>80.5</v>
      </c>
      <c r="H3" s="18">
        <f t="shared" si="0"/>
        <v>85.5</v>
      </c>
      <c r="I3" s="15">
        <v>70</v>
      </c>
      <c r="J3" s="15">
        <v>60</v>
      </c>
      <c r="K3" s="15">
        <f t="shared" si="1"/>
        <v>81.925</v>
      </c>
      <c r="L3" s="32">
        <v>3.55</v>
      </c>
      <c r="M3" s="33">
        <v>0</v>
      </c>
      <c r="N3" s="15">
        <v>127</v>
      </c>
      <c r="O3" s="15">
        <f t="shared" ref="O3:O34" si="4">RANK(L3,$L$2:$L$500)</f>
        <v>23</v>
      </c>
      <c r="P3" s="34">
        <f t="shared" si="2"/>
        <v>0.181102362204724</v>
      </c>
      <c r="Q3" s="15">
        <f t="shared" ref="Q3:Q34" si="5">RANK(K3,$K$2:$K$500)</f>
        <v>36</v>
      </c>
      <c r="R3" s="38">
        <f t="shared" si="3"/>
        <v>0.283464566929134</v>
      </c>
    </row>
    <row r="4" spans="1:18">
      <c r="A4" s="15">
        <v>3</v>
      </c>
      <c r="B4" s="16">
        <v>5124140206517</v>
      </c>
      <c r="C4" s="17" t="s">
        <v>3655</v>
      </c>
      <c r="D4" s="15">
        <v>2022</v>
      </c>
      <c r="E4" s="17" t="s">
        <v>881</v>
      </c>
      <c r="F4" s="17" t="s">
        <v>3653</v>
      </c>
      <c r="G4" s="15">
        <v>100</v>
      </c>
      <c r="H4" s="18">
        <f t="shared" si="0"/>
        <v>77.6</v>
      </c>
      <c r="I4" s="15">
        <v>83</v>
      </c>
      <c r="J4" s="15">
        <v>79.5</v>
      </c>
      <c r="K4" s="15">
        <f t="shared" si="1"/>
        <v>81.595</v>
      </c>
      <c r="L4" s="32">
        <v>2.76</v>
      </c>
      <c r="M4" s="33">
        <v>0</v>
      </c>
      <c r="N4" s="15">
        <v>127</v>
      </c>
      <c r="O4" s="15">
        <f t="shared" si="4"/>
        <v>83</v>
      </c>
      <c r="P4" s="34">
        <f t="shared" si="2"/>
        <v>0.653543307086614</v>
      </c>
      <c r="Q4" s="15">
        <f t="shared" si="5"/>
        <v>39</v>
      </c>
      <c r="R4" s="38">
        <f t="shared" si="3"/>
        <v>0.307086614173228</v>
      </c>
    </row>
    <row r="5" spans="1:18">
      <c r="A5" s="15">
        <v>4</v>
      </c>
      <c r="B5" s="16">
        <v>5224140206531</v>
      </c>
      <c r="C5" s="17" t="s">
        <v>3656</v>
      </c>
      <c r="D5" s="15">
        <v>2022</v>
      </c>
      <c r="E5" s="17" t="s">
        <v>881</v>
      </c>
      <c r="F5" s="17" t="s">
        <v>3653</v>
      </c>
      <c r="G5" s="15">
        <v>83</v>
      </c>
      <c r="H5" s="18">
        <f t="shared" si="0"/>
        <v>82.5</v>
      </c>
      <c r="I5" s="15">
        <v>70</v>
      </c>
      <c r="J5" s="15">
        <v>60</v>
      </c>
      <c r="K5" s="15">
        <f t="shared" si="1"/>
        <v>80.2</v>
      </c>
      <c r="L5" s="32">
        <v>3.25</v>
      </c>
      <c r="M5" s="33">
        <v>0</v>
      </c>
      <c r="N5" s="15">
        <v>127</v>
      </c>
      <c r="O5" s="15">
        <f t="shared" si="4"/>
        <v>48</v>
      </c>
      <c r="P5" s="34">
        <f t="shared" si="2"/>
        <v>0.377952755905512</v>
      </c>
      <c r="Q5" s="15">
        <f t="shared" si="5"/>
        <v>53</v>
      </c>
      <c r="R5" s="38">
        <f t="shared" si="3"/>
        <v>0.417322834645669</v>
      </c>
    </row>
    <row r="6" spans="1:18">
      <c r="A6" s="15">
        <v>5</v>
      </c>
      <c r="B6" s="16">
        <v>5224140206524</v>
      </c>
      <c r="C6" s="17" t="s">
        <v>3657</v>
      </c>
      <c r="D6" s="15">
        <v>2022</v>
      </c>
      <c r="E6" s="17" t="s">
        <v>881</v>
      </c>
      <c r="F6" s="17" t="s">
        <v>3653</v>
      </c>
      <c r="G6" s="15">
        <v>80</v>
      </c>
      <c r="H6" s="18">
        <f t="shared" si="0"/>
        <v>81.4</v>
      </c>
      <c r="I6" s="15">
        <v>70</v>
      </c>
      <c r="J6" s="15">
        <v>60</v>
      </c>
      <c r="K6" s="15">
        <f t="shared" si="1"/>
        <v>78.98</v>
      </c>
      <c r="L6" s="32">
        <v>3.14</v>
      </c>
      <c r="M6" s="33">
        <v>0</v>
      </c>
      <c r="N6" s="15">
        <v>127</v>
      </c>
      <c r="O6" s="15">
        <f t="shared" si="4"/>
        <v>58</v>
      </c>
      <c r="P6" s="34">
        <f t="shared" si="2"/>
        <v>0.456692913385827</v>
      </c>
      <c r="Q6" s="15">
        <f t="shared" si="5"/>
        <v>65</v>
      </c>
      <c r="R6" s="38">
        <f t="shared" si="3"/>
        <v>0.511811023622047</v>
      </c>
    </row>
    <row r="7" spans="1:18">
      <c r="A7" s="15">
        <v>6</v>
      </c>
      <c r="B7" s="16">
        <v>5124140206530</v>
      </c>
      <c r="C7" s="17" t="s">
        <v>3658</v>
      </c>
      <c r="D7" s="15">
        <v>2022</v>
      </c>
      <c r="E7" s="17" t="s">
        <v>881</v>
      </c>
      <c r="F7" s="17" t="s">
        <v>3653</v>
      </c>
      <c r="G7" s="15">
        <v>80</v>
      </c>
      <c r="H7" s="18">
        <f t="shared" si="0"/>
        <v>79.7</v>
      </c>
      <c r="I7" s="15">
        <v>70</v>
      </c>
      <c r="J7" s="15">
        <v>60</v>
      </c>
      <c r="K7" s="15">
        <f t="shared" si="1"/>
        <v>77.79</v>
      </c>
      <c r="L7" s="32">
        <v>2.97</v>
      </c>
      <c r="M7" s="33">
        <v>0</v>
      </c>
      <c r="N7" s="15">
        <v>127</v>
      </c>
      <c r="O7" s="15">
        <f t="shared" si="4"/>
        <v>65</v>
      </c>
      <c r="P7" s="34">
        <f t="shared" si="2"/>
        <v>0.511811023622047</v>
      </c>
      <c r="Q7" s="15">
        <f t="shared" si="5"/>
        <v>72</v>
      </c>
      <c r="R7" s="38">
        <f t="shared" si="3"/>
        <v>0.566929133858268</v>
      </c>
    </row>
    <row r="8" spans="1:18">
      <c r="A8" s="15">
        <v>7</v>
      </c>
      <c r="B8" s="16">
        <v>5124140206509</v>
      </c>
      <c r="C8" s="17" t="s">
        <v>3659</v>
      </c>
      <c r="D8" s="15">
        <v>2022</v>
      </c>
      <c r="E8" s="17" t="s">
        <v>881</v>
      </c>
      <c r="F8" s="17" t="s">
        <v>3653</v>
      </c>
      <c r="G8" s="15">
        <v>84.5</v>
      </c>
      <c r="H8" s="18">
        <f t="shared" si="0"/>
        <v>76.4</v>
      </c>
      <c r="I8" s="15">
        <v>85</v>
      </c>
      <c r="J8" s="15">
        <v>60</v>
      </c>
      <c r="K8" s="15">
        <f t="shared" si="1"/>
        <v>77.655</v>
      </c>
      <c r="L8" s="32">
        <v>2.64</v>
      </c>
      <c r="M8" s="33">
        <v>0</v>
      </c>
      <c r="N8" s="15">
        <v>127</v>
      </c>
      <c r="O8" s="15">
        <f t="shared" si="4"/>
        <v>94</v>
      </c>
      <c r="P8" s="34">
        <f t="shared" si="2"/>
        <v>0.740157480314961</v>
      </c>
      <c r="Q8" s="15">
        <f t="shared" si="5"/>
        <v>75</v>
      </c>
      <c r="R8" s="38">
        <f t="shared" si="3"/>
        <v>0.590551181102362</v>
      </c>
    </row>
    <row r="9" spans="1:18">
      <c r="A9" s="15">
        <v>8</v>
      </c>
      <c r="B9" s="16">
        <v>5224140206518</v>
      </c>
      <c r="C9" s="17" t="s">
        <v>3660</v>
      </c>
      <c r="D9" s="15">
        <v>2022</v>
      </c>
      <c r="E9" s="17" t="s">
        <v>881</v>
      </c>
      <c r="F9" s="17" t="s">
        <v>3653</v>
      </c>
      <c r="G9" s="15">
        <v>80.5</v>
      </c>
      <c r="H9" s="18">
        <f t="shared" si="0"/>
        <v>79</v>
      </c>
      <c r="I9" s="15">
        <v>70</v>
      </c>
      <c r="J9" s="15">
        <v>60</v>
      </c>
      <c r="K9" s="15">
        <f t="shared" si="1"/>
        <v>77.375</v>
      </c>
      <c r="L9" s="32">
        <v>2.9</v>
      </c>
      <c r="M9" s="33">
        <v>0</v>
      </c>
      <c r="N9" s="15">
        <v>127</v>
      </c>
      <c r="O9" s="15">
        <f t="shared" si="4"/>
        <v>75</v>
      </c>
      <c r="P9" s="34">
        <f t="shared" si="2"/>
        <v>0.590551181102362</v>
      </c>
      <c r="Q9" s="15">
        <f t="shared" si="5"/>
        <v>80</v>
      </c>
      <c r="R9" s="38">
        <f t="shared" si="3"/>
        <v>0.62992125984252</v>
      </c>
    </row>
    <row r="10" spans="1:18">
      <c r="A10" s="15">
        <v>9</v>
      </c>
      <c r="B10" s="16">
        <v>5224140206528</v>
      </c>
      <c r="C10" s="17" t="s">
        <v>3661</v>
      </c>
      <c r="D10" s="15">
        <v>2022</v>
      </c>
      <c r="E10" s="17" t="s">
        <v>881</v>
      </c>
      <c r="F10" s="17" t="s">
        <v>3653</v>
      </c>
      <c r="G10" s="15">
        <v>80</v>
      </c>
      <c r="H10" s="18">
        <f t="shared" si="0"/>
        <v>78.2</v>
      </c>
      <c r="I10" s="15">
        <v>70</v>
      </c>
      <c r="J10" s="15">
        <v>60</v>
      </c>
      <c r="K10" s="15">
        <f t="shared" si="1"/>
        <v>76.74</v>
      </c>
      <c r="L10" s="32">
        <v>2.82</v>
      </c>
      <c r="M10" s="33">
        <v>0</v>
      </c>
      <c r="N10" s="15">
        <v>127</v>
      </c>
      <c r="O10" s="15">
        <f t="shared" si="4"/>
        <v>80</v>
      </c>
      <c r="P10" s="34">
        <f t="shared" si="2"/>
        <v>0.62992125984252</v>
      </c>
      <c r="Q10" s="15">
        <f t="shared" si="5"/>
        <v>84</v>
      </c>
      <c r="R10" s="38">
        <f t="shared" si="3"/>
        <v>0.661417322834646</v>
      </c>
    </row>
    <row r="11" spans="1:18">
      <c r="A11" s="15">
        <v>10</v>
      </c>
      <c r="B11" s="16">
        <v>5224140206510</v>
      </c>
      <c r="C11" s="17" t="s">
        <v>3662</v>
      </c>
      <c r="D11" s="15">
        <v>2022</v>
      </c>
      <c r="E11" s="17" t="s">
        <v>881</v>
      </c>
      <c r="F11" s="17" t="s">
        <v>3653</v>
      </c>
      <c r="G11" s="15">
        <v>82</v>
      </c>
      <c r="H11" s="18">
        <f t="shared" si="0"/>
        <v>77.6</v>
      </c>
      <c r="I11" s="15">
        <v>70</v>
      </c>
      <c r="J11" s="15">
        <v>60</v>
      </c>
      <c r="K11" s="15">
        <f t="shared" si="1"/>
        <v>76.62</v>
      </c>
      <c r="L11" s="32">
        <v>2.76</v>
      </c>
      <c r="M11" s="35">
        <v>1</v>
      </c>
      <c r="N11" s="15">
        <v>127</v>
      </c>
      <c r="O11" s="15">
        <f t="shared" si="4"/>
        <v>83</v>
      </c>
      <c r="P11" s="34">
        <f t="shared" si="2"/>
        <v>0.653543307086614</v>
      </c>
      <c r="Q11" s="15">
        <f t="shared" si="5"/>
        <v>87</v>
      </c>
      <c r="R11" s="38">
        <f t="shared" si="3"/>
        <v>0.68503937007874</v>
      </c>
    </row>
    <row r="12" spans="1:18">
      <c r="A12" s="15">
        <v>11</v>
      </c>
      <c r="B12" s="16">
        <v>5224140206526</v>
      </c>
      <c r="C12" s="17" t="s">
        <v>3663</v>
      </c>
      <c r="D12" s="15">
        <v>2022</v>
      </c>
      <c r="E12" s="17" t="s">
        <v>881</v>
      </c>
      <c r="F12" s="17" t="s">
        <v>3653</v>
      </c>
      <c r="G12" s="15">
        <v>80.5</v>
      </c>
      <c r="H12" s="18">
        <f t="shared" si="0"/>
        <v>77.5</v>
      </c>
      <c r="I12" s="15">
        <v>70</v>
      </c>
      <c r="J12" s="15">
        <v>60</v>
      </c>
      <c r="K12" s="15">
        <f t="shared" si="1"/>
        <v>76.325</v>
      </c>
      <c r="L12" s="32">
        <v>2.75</v>
      </c>
      <c r="M12" s="33">
        <v>0</v>
      </c>
      <c r="N12" s="15">
        <v>127</v>
      </c>
      <c r="O12" s="15">
        <f t="shared" si="4"/>
        <v>86</v>
      </c>
      <c r="P12" s="34">
        <f t="shared" si="2"/>
        <v>0.677165354330709</v>
      </c>
      <c r="Q12" s="15">
        <f t="shared" si="5"/>
        <v>89</v>
      </c>
      <c r="R12" s="38">
        <f t="shared" si="3"/>
        <v>0.700787401574803</v>
      </c>
    </row>
    <row r="13" spans="1:18">
      <c r="A13" s="15">
        <v>12</v>
      </c>
      <c r="B13" s="16">
        <v>5224140206529</v>
      </c>
      <c r="C13" s="17" t="s">
        <v>3664</v>
      </c>
      <c r="D13" s="15">
        <v>2022</v>
      </c>
      <c r="E13" s="17" t="s">
        <v>881</v>
      </c>
      <c r="F13" s="17" t="s">
        <v>3653</v>
      </c>
      <c r="G13" s="15">
        <v>80.5</v>
      </c>
      <c r="H13" s="18">
        <f t="shared" si="0"/>
        <v>77.3</v>
      </c>
      <c r="I13" s="15">
        <v>70</v>
      </c>
      <c r="J13" s="15">
        <v>60</v>
      </c>
      <c r="K13" s="15">
        <f t="shared" si="1"/>
        <v>76.185</v>
      </c>
      <c r="L13" s="32">
        <v>2.73</v>
      </c>
      <c r="M13" s="33">
        <v>0</v>
      </c>
      <c r="N13" s="15">
        <v>127</v>
      </c>
      <c r="O13" s="15">
        <f t="shared" si="4"/>
        <v>90</v>
      </c>
      <c r="P13" s="34">
        <f t="shared" si="2"/>
        <v>0.708661417322835</v>
      </c>
      <c r="Q13" s="15">
        <f t="shared" si="5"/>
        <v>93</v>
      </c>
      <c r="R13" s="38">
        <f t="shared" si="3"/>
        <v>0.732283464566929</v>
      </c>
    </row>
    <row r="14" spans="1:18">
      <c r="A14" s="15">
        <v>13</v>
      </c>
      <c r="B14" s="16">
        <v>5124140206508</v>
      </c>
      <c r="C14" s="17" t="s">
        <v>3665</v>
      </c>
      <c r="D14" s="15">
        <v>2022</v>
      </c>
      <c r="E14" s="17" t="s">
        <v>881</v>
      </c>
      <c r="F14" s="17" t="s">
        <v>3653</v>
      </c>
      <c r="G14" s="15">
        <v>82.5</v>
      </c>
      <c r="H14" s="18">
        <f t="shared" si="0"/>
        <v>75.8</v>
      </c>
      <c r="I14" s="15">
        <v>70</v>
      </c>
      <c r="J14" s="15">
        <v>60</v>
      </c>
      <c r="K14" s="15">
        <f t="shared" si="1"/>
        <v>75.435</v>
      </c>
      <c r="L14" s="32">
        <v>2.58</v>
      </c>
      <c r="M14" s="33">
        <v>0</v>
      </c>
      <c r="N14" s="15">
        <v>127</v>
      </c>
      <c r="O14" s="15">
        <f t="shared" si="4"/>
        <v>99</v>
      </c>
      <c r="P14" s="34">
        <f t="shared" si="2"/>
        <v>0.779527559055118</v>
      </c>
      <c r="Q14" s="15">
        <f t="shared" si="5"/>
        <v>96</v>
      </c>
      <c r="R14" s="38">
        <f t="shared" si="3"/>
        <v>0.755905511811024</v>
      </c>
    </row>
    <row r="15" spans="1:18">
      <c r="A15" s="15">
        <v>14</v>
      </c>
      <c r="B15" s="16">
        <v>5124140206515</v>
      </c>
      <c r="C15" s="17" t="s">
        <v>3666</v>
      </c>
      <c r="D15" s="15">
        <v>2022</v>
      </c>
      <c r="E15" s="17" t="s">
        <v>881</v>
      </c>
      <c r="F15" s="17" t="s">
        <v>3653</v>
      </c>
      <c r="G15" s="15">
        <v>80.5</v>
      </c>
      <c r="H15" s="18">
        <f t="shared" si="0"/>
        <v>75.9</v>
      </c>
      <c r="I15" s="15">
        <v>70</v>
      </c>
      <c r="J15" s="15">
        <v>60</v>
      </c>
      <c r="K15" s="15">
        <f t="shared" si="1"/>
        <v>75.205</v>
      </c>
      <c r="L15" s="32">
        <v>2.59</v>
      </c>
      <c r="M15" s="33">
        <v>0</v>
      </c>
      <c r="N15" s="15">
        <v>127</v>
      </c>
      <c r="O15" s="15">
        <f t="shared" si="4"/>
        <v>98</v>
      </c>
      <c r="P15" s="34">
        <f t="shared" si="2"/>
        <v>0.771653543307087</v>
      </c>
      <c r="Q15" s="15">
        <f t="shared" si="5"/>
        <v>98</v>
      </c>
      <c r="R15" s="38">
        <f t="shared" si="3"/>
        <v>0.771653543307087</v>
      </c>
    </row>
    <row r="16" spans="1:18">
      <c r="A16" s="15">
        <v>15</v>
      </c>
      <c r="B16" s="16">
        <v>5224140206512</v>
      </c>
      <c r="C16" s="17" t="s">
        <v>3667</v>
      </c>
      <c r="D16" s="15">
        <v>2022</v>
      </c>
      <c r="E16" s="17" t="s">
        <v>881</v>
      </c>
      <c r="F16" s="17" t="s">
        <v>3653</v>
      </c>
      <c r="G16" s="15">
        <v>80.5</v>
      </c>
      <c r="H16" s="18">
        <f t="shared" si="0"/>
        <v>75.5</v>
      </c>
      <c r="I16" s="15">
        <v>70</v>
      </c>
      <c r="J16" s="15">
        <v>60</v>
      </c>
      <c r="K16" s="15">
        <f t="shared" si="1"/>
        <v>74.925</v>
      </c>
      <c r="L16" s="32">
        <v>2.55</v>
      </c>
      <c r="M16" s="33">
        <v>0</v>
      </c>
      <c r="N16" s="15">
        <v>127</v>
      </c>
      <c r="O16" s="15">
        <f t="shared" si="4"/>
        <v>101</v>
      </c>
      <c r="P16" s="34">
        <f t="shared" si="2"/>
        <v>0.795275590551181</v>
      </c>
      <c r="Q16" s="15">
        <f t="shared" si="5"/>
        <v>102</v>
      </c>
      <c r="R16" s="38">
        <f t="shared" si="3"/>
        <v>0.803149606299213</v>
      </c>
    </row>
    <row r="17" spans="1:18">
      <c r="A17" s="15">
        <v>16</v>
      </c>
      <c r="B17" s="16">
        <v>5124140206532</v>
      </c>
      <c r="C17" s="17" t="s">
        <v>3668</v>
      </c>
      <c r="D17" s="15">
        <v>2022</v>
      </c>
      <c r="E17" s="17" t="s">
        <v>881</v>
      </c>
      <c r="F17" s="17" t="s">
        <v>3653</v>
      </c>
      <c r="G17" s="15">
        <v>80</v>
      </c>
      <c r="H17" s="18">
        <f t="shared" si="0"/>
        <v>75.1</v>
      </c>
      <c r="I17" s="15">
        <v>73</v>
      </c>
      <c r="J17" s="15">
        <v>60</v>
      </c>
      <c r="K17" s="15">
        <f t="shared" si="1"/>
        <v>74.87</v>
      </c>
      <c r="L17" s="32">
        <v>2.51</v>
      </c>
      <c r="M17" s="33">
        <v>0</v>
      </c>
      <c r="N17" s="15">
        <v>127</v>
      </c>
      <c r="O17" s="15">
        <f t="shared" si="4"/>
        <v>103</v>
      </c>
      <c r="P17" s="34">
        <f t="shared" si="2"/>
        <v>0.811023622047244</v>
      </c>
      <c r="Q17" s="15">
        <f t="shared" si="5"/>
        <v>103</v>
      </c>
      <c r="R17" s="38">
        <f t="shared" si="3"/>
        <v>0.811023622047244</v>
      </c>
    </row>
    <row r="18" spans="1:18">
      <c r="A18" s="15">
        <v>17</v>
      </c>
      <c r="B18" s="16">
        <v>5124140206513</v>
      </c>
      <c r="C18" s="17" t="s">
        <v>3669</v>
      </c>
      <c r="D18" s="15">
        <v>2022</v>
      </c>
      <c r="E18" s="17" t="s">
        <v>881</v>
      </c>
      <c r="F18" s="17" t="s">
        <v>3653</v>
      </c>
      <c r="G18" s="15">
        <v>80</v>
      </c>
      <c r="H18" s="18">
        <f t="shared" si="0"/>
        <v>75.2</v>
      </c>
      <c r="I18" s="15">
        <v>70</v>
      </c>
      <c r="J18" s="15">
        <v>60</v>
      </c>
      <c r="K18" s="15">
        <f t="shared" si="1"/>
        <v>74.64</v>
      </c>
      <c r="L18" s="32">
        <v>2.52</v>
      </c>
      <c r="M18" s="33">
        <v>0</v>
      </c>
      <c r="N18" s="15">
        <v>127</v>
      </c>
      <c r="O18" s="15">
        <f t="shared" si="4"/>
        <v>102</v>
      </c>
      <c r="P18" s="34">
        <f t="shared" si="2"/>
        <v>0.803149606299213</v>
      </c>
      <c r="Q18" s="15">
        <f t="shared" si="5"/>
        <v>104</v>
      </c>
      <c r="R18" s="38">
        <f t="shared" si="3"/>
        <v>0.818897637795276</v>
      </c>
    </row>
    <row r="19" spans="1:18">
      <c r="A19" s="15">
        <v>18</v>
      </c>
      <c r="B19" s="16">
        <v>5124140206522</v>
      </c>
      <c r="C19" s="17" t="s">
        <v>3670</v>
      </c>
      <c r="D19" s="15">
        <v>2022</v>
      </c>
      <c r="E19" s="17" t="s">
        <v>881</v>
      </c>
      <c r="F19" s="17" t="s">
        <v>3653</v>
      </c>
      <c r="G19" s="15">
        <v>82</v>
      </c>
      <c r="H19" s="18">
        <f t="shared" si="0"/>
        <v>72.1</v>
      </c>
      <c r="I19" s="15">
        <v>70</v>
      </c>
      <c r="J19" s="15">
        <v>60</v>
      </c>
      <c r="K19" s="15">
        <f t="shared" si="1"/>
        <v>72.77</v>
      </c>
      <c r="L19" s="32">
        <v>2.21</v>
      </c>
      <c r="M19" s="35">
        <v>1</v>
      </c>
      <c r="N19" s="15">
        <v>127</v>
      </c>
      <c r="O19" s="15">
        <f t="shared" si="4"/>
        <v>117</v>
      </c>
      <c r="P19" s="34">
        <f t="shared" si="2"/>
        <v>0.921259842519685</v>
      </c>
      <c r="Q19" s="15">
        <f t="shared" si="5"/>
        <v>117</v>
      </c>
      <c r="R19" s="38">
        <f t="shared" si="3"/>
        <v>0.921259842519685</v>
      </c>
    </row>
    <row r="20" spans="1:18">
      <c r="A20" s="15">
        <v>19</v>
      </c>
      <c r="B20" s="16">
        <v>5124140206514</v>
      </c>
      <c r="C20" s="17" t="s">
        <v>3671</v>
      </c>
      <c r="D20" s="15">
        <v>2022</v>
      </c>
      <c r="E20" s="17" t="s">
        <v>881</v>
      </c>
      <c r="F20" s="17" t="s">
        <v>3653</v>
      </c>
      <c r="G20" s="15">
        <v>80.5</v>
      </c>
      <c r="H20" s="18">
        <f t="shared" si="0"/>
        <v>68</v>
      </c>
      <c r="I20" s="15">
        <v>70</v>
      </c>
      <c r="J20" s="15">
        <v>60</v>
      </c>
      <c r="K20" s="15">
        <f t="shared" si="1"/>
        <v>69.675</v>
      </c>
      <c r="L20" s="32">
        <v>1.8</v>
      </c>
      <c r="M20" s="35">
        <v>3</v>
      </c>
      <c r="N20" s="15">
        <v>127</v>
      </c>
      <c r="O20" s="15">
        <f t="shared" si="4"/>
        <v>127</v>
      </c>
      <c r="P20" s="34">
        <f t="shared" si="2"/>
        <v>1</v>
      </c>
      <c r="Q20" s="15">
        <f t="shared" si="5"/>
        <v>127</v>
      </c>
      <c r="R20" s="38">
        <f t="shared" si="3"/>
        <v>1</v>
      </c>
    </row>
    <row r="21" spans="1:18">
      <c r="A21" s="15">
        <v>20</v>
      </c>
      <c r="B21" s="19">
        <v>5212214020139</v>
      </c>
      <c r="C21" s="15" t="s">
        <v>3672</v>
      </c>
      <c r="D21" s="15">
        <v>2022</v>
      </c>
      <c r="E21" s="15" t="s">
        <v>881</v>
      </c>
      <c r="F21" s="15" t="s">
        <v>3673</v>
      </c>
      <c r="G21" s="15">
        <v>97.5</v>
      </c>
      <c r="H21" s="15">
        <v>89.4</v>
      </c>
      <c r="I21" s="15">
        <v>100</v>
      </c>
      <c r="J21" s="15">
        <v>65.5</v>
      </c>
      <c r="K21" s="15">
        <f t="shared" ref="K21:K73" si="6">H21*0.7+G21*0.15+I21*0.1+J21*0.05</f>
        <v>90.48</v>
      </c>
      <c r="L21" s="15">
        <v>3.94</v>
      </c>
      <c r="M21" s="15">
        <v>0</v>
      </c>
      <c r="N21" s="15">
        <v>127</v>
      </c>
      <c r="O21" s="15">
        <f t="shared" si="4"/>
        <v>4</v>
      </c>
      <c r="P21" s="34">
        <f t="shared" si="2"/>
        <v>0.031496062992126</v>
      </c>
      <c r="Q21" s="15">
        <f t="shared" si="5"/>
        <v>2</v>
      </c>
      <c r="R21" s="38">
        <f t="shared" si="3"/>
        <v>0.015748031496063</v>
      </c>
    </row>
    <row r="22" spans="1:18">
      <c r="A22" s="15">
        <v>21</v>
      </c>
      <c r="B22" s="19">
        <v>5212214020143</v>
      </c>
      <c r="C22" s="15" t="s">
        <v>3674</v>
      </c>
      <c r="D22" s="15">
        <v>2022</v>
      </c>
      <c r="E22" s="15" t="s">
        <v>881</v>
      </c>
      <c r="F22" s="15" t="s">
        <v>3673</v>
      </c>
      <c r="G22" s="15">
        <v>98.5</v>
      </c>
      <c r="H22" s="15">
        <v>85.5</v>
      </c>
      <c r="I22" s="15">
        <v>98.5</v>
      </c>
      <c r="J22" s="15">
        <v>68</v>
      </c>
      <c r="K22" s="15">
        <f t="shared" si="6"/>
        <v>87.875</v>
      </c>
      <c r="L22" s="15">
        <v>3.55</v>
      </c>
      <c r="M22" s="15">
        <v>0</v>
      </c>
      <c r="N22" s="15">
        <v>127</v>
      </c>
      <c r="O22" s="15">
        <f t="shared" si="4"/>
        <v>23</v>
      </c>
      <c r="P22" s="34">
        <f t="shared" si="2"/>
        <v>0.181102362204724</v>
      </c>
      <c r="Q22" s="15">
        <f t="shared" si="5"/>
        <v>8</v>
      </c>
      <c r="R22" s="38">
        <f t="shared" si="3"/>
        <v>0.062992125984252</v>
      </c>
    </row>
    <row r="23" spans="1:18">
      <c r="A23" s="15">
        <v>22</v>
      </c>
      <c r="B23" s="19">
        <v>5212214020150</v>
      </c>
      <c r="C23" s="15" t="s">
        <v>3675</v>
      </c>
      <c r="D23" s="15">
        <v>2022</v>
      </c>
      <c r="E23" s="15" t="s">
        <v>881</v>
      </c>
      <c r="F23" s="15" t="s">
        <v>3673</v>
      </c>
      <c r="G23" s="15">
        <v>95</v>
      </c>
      <c r="H23" s="15">
        <v>89.5</v>
      </c>
      <c r="I23" s="15">
        <v>70</v>
      </c>
      <c r="J23" s="15">
        <v>77.5</v>
      </c>
      <c r="K23" s="15">
        <f t="shared" si="6"/>
        <v>87.775</v>
      </c>
      <c r="L23" s="15">
        <v>3.95</v>
      </c>
      <c r="M23" s="15">
        <v>0</v>
      </c>
      <c r="N23" s="15">
        <v>127</v>
      </c>
      <c r="O23" s="15">
        <f t="shared" si="4"/>
        <v>3</v>
      </c>
      <c r="P23" s="34">
        <f t="shared" si="2"/>
        <v>0.0236220472440945</v>
      </c>
      <c r="Q23" s="15">
        <f t="shared" si="5"/>
        <v>9</v>
      </c>
      <c r="R23" s="38">
        <f t="shared" si="3"/>
        <v>0.0708661417322835</v>
      </c>
    </row>
    <row r="24" spans="1:18">
      <c r="A24" s="15">
        <v>23</v>
      </c>
      <c r="B24" s="19">
        <v>5212214020153</v>
      </c>
      <c r="C24" s="15" t="s">
        <v>3676</v>
      </c>
      <c r="D24" s="15">
        <v>2022</v>
      </c>
      <c r="E24" s="15" t="s">
        <v>881</v>
      </c>
      <c r="F24" s="15" t="s">
        <v>3673</v>
      </c>
      <c r="G24" s="15">
        <v>100</v>
      </c>
      <c r="H24" s="15">
        <v>87.3</v>
      </c>
      <c r="I24" s="15">
        <v>80</v>
      </c>
      <c r="J24" s="15">
        <v>67.5</v>
      </c>
      <c r="K24" s="15">
        <f t="shared" si="6"/>
        <v>87.485</v>
      </c>
      <c r="L24" s="15">
        <v>3.73</v>
      </c>
      <c r="M24" s="15">
        <v>0</v>
      </c>
      <c r="N24" s="15">
        <v>127</v>
      </c>
      <c r="O24" s="15">
        <f t="shared" si="4"/>
        <v>13</v>
      </c>
      <c r="P24" s="34">
        <f t="shared" si="2"/>
        <v>0.102362204724409</v>
      </c>
      <c r="Q24" s="15">
        <f t="shared" si="5"/>
        <v>10</v>
      </c>
      <c r="R24" s="38">
        <f t="shared" si="3"/>
        <v>0.078740157480315</v>
      </c>
    </row>
    <row r="25" spans="1:18">
      <c r="A25" s="15">
        <v>24</v>
      </c>
      <c r="B25" s="19">
        <v>5212214020125</v>
      </c>
      <c r="C25" s="15" t="s">
        <v>3677</v>
      </c>
      <c r="D25" s="20">
        <v>2022</v>
      </c>
      <c r="E25" s="20" t="s">
        <v>881</v>
      </c>
      <c r="F25" s="20" t="s">
        <v>3673</v>
      </c>
      <c r="G25" s="15">
        <v>95</v>
      </c>
      <c r="H25" s="15">
        <v>88.2</v>
      </c>
      <c r="I25" s="15">
        <v>74</v>
      </c>
      <c r="J25" s="15">
        <v>67.5</v>
      </c>
      <c r="K25" s="15">
        <f t="shared" si="6"/>
        <v>86.765</v>
      </c>
      <c r="L25" s="15">
        <v>3.82</v>
      </c>
      <c r="M25" s="15">
        <v>0</v>
      </c>
      <c r="N25" s="15">
        <v>127</v>
      </c>
      <c r="O25" s="15">
        <f t="shared" si="4"/>
        <v>7</v>
      </c>
      <c r="P25" s="34">
        <f t="shared" si="2"/>
        <v>0.0551181102362205</v>
      </c>
      <c r="Q25" s="15">
        <f t="shared" si="5"/>
        <v>11</v>
      </c>
      <c r="R25" s="38">
        <f t="shared" si="3"/>
        <v>0.0866141732283465</v>
      </c>
    </row>
    <row r="26" spans="1:18">
      <c r="A26" s="15">
        <v>25</v>
      </c>
      <c r="B26" s="19">
        <v>5212214020144</v>
      </c>
      <c r="C26" s="15" t="s">
        <v>2983</v>
      </c>
      <c r="D26" s="15">
        <v>2022</v>
      </c>
      <c r="E26" s="15" t="s">
        <v>881</v>
      </c>
      <c r="F26" s="15" t="s">
        <v>3673</v>
      </c>
      <c r="G26" s="15">
        <v>97</v>
      </c>
      <c r="H26" s="15">
        <v>87.7</v>
      </c>
      <c r="I26" s="15">
        <v>70</v>
      </c>
      <c r="J26" s="15">
        <v>67</v>
      </c>
      <c r="K26" s="15">
        <f t="shared" si="6"/>
        <v>86.29</v>
      </c>
      <c r="L26" s="15">
        <v>3.77</v>
      </c>
      <c r="M26" s="15">
        <v>0</v>
      </c>
      <c r="N26" s="15">
        <v>127</v>
      </c>
      <c r="O26" s="15">
        <f t="shared" si="4"/>
        <v>11</v>
      </c>
      <c r="P26" s="34">
        <f t="shared" si="2"/>
        <v>0.0866141732283465</v>
      </c>
      <c r="Q26" s="15">
        <f t="shared" si="5"/>
        <v>12</v>
      </c>
      <c r="R26" s="38">
        <f t="shared" si="3"/>
        <v>0.094488188976378</v>
      </c>
    </row>
    <row r="27" spans="1:18">
      <c r="A27" s="15">
        <v>26</v>
      </c>
      <c r="B27" s="19">
        <v>5212214020133</v>
      </c>
      <c r="C27" s="15" t="s">
        <v>3678</v>
      </c>
      <c r="D27" s="15">
        <v>2022</v>
      </c>
      <c r="E27" s="15" t="s">
        <v>881</v>
      </c>
      <c r="F27" s="15" t="s">
        <v>3673</v>
      </c>
      <c r="G27" s="15">
        <v>88</v>
      </c>
      <c r="H27" s="15">
        <v>86.6</v>
      </c>
      <c r="I27" s="15">
        <v>91</v>
      </c>
      <c r="J27" s="15">
        <v>66</v>
      </c>
      <c r="K27" s="15">
        <f t="shared" si="6"/>
        <v>86.22</v>
      </c>
      <c r="L27" s="15">
        <v>3.66</v>
      </c>
      <c r="M27" s="15">
        <v>0</v>
      </c>
      <c r="N27" s="15">
        <v>127</v>
      </c>
      <c r="O27" s="15">
        <f t="shared" si="4"/>
        <v>20</v>
      </c>
      <c r="P27" s="34">
        <f t="shared" si="2"/>
        <v>0.15748031496063</v>
      </c>
      <c r="Q27" s="15">
        <f t="shared" si="5"/>
        <v>13</v>
      </c>
      <c r="R27" s="38">
        <f t="shared" si="3"/>
        <v>0.102362204724409</v>
      </c>
    </row>
    <row r="28" spans="1:18">
      <c r="A28" s="15">
        <v>27</v>
      </c>
      <c r="B28" s="19">
        <v>5112214020105</v>
      </c>
      <c r="C28" s="15" t="s">
        <v>3679</v>
      </c>
      <c r="D28" s="20">
        <v>2022</v>
      </c>
      <c r="E28" s="20" t="s">
        <v>881</v>
      </c>
      <c r="F28" s="20" t="s">
        <v>3673</v>
      </c>
      <c r="G28" s="15">
        <v>86</v>
      </c>
      <c r="H28" s="15">
        <v>88.3</v>
      </c>
      <c r="I28" s="15">
        <v>70.5</v>
      </c>
      <c r="J28" s="15">
        <v>61.5</v>
      </c>
      <c r="K28" s="15">
        <f t="shared" si="6"/>
        <v>84.835</v>
      </c>
      <c r="L28" s="15">
        <v>3.83</v>
      </c>
      <c r="M28" s="15">
        <v>0</v>
      </c>
      <c r="N28" s="15">
        <v>127</v>
      </c>
      <c r="O28" s="15">
        <f t="shared" si="4"/>
        <v>6</v>
      </c>
      <c r="P28" s="34">
        <f t="shared" si="2"/>
        <v>0.047244094488189</v>
      </c>
      <c r="Q28" s="15">
        <f t="shared" si="5"/>
        <v>17</v>
      </c>
      <c r="R28" s="38">
        <f t="shared" si="3"/>
        <v>0.133858267716535</v>
      </c>
    </row>
    <row r="29" spans="1:18">
      <c r="A29" s="15">
        <v>28</v>
      </c>
      <c r="B29" s="19">
        <v>5212214020119</v>
      </c>
      <c r="C29" s="15" t="s">
        <v>3680</v>
      </c>
      <c r="D29" s="20">
        <v>2022</v>
      </c>
      <c r="E29" s="20" t="s">
        <v>881</v>
      </c>
      <c r="F29" s="20" t="s">
        <v>3673</v>
      </c>
      <c r="G29" s="15">
        <v>83.5</v>
      </c>
      <c r="H29" s="15">
        <v>88.2</v>
      </c>
      <c r="I29" s="15">
        <v>70</v>
      </c>
      <c r="J29" s="15">
        <v>70.5</v>
      </c>
      <c r="K29" s="15">
        <f t="shared" si="6"/>
        <v>84.79</v>
      </c>
      <c r="L29" s="15">
        <v>3.82</v>
      </c>
      <c r="M29" s="15">
        <v>0</v>
      </c>
      <c r="N29" s="15">
        <v>127</v>
      </c>
      <c r="O29" s="15">
        <f t="shared" si="4"/>
        <v>7</v>
      </c>
      <c r="P29" s="34">
        <f t="shared" si="2"/>
        <v>0.0551181102362205</v>
      </c>
      <c r="Q29" s="15">
        <f t="shared" si="5"/>
        <v>18</v>
      </c>
      <c r="R29" s="38">
        <f t="shared" si="3"/>
        <v>0.141732283464567</v>
      </c>
    </row>
    <row r="30" spans="1:18">
      <c r="A30" s="15">
        <v>29</v>
      </c>
      <c r="B30" s="19">
        <v>5212214020126</v>
      </c>
      <c r="C30" s="15" t="s">
        <v>3681</v>
      </c>
      <c r="D30" s="15">
        <v>2022</v>
      </c>
      <c r="E30" s="15" t="s">
        <v>881</v>
      </c>
      <c r="F30" s="15" t="s">
        <v>3673</v>
      </c>
      <c r="G30" s="15">
        <v>94.5</v>
      </c>
      <c r="H30" s="15">
        <v>84.4</v>
      </c>
      <c r="I30" s="15">
        <v>81</v>
      </c>
      <c r="J30" s="15">
        <v>64.5</v>
      </c>
      <c r="K30" s="15">
        <f t="shared" si="6"/>
        <v>84.58</v>
      </c>
      <c r="L30" s="15">
        <v>3.44</v>
      </c>
      <c r="M30" s="15">
        <v>0</v>
      </c>
      <c r="N30" s="15">
        <v>127</v>
      </c>
      <c r="O30" s="15">
        <f t="shared" si="4"/>
        <v>30</v>
      </c>
      <c r="P30" s="34">
        <f t="shared" si="2"/>
        <v>0.236220472440945</v>
      </c>
      <c r="Q30" s="15">
        <f t="shared" si="5"/>
        <v>19</v>
      </c>
      <c r="R30" s="38">
        <f t="shared" si="3"/>
        <v>0.149606299212598</v>
      </c>
    </row>
    <row r="31" spans="1:18">
      <c r="A31" s="15">
        <v>30</v>
      </c>
      <c r="B31" s="19">
        <v>5212214020124</v>
      </c>
      <c r="C31" s="15" t="s">
        <v>3682</v>
      </c>
      <c r="D31" s="15">
        <v>2022</v>
      </c>
      <c r="E31" s="15" t="s">
        <v>881</v>
      </c>
      <c r="F31" s="15" t="s">
        <v>3673</v>
      </c>
      <c r="G31" s="15">
        <v>97</v>
      </c>
      <c r="H31" s="15">
        <v>84.1</v>
      </c>
      <c r="I31" s="15">
        <v>72</v>
      </c>
      <c r="J31" s="15">
        <v>64.5</v>
      </c>
      <c r="K31" s="15">
        <f t="shared" si="6"/>
        <v>83.845</v>
      </c>
      <c r="L31" s="15">
        <v>3.41</v>
      </c>
      <c r="M31" s="15">
        <v>0</v>
      </c>
      <c r="N31" s="15">
        <v>127</v>
      </c>
      <c r="O31" s="15">
        <f t="shared" si="4"/>
        <v>34</v>
      </c>
      <c r="P31" s="34">
        <f t="shared" si="2"/>
        <v>0.267716535433071</v>
      </c>
      <c r="Q31" s="15">
        <f t="shared" si="5"/>
        <v>23</v>
      </c>
      <c r="R31" s="38">
        <f t="shared" si="3"/>
        <v>0.181102362204724</v>
      </c>
    </row>
    <row r="32" spans="1:18">
      <c r="A32" s="15">
        <v>31</v>
      </c>
      <c r="B32" s="21">
        <v>5212214020117</v>
      </c>
      <c r="C32" s="20" t="s">
        <v>3683</v>
      </c>
      <c r="D32" s="20">
        <v>2022</v>
      </c>
      <c r="E32" s="20" t="s">
        <v>881</v>
      </c>
      <c r="F32" s="20" t="s">
        <v>3673</v>
      </c>
      <c r="G32" s="15">
        <v>81</v>
      </c>
      <c r="H32" s="15">
        <v>85.2</v>
      </c>
      <c r="I32" s="15">
        <v>83.5</v>
      </c>
      <c r="J32" s="15">
        <v>60</v>
      </c>
      <c r="K32" s="15">
        <f t="shared" si="6"/>
        <v>83.14</v>
      </c>
      <c r="L32" s="15">
        <v>3.52</v>
      </c>
      <c r="M32" s="15">
        <v>0</v>
      </c>
      <c r="N32" s="15">
        <v>127</v>
      </c>
      <c r="O32" s="15">
        <f t="shared" si="4"/>
        <v>26</v>
      </c>
      <c r="P32" s="34">
        <f t="shared" si="2"/>
        <v>0.204724409448819</v>
      </c>
      <c r="Q32" s="15">
        <f t="shared" si="5"/>
        <v>28</v>
      </c>
      <c r="R32" s="38">
        <f t="shared" si="3"/>
        <v>0.220472440944882</v>
      </c>
    </row>
    <row r="33" spans="1:18">
      <c r="A33" s="15">
        <v>32</v>
      </c>
      <c r="B33" s="19">
        <v>5112214020108</v>
      </c>
      <c r="C33" s="15" t="s">
        <v>3684</v>
      </c>
      <c r="D33" s="15">
        <v>2022</v>
      </c>
      <c r="E33" s="15" t="s">
        <v>881</v>
      </c>
      <c r="F33" s="15" t="s">
        <v>3673</v>
      </c>
      <c r="G33" s="15">
        <v>80</v>
      </c>
      <c r="H33" s="15">
        <v>87</v>
      </c>
      <c r="I33" s="15">
        <v>70</v>
      </c>
      <c r="J33" s="15">
        <v>60</v>
      </c>
      <c r="K33" s="15">
        <f t="shared" si="6"/>
        <v>82.9</v>
      </c>
      <c r="L33" s="15">
        <v>3.7</v>
      </c>
      <c r="M33" s="15">
        <v>0</v>
      </c>
      <c r="N33" s="15">
        <v>127</v>
      </c>
      <c r="O33" s="15">
        <f t="shared" si="4"/>
        <v>15</v>
      </c>
      <c r="P33" s="34">
        <f t="shared" si="2"/>
        <v>0.118110236220472</v>
      </c>
      <c r="Q33" s="15">
        <f t="shared" si="5"/>
        <v>29</v>
      </c>
      <c r="R33" s="38">
        <f t="shared" si="3"/>
        <v>0.228346456692913</v>
      </c>
    </row>
    <row r="34" spans="1:18">
      <c r="A34" s="15">
        <v>33</v>
      </c>
      <c r="B34" s="19">
        <v>5212215030230</v>
      </c>
      <c r="C34" s="15" t="s">
        <v>3685</v>
      </c>
      <c r="D34" s="15">
        <v>2022</v>
      </c>
      <c r="E34" s="15" t="s">
        <v>881</v>
      </c>
      <c r="F34" s="15" t="s">
        <v>3673</v>
      </c>
      <c r="G34" s="15">
        <v>83</v>
      </c>
      <c r="H34" s="15">
        <v>84.1</v>
      </c>
      <c r="I34" s="15">
        <v>84</v>
      </c>
      <c r="J34" s="15">
        <v>60</v>
      </c>
      <c r="K34" s="15">
        <f t="shared" si="6"/>
        <v>82.72</v>
      </c>
      <c r="L34" s="15">
        <v>3.41</v>
      </c>
      <c r="M34" s="15">
        <v>0</v>
      </c>
      <c r="N34" s="15">
        <v>127</v>
      </c>
      <c r="O34" s="15">
        <f t="shared" si="4"/>
        <v>34</v>
      </c>
      <c r="P34" s="34">
        <f t="shared" si="2"/>
        <v>0.267716535433071</v>
      </c>
      <c r="Q34" s="15">
        <f t="shared" si="5"/>
        <v>31</v>
      </c>
      <c r="R34" s="38">
        <f t="shared" si="3"/>
        <v>0.244094488188976</v>
      </c>
    </row>
    <row r="35" spans="1:18">
      <c r="A35" s="15">
        <v>34</v>
      </c>
      <c r="B35" s="21">
        <v>5212214020131</v>
      </c>
      <c r="C35" s="20" t="s">
        <v>3686</v>
      </c>
      <c r="D35" s="20">
        <v>2022</v>
      </c>
      <c r="E35" s="20" t="s">
        <v>881</v>
      </c>
      <c r="F35" s="20" t="s">
        <v>3673</v>
      </c>
      <c r="G35" s="15">
        <v>85</v>
      </c>
      <c r="H35" s="15">
        <v>84.4</v>
      </c>
      <c r="I35" s="15">
        <v>74</v>
      </c>
      <c r="J35" s="15">
        <v>61</v>
      </c>
      <c r="K35" s="15">
        <f t="shared" si="6"/>
        <v>82.28</v>
      </c>
      <c r="L35" s="15">
        <v>3.44</v>
      </c>
      <c r="M35" s="15">
        <v>0</v>
      </c>
      <c r="N35" s="15">
        <v>127</v>
      </c>
      <c r="O35" s="15">
        <f t="shared" ref="O35:O66" si="7">RANK(L35,$L$2:$L$500)</f>
        <v>30</v>
      </c>
      <c r="P35" s="34">
        <f t="shared" si="2"/>
        <v>0.236220472440945</v>
      </c>
      <c r="Q35" s="15">
        <f t="shared" ref="Q35:Q66" si="8">RANK(K35,$K$2:$K$500)</f>
        <v>33</v>
      </c>
      <c r="R35" s="38">
        <f t="shared" si="3"/>
        <v>0.259842519685039</v>
      </c>
    </row>
    <row r="36" spans="1:18">
      <c r="A36" s="15">
        <v>35</v>
      </c>
      <c r="B36" s="19">
        <v>5212214020136</v>
      </c>
      <c r="C36" s="15" t="s">
        <v>3687</v>
      </c>
      <c r="D36" s="15">
        <v>2022</v>
      </c>
      <c r="E36" s="15" t="s">
        <v>881</v>
      </c>
      <c r="F36" s="15" t="s">
        <v>3673</v>
      </c>
      <c r="G36" s="15">
        <v>90</v>
      </c>
      <c r="H36" s="15">
        <v>82.7</v>
      </c>
      <c r="I36" s="15">
        <v>75</v>
      </c>
      <c r="J36" s="15">
        <v>61</v>
      </c>
      <c r="K36" s="15">
        <f t="shared" si="6"/>
        <v>81.94</v>
      </c>
      <c r="L36" s="15">
        <v>3.27</v>
      </c>
      <c r="M36" s="15">
        <v>0</v>
      </c>
      <c r="N36" s="15">
        <v>127</v>
      </c>
      <c r="O36" s="15">
        <f t="shared" si="7"/>
        <v>46</v>
      </c>
      <c r="P36" s="34">
        <f t="shared" si="2"/>
        <v>0.362204724409449</v>
      </c>
      <c r="Q36" s="15">
        <f t="shared" si="8"/>
        <v>35</v>
      </c>
      <c r="R36" s="38">
        <f t="shared" si="3"/>
        <v>0.275590551181102</v>
      </c>
    </row>
    <row r="37" spans="1:18">
      <c r="A37" s="15">
        <v>36</v>
      </c>
      <c r="B37" s="19">
        <v>5212214020121</v>
      </c>
      <c r="C37" s="15" t="s">
        <v>3688</v>
      </c>
      <c r="D37" s="15">
        <v>2022</v>
      </c>
      <c r="E37" s="15" t="s">
        <v>3689</v>
      </c>
      <c r="F37" s="15" t="s">
        <v>3673</v>
      </c>
      <c r="G37" s="15">
        <v>85</v>
      </c>
      <c r="H37" s="15">
        <v>83.5</v>
      </c>
      <c r="I37" s="15">
        <v>72</v>
      </c>
      <c r="J37" s="15">
        <v>61</v>
      </c>
      <c r="K37" s="15">
        <f t="shared" si="6"/>
        <v>81.45</v>
      </c>
      <c r="L37" s="15">
        <v>3.35</v>
      </c>
      <c r="M37" s="15">
        <v>0</v>
      </c>
      <c r="N37" s="15">
        <v>127</v>
      </c>
      <c r="O37" s="15">
        <f t="shared" si="7"/>
        <v>42</v>
      </c>
      <c r="P37" s="34">
        <f t="shared" si="2"/>
        <v>0.330708661417323</v>
      </c>
      <c r="Q37" s="15">
        <f t="shared" si="8"/>
        <v>40</v>
      </c>
      <c r="R37" s="38">
        <f t="shared" si="3"/>
        <v>0.31496062992126</v>
      </c>
    </row>
    <row r="38" spans="1:18">
      <c r="A38" s="15">
        <v>37</v>
      </c>
      <c r="B38" s="19">
        <v>512014022120</v>
      </c>
      <c r="C38" s="15" t="s">
        <v>3690</v>
      </c>
      <c r="D38" s="15">
        <v>2022</v>
      </c>
      <c r="E38" s="15" t="s">
        <v>881</v>
      </c>
      <c r="F38" s="15" t="s">
        <v>3673</v>
      </c>
      <c r="G38" s="15">
        <v>80</v>
      </c>
      <c r="H38" s="15">
        <v>84.9</v>
      </c>
      <c r="I38" s="15">
        <v>70</v>
      </c>
      <c r="J38" s="15">
        <v>60</v>
      </c>
      <c r="K38" s="15">
        <f t="shared" si="6"/>
        <v>81.43</v>
      </c>
      <c r="L38" s="15">
        <v>3.49</v>
      </c>
      <c r="M38" s="15">
        <v>0</v>
      </c>
      <c r="N38" s="15">
        <v>127</v>
      </c>
      <c r="O38" s="15">
        <f t="shared" si="7"/>
        <v>28</v>
      </c>
      <c r="P38" s="34">
        <f t="shared" si="2"/>
        <v>0.220472440944882</v>
      </c>
      <c r="Q38" s="15">
        <f t="shared" si="8"/>
        <v>42</v>
      </c>
      <c r="R38" s="38">
        <f t="shared" si="3"/>
        <v>0.330708661417323</v>
      </c>
    </row>
    <row r="39" spans="1:18">
      <c r="A39" s="15">
        <v>38</v>
      </c>
      <c r="B39" s="19">
        <v>5212214020113</v>
      </c>
      <c r="C39" s="15" t="s">
        <v>3691</v>
      </c>
      <c r="D39" s="15">
        <v>2022</v>
      </c>
      <c r="E39" s="15" t="s">
        <v>881</v>
      </c>
      <c r="F39" s="15" t="s">
        <v>3673</v>
      </c>
      <c r="G39" s="15">
        <v>89</v>
      </c>
      <c r="H39" s="15">
        <v>82.6</v>
      </c>
      <c r="I39" s="15">
        <v>70</v>
      </c>
      <c r="J39" s="15">
        <v>62</v>
      </c>
      <c r="K39" s="15">
        <f t="shared" si="6"/>
        <v>81.27</v>
      </c>
      <c r="L39" s="15">
        <v>3.26</v>
      </c>
      <c r="M39" s="15">
        <v>0</v>
      </c>
      <c r="N39" s="15">
        <v>127</v>
      </c>
      <c r="O39" s="15">
        <f t="shared" si="7"/>
        <v>47</v>
      </c>
      <c r="P39" s="34">
        <f t="shared" si="2"/>
        <v>0.37007874015748</v>
      </c>
      <c r="Q39" s="15">
        <f t="shared" si="8"/>
        <v>44</v>
      </c>
      <c r="R39" s="38">
        <f t="shared" si="3"/>
        <v>0.346456692913386</v>
      </c>
    </row>
    <row r="40" spans="1:18">
      <c r="A40" s="15">
        <v>39</v>
      </c>
      <c r="B40" s="19">
        <v>5212214020118</v>
      </c>
      <c r="C40" s="15" t="s">
        <v>3692</v>
      </c>
      <c r="D40" s="20">
        <v>2022</v>
      </c>
      <c r="E40" s="20" t="s">
        <v>881</v>
      </c>
      <c r="F40" s="20" t="s">
        <v>3673</v>
      </c>
      <c r="G40" s="15">
        <v>80</v>
      </c>
      <c r="H40" s="15">
        <v>84.2</v>
      </c>
      <c r="I40" s="15">
        <v>70</v>
      </c>
      <c r="J40" s="15">
        <v>62</v>
      </c>
      <c r="K40" s="15">
        <f t="shared" si="6"/>
        <v>81.04</v>
      </c>
      <c r="L40" s="15">
        <v>3.42</v>
      </c>
      <c r="M40" s="15">
        <v>0</v>
      </c>
      <c r="N40" s="15">
        <v>127</v>
      </c>
      <c r="O40" s="15">
        <f t="shared" si="7"/>
        <v>33</v>
      </c>
      <c r="P40" s="34">
        <f t="shared" si="2"/>
        <v>0.259842519685039</v>
      </c>
      <c r="Q40" s="15">
        <f t="shared" si="8"/>
        <v>46</v>
      </c>
      <c r="R40" s="38">
        <f t="shared" si="3"/>
        <v>0.362204724409449</v>
      </c>
    </row>
    <row r="41" spans="1:18">
      <c r="A41" s="15">
        <v>40</v>
      </c>
      <c r="B41" s="19">
        <v>5112214020109</v>
      </c>
      <c r="C41" s="15" t="s">
        <v>3693</v>
      </c>
      <c r="D41" s="15">
        <v>2022</v>
      </c>
      <c r="E41" s="15" t="s">
        <v>881</v>
      </c>
      <c r="F41" s="15" t="s">
        <v>3673</v>
      </c>
      <c r="G41" s="15">
        <v>81</v>
      </c>
      <c r="H41" s="15">
        <v>83.7</v>
      </c>
      <c r="I41" s="15">
        <v>70</v>
      </c>
      <c r="J41" s="15">
        <v>60</v>
      </c>
      <c r="K41" s="15">
        <f t="shared" si="6"/>
        <v>80.74</v>
      </c>
      <c r="L41" s="15">
        <v>3.37</v>
      </c>
      <c r="M41" s="15">
        <v>0</v>
      </c>
      <c r="N41" s="15">
        <v>127</v>
      </c>
      <c r="O41" s="15">
        <f t="shared" si="7"/>
        <v>36</v>
      </c>
      <c r="P41" s="34">
        <f t="shared" si="2"/>
        <v>0.283464566929134</v>
      </c>
      <c r="Q41" s="15">
        <f t="shared" si="8"/>
        <v>49</v>
      </c>
      <c r="R41" s="38">
        <f t="shared" si="3"/>
        <v>0.385826771653543</v>
      </c>
    </row>
    <row r="42" spans="1:18">
      <c r="A42" s="15">
        <v>41</v>
      </c>
      <c r="B42" s="19">
        <v>5212214020122</v>
      </c>
      <c r="C42" s="15" t="s">
        <v>3694</v>
      </c>
      <c r="D42" s="20">
        <v>2022</v>
      </c>
      <c r="E42" s="20" t="s">
        <v>881</v>
      </c>
      <c r="F42" s="20" t="s">
        <v>3673</v>
      </c>
      <c r="G42" s="15">
        <v>80</v>
      </c>
      <c r="H42" s="15">
        <v>83.6</v>
      </c>
      <c r="I42" s="15">
        <v>71</v>
      </c>
      <c r="J42" s="15">
        <v>61</v>
      </c>
      <c r="K42" s="15">
        <f t="shared" si="6"/>
        <v>80.67</v>
      </c>
      <c r="L42" s="15">
        <v>3.36</v>
      </c>
      <c r="M42" s="15">
        <v>0</v>
      </c>
      <c r="N42" s="15">
        <v>127</v>
      </c>
      <c r="O42" s="15">
        <f t="shared" si="7"/>
        <v>40</v>
      </c>
      <c r="P42" s="34">
        <f t="shared" si="2"/>
        <v>0.31496062992126</v>
      </c>
      <c r="Q42" s="15">
        <f t="shared" si="8"/>
        <v>50</v>
      </c>
      <c r="R42" s="38">
        <f t="shared" si="3"/>
        <v>0.393700787401575</v>
      </c>
    </row>
    <row r="43" spans="1:18">
      <c r="A43" s="15">
        <v>42</v>
      </c>
      <c r="B43" s="21">
        <v>5212214020128</v>
      </c>
      <c r="C43" s="20" t="s">
        <v>3695</v>
      </c>
      <c r="D43" s="20">
        <v>2022</v>
      </c>
      <c r="E43" s="20" t="s">
        <v>881</v>
      </c>
      <c r="F43" s="20" t="s">
        <v>3673</v>
      </c>
      <c r="G43" s="15">
        <v>83</v>
      </c>
      <c r="H43" s="15">
        <v>83</v>
      </c>
      <c r="I43" s="15">
        <v>70</v>
      </c>
      <c r="J43" s="15">
        <v>60</v>
      </c>
      <c r="K43" s="15">
        <f t="shared" si="6"/>
        <v>80.55</v>
      </c>
      <c r="L43" s="15">
        <v>3.3</v>
      </c>
      <c r="M43" s="15">
        <v>0</v>
      </c>
      <c r="N43" s="15">
        <v>127</v>
      </c>
      <c r="O43" s="15">
        <f t="shared" si="7"/>
        <v>45</v>
      </c>
      <c r="P43" s="34">
        <f t="shared" si="2"/>
        <v>0.354330708661417</v>
      </c>
      <c r="Q43" s="15">
        <f t="shared" si="8"/>
        <v>51</v>
      </c>
      <c r="R43" s="38">
        <f t="shared" si="3"/>
        <v>0.401574803149606</v>
      </c>
    </row>
    <row r="44" spans="1:18">
      <c r="A44" s="15">
        <v>43</v>
      </c>
      <c r="B44" s="19">
        <v>5212214020140</v>
      </c>
      <c r="C44" s="15" t="s">
        <v>3696</v>
      </c>
      <c r="D44" s="15">
        <v>2022</v>
      </c>
      <c r="E44" s="15" t="s">
        <v>881</v>
      </c>
      <c r="F44" s="15" t="s">
        <v>3673</v>
      </c>
      <c r="G44" s="15">
        <v>84</v>
      </c>
      <c r="H44" s="15">
        <v>81.9</v>
      </c>
      <c r="I44" s="15">
        <v>71</v>
      </c>
      <c r="J44" s="15">
        <v>60.5</v>
      </c>
      <c r="K44" s="15">
        <f t="shared" si="6"/>
        <v>80.055</v>
      </c>
      <c r="L44" s="15">
        <v>3.19</v>
      </c>
      <c r="M44" s="15">
        <v>0</v>
      </c>
      <c r="N44" s="15">
        <v>127</v>
      </c>
      <c r="O44" s="15">
        <f t="shared" si="7"/>
        <v>52</v>
      </c>
      <c r="P44" s="34">
        <f t="shared" si="2"/>
        <v>0.409448818897638</v>
      </c>
      <c r="Q44" s="15">
        <f t="shared" si="8"/>
        <v>54</v>
      </c>
      <c r="R44" s="38">
        <f t="shared" si="3"/>
        <v>0.425196850393701</v>
      </c>
    </row>
    <row r="45" spans="1:18">
      <c r="A45" s="15">
        <v>44</v>
      </c>
      <c r="B45" s="19">
        <v>5212214020137</v>
      </c>
      <c r="C45" s="15" t="s">
        <v>3697</v>
      </c>
      <c r="D45" s="15">
        <v>2022</v>
      </c>
      <c r="E45" s="15" t="s">
        <v>881</v>
      </c>
      <c r="F45" s="15" t="s">
        <v>3673</v>
      </c>
      <c r="G45" s="15">
        <v>85</v>
      </c>
      <c r="H45" s="15">
        <v>79.4</v>
      </c>
      <c r="I45" s="15">
        <v>82.5</v>
      </c>
      <c r="J45" s="15">
        <v>64</v>
      </c>
      <c r="K45" s="15">
        <f t="shared" si="6"/>
        <v>79.78</v>
      </c>
      <c r="L45" s="15">
        <v>2.94</v>
      </c>
      <c r="M45" s="15">
        <v>0</v>
      </c>
      <c r="N45" s="15">
        <v>127</v>
      </c>
      <c r="O45" s="15">
        <f t="shared" si="7"/>
        <v>71</v>
      </c>
      <c r="P45" s="34">
        <f t="shared" si="2"/>
        <v>0.559055118110236</v>
      </c>
      <c r="Q45" s="15">
        <f t="shared" si="8"/>
        <v>55</v>
      </c>
      <c r="R45" s="38">
        <f t="shared" si="3"/>
        <v>0.433070866141732</v>
      </c>
    </row>
    <row r="46" spans="1:18">
      <c r="A46" s="15">
        <v>45</v>
      </c>
      <c r="B46" s="19">
        <v>5112214020104</v>
      </c>
      <c r="C46" s="15" t="s">
        <v>3698</v>
      </c>
      <c r="D46" s="15">
        <v>2022</v>
      </c>
      <c r="E46" s="15" t="s">
        <v>881</v>
      </c>
      <c r="F46" s="15" t="s">
        <v>3673</v>
      </c>
      <c r="G46" s="15">
        <v>80</v>
      </c>
      <c r="H46" s="15">
        <v>82.5</v>
      </c>
      <c r="I46" s="15">
        <v>70</v>
      </c>
      <c r="J46" s="15">
        <v>60</v>
      </c>
      <c r="K46" s="15">
        <f t="shared" si="6"/>
        <v>79.75</v>
      </c>
      <c r="L46" s="15">
        <v>3.25</v>
      </c>
      <c r="M46" s="15">
        <v>0</v>
      </c>
      <c r="N46" s="15">
        <v>127</v>
      </c>
      <c r="O46" s="15">
        <f t="shared" si="7"/>
        <v>48</v>
      </c>
      <c r="P46" s="34">
        <f t="shared" si="2"/>
        <v>0.377952755905512</v>
      </c>
      <c r="Q46" s="15">
        <f t="shared" si="8"/>
        <v>56</v>
      </c>
      <c r="R46" s="38">
        <f t="shared" si="3"/>
        <v>0.440944881889764</v>
      </c>
    </row>
    <row r="47" spans="1:18">
      <c r="A47" s="15">
        <v>46</v>
      </c>
      <c r="B47" s="19">
        <v>5212214020145</v>
      </c>
      <c r="C47" s="15" t="s">
        <v>3699</v>
      </c>
      <c r="D47" s="15">
        <v>2022</v>
      </c>
      <c r="E47" s="15" t="s">
        <v>881</v>
      </c>
      <c r="F47" s="15" t="s">
        <v>3673</v>
      </c>
      <c r="G47" s="15">
        <v>81</v>
      </c>
      <c r="H47" s="15">
        <v>82.1</v>
      </c>
      <c r="I47" s="15">
        <v>71</v>
      </c>
      <c r="J47" s="15">
        <v>60</v>
      </c>
      <c r="K47" s="15">
        <f t="shared" si="6"/>
        <v>79.72</v>
      </c>
      <c r="L47" s="15">
        <v>3.21</v>
      </c>
      <c r="M47" s="15">
        <v>0</v>
      </c>
      <c r="N47" s="15">
        <v>127</v>
      </c>
      <c r="O47" s="15">
        <f t="shared" si="7"/>
        <v>50</v>
      </c>
      <c r="P47" s="34">
        <f t="shared" si="2"/>
        <v>0.393700787401575</v>
      </c>
      <c r="Q47" s="15">
        <f t="shared" si="8"/>
        <v>57</v>
      </c>
      <c r="R47" s="38">
        <f t="shared" si="3"/>
        <v>0.448818897637795</v>
      </c>
    </row>
    <row r="48" spans="1:18">
      <c r="A48" s="15">
        <v>47</v>
      </c>
      <c r="B48" s="19">
        <v>5212214020135</v>
      </c>
      <c r="C48" s="15" t="s">
        <v>3700</v>
      </c>
      <c r="D48" s="15">
        <v>2022</v>
      </c>
      <c r="E48" s="15" t="s">
        <v>881</v>
      </c>
      <c r="F48" s="15" t="s">
        <v>3673</v>
      </c>
      <c r="G48" s="15">
        <v>83</v>
      </c>
      <c r="H48" s="15">
        <v>81.6</v>
      </c>
      <c r="I48" s="15">
        <v>71</v>
      </c>
      <c r="J48" s="15">
        <v>60</v>
      </c>
      <c r="K48" s="15">
        <f t="shared" si="6"/>
        <v>79.67</v>
      </c>
      <c r="L48" s="15">
        <v>3.16</v>
      </c>
      <c r="M48" s="15">
        <v>0</v>
      </c>
      <c r="N48" s="15">
        <v>127</v>
      </c>
      <c r="O48" s="15">
        <f t="shared" si="7"/>
        <v>55</v>
      </c>
      <c r="P48" s="34">
        <f t="shared" si="2"/>
        <v>0.433070866141732</v>
      </c>
      <c r="Q48" s="15">
        <f t="shared" si="8"/>
        <v>58</v>
      </c>
      <c r="R48" s="38">
        <f t="shared" si="3"/>
        <v>0.456692913385827</v>
      </c>
    </row>
    <row r="49" spans="1:18">
      <c r="A49" s="15">
        <v>48</v>
      </c>
      <c r="B49" s="22">
        <v>5212214020151</v>
      </c>
      <c r="C49" s="23" t="s">
        <v>3701</v>
      </c>
      <c r="D49" s="23">
        <v>2022</v>
      </c>
      <c r="E49" s="23" t="s">
        <v>881</v>
      </c>
      <c r="F49" s="23" t="s">
        <v>3673</v>
      </c>
      <c r="G49" s="23">
        <v>80</v>
      </c>
      <c r="H49" s="23">
        <v>81.7</v>
      </c>
      <c r="I49" s="23">
        <v>70</v>
      </c>
      <c r="J49" s="23">
        <v>60</v>
      </c>
      <c r="K49" s="15">
        <f t="shared" si="6"/>
        <v>79.19</v>
      </c>
      <c r="L49" s="23">
        <v>3.17</v>
      </c>
      <c r="M49" s="23">
        <v>0</v>
      </c>
      <c r="N49" s="15">
        <v>127</v>
      </c>
      <c r="O49" s="15">
        <f t="shared" si="7"/>
        <v>53</v>
      </c>
      <c r="P49" s="36">
        <f t="shared" si="2"/>
        <v>0.417322834645669</v>
      </c>
      <c r="Q49" s="15">
        <f t="shared" si="8"/>
        <v>61</v>
      </c>
      <c r="R49" s="39">
        <f t="shared" si="3"/>
        <v>0.480314960629921</v>
      </c>
    </row>
    <row r="50" spans="1:18">
      <c r="A50" s="15">
        <v>49</v>
      </c>
      <c r="B50" s="21">
        <v>5212214020141</v>
      </c>
      <c r="C50" s="20" t="s">
        <v>3702</v>
      </c>
      <c r="D50" s="20">
        <v>2022</v>
      </c>
      <c r="E50" s="20" t="s">
        <v>881</v>
      </c>
      <c r="F50" s="20" t="s">
        <v>3673</v>
      </c>
      <c r="G50" s="15">
        <v>83.5</v>
      </c>
      <c r="H50" s="15">
        <v>80</v>
      </c>
      <c r="I50" s="15">
        <v>71</v>
      </c>
      <c r="J50" s="15">
        <v>62</v>
      </c>
      <c r="K50" s="15">
        <f t="shared" si="6"/>
        <v>78.725</v>
      </c>
      <c r="L50" s="15">
        <v>3</v>
      </c>
      <c r="M50" s="15">
        <v>1</v>
      </c>
      <c r="N50" s="15">
        <v>127</v>
      </c>
      <c r="O50" s="15">
        <f t="shared" si="7"/>
        <v>63</v>
      </c>
      <c r="P50" s="34">
        <f t="shared" si="2"/>
        <v>0.496062992125984</v>
      </c>
      <c r="Q50" s="15">
        <f t="shared" si="8"/>
        <v>66</v>
      </c>
      <c r="R50" s="38">
        <f t="shared" si="3"/>
        <v>0.519685039370079</v>
      </c>
    </row>
    <row r="51" spans="1:18">
      <c r="A51" s="15">
        <v>50</v>
      </c>
      <c r="B51" s="24">
        <v>5212214020127</v>
      </c>
      <c r="C51" s="25" t="s">
        <v>3703</v>
      </c>
      <c r="D51" s="25">
        <v>2022</v>
      </c>
      <c r="E51" s="25" t="s">
        <v>881</v>
      </c>
      <c r="F51" s="25" t="s">
        <v>3673</v>
      </c>
      <c r="G51" s="26">
        <v>82</v>
      </c>
      <c r="H51" s="26">
        <v>79.9</v>
      </c>
      <c r="I51" s="26">
        <v>71</v>
      </c>
      <c r="J51" s="26">
        <v>67</v>
      </c>
      <c r="K51" s="15">
        <f t="shared" si="6"/>
        <v>78.68</v>
      </c>
      <c r="L51" s="26">
        <v>2.99</v>
      </c>
      <c r="M51" s="26">
        <v>0</v>
      </c>
      <c r="N51" s="15">
        <v>127</v>
      </c>
      <c r="O51" s="15">
        <f t="shared" si="7"/>
        <v>64</v>
      </c>
      <c r="P51" s="37">
        <f t="shared" si="2"/>
        <v>0.503937007874016</v>
      </c>
      <c r="Q51" s="15">
        <f t="shared" si="8"/>
        <v>67</v>
      </c>
      <c r="R51" s="40">
        <f t="shared" si="3"/>
        <v>0.52755905511811</v>
      </c>
    </row>
    <row r="52" spans="1:18">
      <c r="A52" s="15">
        <v>51</v>
      </c>
      <c r="B52" s="19">
        <v>5212214020129</v>
      </c>
      <c r="C52" s="15" t="s">
        <v>3704</v>
      </c>
      <c r="D52" s="20">
        <v>2022</v>
      </c>
      <c r="E52" s="20" t="s">
        <v>881</v>
      </c>
      <c r="F52" s="20" t="s">
        <v>3673</v>
      </c>
      <c r="G52" s="15">
        <v>83</v>
      </c>
      <c r="H52" s="15">
        <v>79.5</v>
      </c>
      <c r="I52" s="15">
        <v>70</v>
      </c>
      <c r="J52" s="15">
        <v>60</v>
      </c>
      <c r="K52" s="15">
        <f t="shared" si="6"/>
        <v>78.1</v>
      </c>
      <c r="L52" s="15">
        <v>2.95</v>
      </c>
      <c r="M52" s="15">
        <v>0</v>
      </c>
      <c r="N52" s="15">
        <v>127</v>
      </c>
      <c r="O52" s="15">
        <f t="shared" si="7"/>
        <v>69</v>
      </c>
      <c r="P52" s="34">
        <f t="shared" si="2"/>
        <v>0.543307086614173</v>
      </c>
      <c r="Q52" s="15">
        <f t="shared" si="8"/>
        <v>69</v>
      </c>
      <c r="R52" s="38">
        <f t="shared" si="3"/>
        <v>0.543307086614173</v>
      </c>
    </row>
    <row r="53" spans="1:18">
      <c r="A53" s="15">
        <v>52</v>
      </c>
      <c r="B53" s="19">
        <v>5212214020147</v>
      </c>
      <c r="C53" s="15" t="s">
        <v>3705</v>
      </c>
      <c r="D53" s="15">
        <v>2022</v>
      </c>
      <c r="E53" s="15" t="s">
        <v>881</v>
      </c>
      <c r="F53" s="15" t="s">
        <v>3673</v>
      </c>
      <c r="G53" s="15">
        <v>86</v>
      </c>
      <c r="H53" s="15">
        <v>76.8</v>
      </c>
      <c r="I53" s="15">
        <v>79</v>
      </c>
      <c r="J53" s="15">
        <v>66.5</v>
      </c>
      <c r="K53" s="15">
        <f t="shared" si="6"/>
        <v>77.885</v>
      </c>
      <c r="L53" s="15">
        <v>2.68</v>
      </c>
      <c r="M53" s="15">
        <v>0</v>
      </c>
      <c r="N53" s="15">
        <v>127</v>
      </c>
      <c r="O53" s="15">
        <f t="shared" si="7"/>
        <v>93</v>
      </c>
      <c r="P53" s="34">
        <f t="shared" si="2"/>
        <v>0.732283464566929</v>
      </c>
      <c r="Q53" s="15">
        <f t="shared" si="8"/>
        <v>70</v>
      </c>
      <c r="R53" s="38">
        <f t="shared" si="3"/>
        <v>0.551181102362205</v>
      </c>
    </row>
    <row r="54" spans="1:18">
      <c r="A54" s="15">
        <v>53</v>
      </c>
      <c r="B54" s="19">
        <v>5112214020111</v>
      </c>
      <c r="C54" s="15" t="s">
        <v>3706</v>
      </c>
      <c r="D54" s="15">
        <v>2022</v>
      </c>
      <c r="E54" s="15" t="s">
        <v>881</v>
      </c>
      <c r="F54" s="15" t="s">
        <v>3673</v>
      </c>
      <c r="G54" s="15">
        <v>83</v>
      </c>
      <c r="H54" s="15">
        <v>79.1</v>
      </c>
      <c r="I54" s="15">
        <v>70</v>
      </c>
      <c r="J54" s="15">
        <v>60</v>
      </c>
      <c r="K54" s="15">
        <f t="shared" si="6"/>
        <v>77.82</v>
      </c>
      <c r="L54" s="15">
        <v>2.91</v>
      </c>
      <c r="M54" s="15">
        <v>0</v>
      </c>
      <c r="N54" s="15">
        <v>127</v>
      </c>
      <c r="O54" s="15">
        <f t="shared" si="7"/>
        <v>74</v>
      </c>
      <c r="P54" s="34">
        <f t="shared" si="2"/>
        <v>0.582677165354331</v>
      </c>
      <c r="Q54" s="15">
        <f t="shared" si="8"/>
        <v>71</v>
      </c>
      <c r="R54" s="38">
        <f t="shared" si="3"/>
        <v>0.559055118110236</v>
      </c>
    </row>
    <row r="55" spans="1:18">
      <c r="A55" s="15">
        <v>54</v>
      </c>
      <c r="B55" s="21">
        <v>5212214020132</v>
      </c>
      <c r="C55" s="20" t="s">
        <v>2804</v>
      </c>
      <c r="D55" s="20">
        <v>2022</v>
      </c>
      <c r="E55" s="20" t="s">
        <v>881</v>
      </c>
      <c r="F55" s="20" t="s">
        <v>3673</v>
      </c>
      <c r="G55" s="15">
        <v>80</v>
      </c>
      <c r="H55" s="15">
        <v>79.6</v>
      </c>
      <c r="I55" s="15">
        <v>70.5</v>
      </c>
      <c r="J55" s="15">
        <v>60</v>
      </c>
      <c r="K55" s="15">
        <f t="shared" si="6"/>
        <v>77.77</v>
      </c>
      <c r="L55" s="15">
        <v>2.96</v>
      </c>
      <c r="M55" s="15">
        <v>0</v>
      </c>
      <c r="N55" s="15">
        <v>127</v>
      </c>
      <c r="O55" s="15">
        <f t="shared" si="7"/>
        <v>66</v>
      </c>
      <c r="P55" s="34">
        <f t="shared" si="2"/>
        <v>0.519685039370079</v>
      </c>
      <c r="Q55" s="15">
        <f t="shared" si="8"/>
        <v>73</v>
      </c>
      <c r="R55" s="38">
        <f t="shared" si="3"/>
        <v>0.574803149606299</v>
      </c>
    </row>
    <row r="56" spans="1:18">
      <c r="A56" s="15">
        <v>55</v>
      </c>
      <c r="B56" s="19">
        <v>5212214020146</v>
      </c>
      <c r="C56" s="27" t="s">
        <v>3707</v>
      </c>
      <c r="D56" s="28">
        <v>2022</v>
      </c>
      <c r="E56" s="28" t="s">
        <v>881</v>
      </c>
      <c r="F56" s="29" t="s">
        <v>3673</v>
      </c>
      <c r="G56" s="15">
        <v>80</v>
      </c>
      <c r="H56" s="15">
        <v>79.5</v>
      </c>
      <c r="I56" s="15">
        <v>70</v>
      </c>
      <c r="J56" s="15">
        <v>60</v>
      </c>
      <c r="K56" s="15">
        <f t="shared" si="6"/>
        <v>77.65</v>
      </c>
      <c r="L56" s="15">
        <v>2.95</v>
      </c>
      <c r="M56" s="15">
        <v>0</v>
      </c>
      <c r="N56" s="15">
        <v>127</v>
      </c>
      <c r="O56" s="15">
        <f t="shared" si="7"/>
        <v>69</v>
      </c>
      <c r="P56" s="34">
        <f t="shared" si="2"/>
        <v>0.543307086614173</v>
      </c>
      <c r="Q56" s="15">
        <f t="shared" si="8"/>
        <v>76</v>
      </c>
      <c r="R56" s="38">
        <f t="shared" si="3"/>
        <v>0.598425196850394</v>
      </c>
    </row>
    <row r="57" spans="1:18">
      <c r="A57" s="15">
        <v>56</v>
      </c>
      <c r="B57" s="19">
        <v>5212214020123</v>
      </c>
      <c r="C57" s="15" t="s">
        <v>3708</v>
      </c>
      <c r="D57" s="28">
        <v>2022</v>
      </c>
      <c r="E57" s="28" t="s">
        <v>881</v>
      </c>
      <c r="F57" s="28" t="s">
        <v>3673</v>
      </c>
      <c r="G57" s="15">
        <v>80</v>
      </c>
      <c r="H57" s="15">
        <v>79.3</v>
      </c>
      <c r="I57" s="15">
        <v>71</v>
      </c>
      <c r="J57" s="15">
        <v>60</v>
      </c>
      <c r="K57" s="15">
        <f t="shared" si="6"/>
        <v>77.61</v>
      </c>
      <c r="L57" s="15">
        <v>2.93</v>
      </c>
      <c r="M57" s="15">
        <v>0</v>
      </c>
      <c r="N57" s="15">
        <v>127</v>
      </c>
      <c r="O57" s="15">
        <f t="shared" si="7"/>
        <v>72</v>
      </c>
      <c r="P57" s="34">
        <f t="shared" si="2"/>
        <v>0.566929133858268</v>
      </c>
      <c r="Q57" s="15">
        <f t="shared" si="8"/>
        <v>77</v>
      </c>
      <c r="R57" s="38">
        <f t="shared" si="3"/>
        <v>0.606299212598425</v>
      </c>
    </row>
    <row r="58" spans="1:18">
      <c r="A58" s="15">
        <v>57</v>
      </c>
      <c r="B58" s="19">
        <v>5112214020101</v>
      </c>
      <c r="C58" s="15" t="s">
        <v>3709</v>
      </c>
      <c r="D58" s="28">
        <v>2022</v>
      </c>
      <c r="E58" s="28" t="s">
        <v>881</v>
      </c>
      <c r="F58" s="28" t="s">
        <v>3673</v>
      </c>
      <c r="G58" s="15">
        <v>80</v>
      </c>
      <c r="H58" s="15">
        <v>79.3</v>
      </c>
      <c r="I58" s="15">
        <v>70</v>
      </c>
      <c r="J58" s="15">
        <v>60</v>
      </c>
      <c r="K58" s="15">
        <f t="shared" si="6"/>
        <v>77.51</v>
      </c>
      <c r="L58" s="15">
        <v>2.93</v>
      </c>
      <c r="M58" s="15">
        <v>0</v>
      </c>
      <c r="N58" s="15">
        <v>127</v>
      </c>
      <c r="O58" s="15">
        <f t="shared" si="7"/>
        <v>72</v>
      </c>
      <c r="P58" s="34">
        <f t="shared" si="2"/>
        <v>0.566929133858268</v>
      </c>
      <c r="Q58" s="15">
        <f t="shared" si="8"/>
        <v>78</v>
      </c>
      <c r="R58" s="38">
        <f t="shared" si="3"/>
        <v>0.614173228346457</v>
      </c>
    </row>
    <row r="59" spans="1:18">
      <c r="A59" s="15">
        <v>58</v>
      </c>
      <c r="B59" s="19">
        <v>5112214020152</v>
      </c>
      <c r="C59" s="15" t="s">
        <v>3710</v>
      </c>
      <c r="D59" s="28">
        <v>2022</v>
      </c>
      <c r="E59" s="28" t="s">
        <v>881</v>
      </c>
      <c r="F59" s="28" t="s">
        <v>3673</v>
      </c>
      <c r="G59" s="15">
        <v>80</v>
      </c>
      <c r="H59" s="15">
        <v>78.6</v>
      </c>
      <c r="I59" s="15">
        <v>70</v>
      </c>
      <c r="J59" s="15">
        <v>60</v>
      </c>
      <c r="K59" s="15">
        <f t="shared" si="6"/>
        <v>77.02</v>
      </c>
      <c r="L59" s="15">
        <v>2.86</v>
      </c>
      <c r="M59" s="15">
        <v>0</v>
      </c>
      <c r="N59" s="15">
        <v>127</v>
      </c>
      <c r="O59" s="15">
        <f t="shared" si="7"/>
        <v>78</v>
      </c>
      <c r="P59" s="34">
        <f t="shared" si="2"/>
        <v>0.614173228346457</v>
      </c>
      <c r="Q59" s="15">
        <f t="shared" si="8"/>
        <v>82</v>
      </c>
      <c r="R59" s="38">
        <f t="shared" si="3"/>
        <v>0.645669291338583</v>
      </c>
    </row>
    <row r="60" spans="1:18">
      <c r="A60" s="15">
        <v>59</v>
      </c>
      <c r="B60" s="19">
        <v>5212214020134</v>
      </c>
      <c r="C60" s="15" t="s">
        <v>3711</v>
      </c>
      <c r="D60" s="28">
        <v>2022</v>
      </c>
      <c r="E60" s="28" t="s">
        <v>881</v>
      </c>
      <c r="F60" s="28" t="s">
        <v>3673</v>
      </c>
      <c r="G60" s="15">
        <v>80</v>
      </c>
      <c r="H60" s="15">
        <v>78.2</v>
      </c>
      <c r="I60" s="15">
        <v>70</v>
      </c>
      <c r="J60" s="15">
        <v>60</v>
      </c>
      <c r="K60" s="15">
        <f t="shared" si="6"/>
        <v>76.74</v>
      </c>
      <c r="L60" s="15">
        <v>2.82</v>
      </c>
      <c r="M60" s="15">
        <v>0</v>
      </c>
      <c r="N60" s="15">
        <v>127</v>
      </c>
      <c r="O60" s="15">
        <f t="shared" si="7"/>
        <v>80</v>
      </c>
      <c r="P60" s="34">
        <f t="shared" si="2"/>
        <v>0.62992125984252</v>
      </c>
      <c r="Q60" s="15">
        <f t="shared" si="8"/>
        <v>84</v>
      </c>
      <c r="R60" s="38">
        <f t="shared" si="3"/>
        <v>0.661417322834646</v>
      </c>
    </row>
    <row r="61" spans="1:18">
      <c r="A61" s="15">
        <v>60</v>
      </c>
      <c r="B61" s="19">
        <v>5212214020116</v>
      </c>
      <c r="C61" s="15" t="s">
        <v>3712</v>
      </c>
      <c r="D61" s="28">
        <v>2022</v>
      </c>
      <c r="E61" s="28" t="s">
        <v>881</v>
      </c>
      <c r="F61" s="28" t="s">
        <v>3673</v>
      </c>
      <c r="G61" s="15">
        <v>80</v>
      </c>
      <c r="H61" s="15">
        <v>78.1</v>
      </c>
      <c r="I61" s="15">
        <v>70</v>
      </c>
      <c r="J61" s="15">
        <v>60</v>
      </c>
      <c r="K61" s="15">
        <f t="shared" si="6"/>
        <v>76.67</v>
      </c>
      <c r="L61" s="15">
        <v>2.81</v>
      </c>
      <c r="M61" s="15">
        <v>0</v>
      </c>
      <c r="N61" s="15">
        <v>127</v>
      </c>
      <c r="O61" s="15">
        <f t="shared" si="7"/>
        <v>82</v>
      </c>
      <c r="P61" s="34">
        <f t="shared" si="2"/>
        <v>0.645669291338583</v>
      </c>
      <c r="Q61" s="15">
        <f t="shared" si="8"/>
        <v>86</v>
      </c>
      <c r="R61" s="38">
        <f t="shared" si="3"/>
        <v>0.677165354330709</v>
      </c>
    </row>
    <row r="62" spans="1:18">
      <c r="A62" s="15">
        <v>61</v>
      </c>
      <c r="B62" s="30">
        <v>5112214020107</v>
      </c>
      <c r="C62" s="28" t="s">
        <v>3713</v>
      </c>
      <c r="D62" s="28">
        <v>2022</v>
      </c>
      <c r="E62" s="28" t="s">
        <v>881</v>
      </c>
      <c r="F62" s="28" t="s">
        <v>3673</v>
      </c>
      <c r="G62" s="15">
        <v>80</v>
      </c>
      <c r="H62" s="15">
        <v>77.5</v>
      </c>
      <c r="I62" s="15">
        <v>70</v>
      </c>
      <c r="J62" s="15">
        <v>60</v>
      </c>
      <c r="K62" s="15">
        <f t="shared" si="6"/>
        <v>76.25</v>
      </c>
      <c r="L62" s="15">
        <v>2.75</v>
      </c>
      <c r="M62" s="15">
        <v>0</v>
      </c>
      <c r="N62" s="15">
        <v>127</v>
      </c>
      <c r="O62" s="15">
        <f t="shared" si="7"/>
        <v>86</v>
      </c>
      <c r="P62" s="34">
        <f t="shared" si="2"/>
        <v>0.677165354330709</v>
      </c>
      <c r="Q62" s="15">
        <f t="shared" si="8"/>
        <v>91</v>
      </c>
      <c r="R62" s="38">
        <f t="shared" si="3"/>
        <v>0.716535433070866</v>
      </c>
    </row>
    <row r="63" spans="1:18">
      <c r="A63" s="15">
        <v>62</v>
      </c>
      <c r="B63" s="30">
        <v>5212214020130</v>
      </c>
      <c r="C63" s="28" t="s">
        <v>3714</v>
      </c>
      <c r="D63" s="28">
        <v>2022</v>
      </c>
      <c r="E63" s="28" t="s">
        <v>881</v>
      </c>
      <c r="F63" s="28" t="s">
        <v>3673</v>
      </c>
      <c r="G63" s="15">
        <v>80</v>
      </c>
      <c r="H63" s="15">
        <v>77.2</v>
      </c>
      <c r="I63" s="15">
        <v>71.5</v>
      </c>
      <c r="J63" s="15">
        <v>60</v>
      </c>
      <c r="K63" s="15">
        <f t="shared" si="6"/>
        <v>76.19</v>
      </c>
      <c r="L63" s="15">
        <v>2.72</v>
      </c>
      <c r="M63" s="15">
        <v>0</v>
      </c>
      <c r="N63" s="15">
        <v>127</v>
      </c>
      <c r="O63" s="15">
        <f t="shared" si="7"/>
        <v>91</v>
      </c>
      <c r="P63" s="34">
        <f t="shared" si="2"/>
        <v>0.716535433070866</v>
      </c>
      <c r="Q63" s="15">
        <f t="shared" si="8"/>
        <v>92</v>
      </c>
      <c r="R63" s="38">
        <f t="shared" si="3"/>
        <v>0.724409448818898</v>
      </c>
    </row>
    <row r="64" spans="1:18">
      <c r="A64" s="15">
        <v>63</v>
      </c>
      <c r="B64" s="30">
        <v>5112214020103</v>
      </c>
      <c r="C64" s="29" t="s">
        <v>3715</v>
      </c>
      <c r="D64" s="28">
        <v>2022</v>
      </c>
      <c r="E64" s="28" t="s">
        <v>881</v>
      </c>
      <c r="F64" s="29" t="s">
        <v>3673</v>
      </c>
      <c r="G64" s="15">
        <v>80</v>
      </c>
      <c r="H64" s="15">
        <v>77.4</v>
      </c>
      <c r="I64" s="15">
        <v>70</v>
      </c>
      <c r="J64" s="15">
        <v>60</v>
      </c>
      <c r="K64" s="15">
        <f t="shared" si="6"/>
        <v>76.18</v>
      </c>
      <c r="L64" s="15">
        <v>2.74</v>
      </c>
      <c r="M64" s="15">
        <v>0</v>
      </c>
      <c r="N64" s="15">
        <v>127</v>
      </c>
      <c r="O64" s="15">
        <f t="shared" si="7"/>
        <v>89</v>
      </c>
      <c r="P64" s="34">
        <f t="shared" si="2"/>
        <v>0.700787401574803</v>
      </c>
      <c r="Q64" s="15">
        <f t="shared" si="8"/>
        <v>94</v>
      </c>
      <c r="R64" s="38">
        <f t="shared" si="3"/>
        <v>0.740157480314961</v>
      </c>
    </row>
    <row r="65" spans="1:18">
      <c r="A65" s="15">
        <v>64</v>
      </c>
      <c r="B65" s="30">
        <v>5212214020120</v>
      </c>
      <c r="C65" s="29" t="s">
        <v>3716</v>
      </c>
      <c r="D65" s="28">
        <v>2022</v>
      </c>
      <c r="E65" s="28" t="s">
        <v>881</v>
      </c>
      <c r="F65" s="29" t="s">
        <v>3673</v>
      </c>
      <c r="G65" s="15">
        <v>80</v>
      </c>
      <c r="H65" s="15">
        <v>76.3</v>
      </c>
      <c r="I65" s="15">
        <v>72.5</v>
      </c>
      <c r="J65" s="15">
        <v>60</v>
      </c>
      <c r="K65" s="15">
        <f t="shared" si="6"/>
        <v>75.66</v>
      </c>
      <c r="L65" s="15">
        <v>2.63</v>
      </c>
      <c r="M65" s="15">
        <v>0</v>
      </c>
      <c r="N65" s="15">
        <v>127</v>
      </c>
      <c r="O65" s="15">
        <f t="shared" si="7"/>
        <v>95</v>
      </c>
      <c r="P65" s="34">
        <f t="shared" si="2"/>
        <v>0.748031496062992</v>
      </c>
      <c r="Q65" s="15">
        <f t="shared" si="8"/>
        <v>95</v>
      </c>
      <c r="R65" s="38">
        <f t="shared" si="3"/>
        <v>0.748031496062992</v>
      </c>
    </row>
    <row r="66" spans="1:18">
      <c r="A66" s="15">
        <v>65</v>
      </c>
      <c r="B66" s="30">
        <v>5212214020148</v>
      </c>
      <c r="C66" s="29" t="s">
        <v>3717</v>
      </c>
      <c r="D66" s="28">
        <v>2022</v>
      </c>
      <c r="E66" s="28" t="s">
        <v>881</v>
      </c>
      <c r="F66" s="29" t="s">
        <v>3673</v>
      </c>
      <c r="G66" s="15">
        <v>80</v>
      </c>
      <c r="H66" s="15">
        <v>75</v>
      </c>
      <c r="I66" s="15">
        <v>71</v>
      </c>
      <c r="J66" s="15">
        <v>60</v>
      </c>
      <c r="K66" s="15">
        <f t="shared" si="6"/>
        <v>74.6</v>
      </c>
      <c r="L66" s="15">
        <v>2.5</v>
      </c>
      <c r="M66" s="15">
        <v>0</v>
      </c>
      <c r="N66" s="15">
        <v>127</v>
      </c>
      <c r="O66" s="15">
        <f t="shared" si="7"/>
        <v>104</v>
      </c>
      <c r="P66" s="34">
        <f t="shared" ref="P66:P128" si="9">O66/N66</f>
        <v>0.818897637795276</v>
      </c>
      <c r="Q66" s="15">
        <f t="shared" si="8"/>
        <v>105</v>
      </c>
      <c r="R66" s="38">
        <f t="shared" ref="R66:R128" si="10">Q66/N66</f>
        <v>0.826771653543307</v>
      </c>
    </row>
    <row r="67" spans="1:18">
      <c r="A67" s="15">
        <v>66</v>
      </c>
      <c r="B67" s="30">
        <v>5112214020102</v>
      </c>
      <c r="C67" s="29" t="s">
        <v>3718</v>
      </c>
      <c r="D67" s="28">
        <v>2022</v>
      </c>
      <c r="E67" s="28" t="s">
        <v>881</v>
      </c>
      <c r="F67" s="29" t="s">
        <v>3673</v>
      </c>
      <c r="G67" s="15">
        <v>80</v>
      </c>
      <c r="H67" s="15">
        <v>75</v>
      </c>
      <c r="I67" s="15">
        <v>70</v>
      </c>
      <c r="J67" s="15">
        <v>60</v>
      </c>
      <c r="K67" s="15">
        <f t="shared" si="6"/>
        <v>74.5</v>
      </c>
      <c r="L67" s="15">
        <v>2.5</v>
      </c>
      <c r="M67" s="15">
        <v>0</v>
      </c>
      <c r="N67" s="15">
        <v>127</v>
      </c>
      <c r="O67" s="15">
        <f t="shared" ref="O67:O98" si="11">RANK(L67,$L$2:$L$500)</f>
        <v>104</v>
      </c>
      <c r="P67" s="34">
        <f t="shared" si="9"/>
        <v>0.818897637795276</v>
      </c>
      <c r="Q67" s="15">
        <f t="shared" ref="Q67:Q98" si="12">RANK(K67,$K$2:$K$500)</f>
        <v>106</v>
      </c>
      <c r="R67" s="38">
        <f t="shared" si="10"/>
        <v>0.834645669291339</v>
      </c>
    </row>
    <row r="68" spans="1:18">
      <c r="A68" s="15">
        <v>67</v>
      </c>
      <c r="B68" s="19">
        <v>5112242020101</v>
      </c>
      <c r="C68" s="15" t="s">
        <v>3719</v>
      </c>
      <c r="D68" s="15">
        <v>2022</v>
      </c>
      <c r="E68" s="15" t="s">
        <v>881</v>
      </c>
      <c r="F68" s="15" t="s">
        <v>3673</v>
      </c>
      <c r="G68" s="15">
        <v>80</v>
      </c>
      <c r="H68" s="15">
        <v>75</v>
      </c>
      <c r="I68" s="15">
        <v>70</v>
      </c>
      <c r="J68" s="15">
        <v>60</v>
      </c>
      <c r="K68" s="15">
        <f t="shared" si="6"/>
        <v>74.5</v>
      </c>
      <c r="L68" s="15">
        <v>2.5</v>
      </c>
      <c r="M68" s="15">
        <v>1</v>
      </c>
      <c r="N68" s="15">
        <v>127</v>
      </c>
      <c r="O68" s="15">
        <f t="shared" si="11"/>
        <v>104</v>
      </c>
      <c r="P68" s="34">
        <f t="shared" si="9"/>
        <v>0.818897637795276</v>
      </c>
      <c r="Q68" s="15">
        <f t="shared" si="12"/>
        <v>106</v>
      </c>
      <c r="R68" s="38">
        <f t="shared" si="10"/>
        <v>0.834645669291339</v>
      </c>
    </row>
    <row r="69" spans="1:18">
      <c r="A69" s="15">
        <v>68</v>
      </c>
      <c r="B69" s="19">
        <v>5112214020112</v>
      </c>
      <c r="C69" s="15" t="s">
        <v>3720</v>
      </c>
      <c r="D69" s="15">
        <v>2022</v>
      </c>
      <c r="E69" s="15" t="s">
        <v>881</v>
      </c>
      <c r="F69" s="15" t="s">
        <v>3673</v>
      </c>
      <c r="G69" s="15">
        <v>80</v>
      </c>
      <c r="H69" s="15">
        <v>74.6</v>
      </c>
      <c r="I69" s="15">
        <v>70</v>
      </c>
      <c r="J69" s="15">
        <v>60</v>
      </c>
      <c r="K69" s="15">
        <f t="shared" si="6"/>
        <v>74.22</v>
      </c>
      <c r="L69" s="15">
        <v>2.46</v>
      </c>
      <c r="M69" s="15">
        <v>2</v>
      </c>
      <c r="N69" s="15">
        <v>127</v>
      </c>
      <c r="O69" s="15">
        <f t="shared" si="11"/>
        <v>108</v>
      </c>
      <c r="P69" s="34">
        <f t="shared" si="9"/>
        <v>0.850393700787402</v>
      </c>
      <c r="Q69" s="15">
        <f t="shared" si="12"/>
        <v>109</v>
      </c>
      <c r="R69" s="38">
        <f t="shared" si="10"/>
        <v>0.858267716535433</v>
      </c>
    </row>
    <row r="70" spans="1:18">
      <c r="A70" s="15">
        <v>69</v>
      </c>
      <c r="B70" s="19">
        <v>5212214020142</v>
      </c>
      <c r="C70" s="15" t="s">
        <v>3721</v>
      </c>
      <c r="D70" s="15">
        <v>2022</v>
      </c>
      <c r="E70" s="15" t="s">
        <v>881</v>
      </c>
      <c r="F70" s="15" t="s">
        <v>3673</v>
      </c>
      <c r="G70" s="15">
        <v>80</v>
      </c>
      <c r="H70" s="15">
        <v>74.1</v>
      </c>
      <c r="I70" s="15">
        <v>70</v>
      </c>
      <c r="J70" s="15">
        <v>60</v>
      </c>
      <c r="K70" s="15">
        <f t="shared" si="6"/>
        <v>73.87</v>
      </c>
      <c r="L70" s="15">
        <v>2.41</v>
      </c>
      <c r="M70" s="15">
        <v>0</v>
      </c>
      <c r="N70" s="15">
        <v>127</v>
      </c>
      <c r="O70" s="15">
        <f t="shared" si="11"/>
        <v>110</v>
      </c>
      <c r="P70" s="34">
        <f t="shared" si="9"/>
        <v>0.866141732283465</v>
      </c>
      <c r="Q70" s="15">
        <f t="shared" si="12"/>
        <v>110</v>
      </c>
      <c r="R70" s="38">
        <f t="shared" si="10"/>
        <v>0.866141732283465</v>
      </c>
    </row>
    <row r="71" spans="1:18">
      <c r="A71" s="15">
        <v>70</v>
      </c>
      <c r="B71" s="19">
        <v>5112214020110</v>
      </c>
      <c r="C71" s="15" t="s">
        <v>3722</v>
      </c>
      <c r="D71" s="15">
        <v>2002</v>
      </c>
      <c r="E71" s="15" t="s">
        <v>881</v>
      </c>
      <c r="F71" s="15" t="s">
        <v>3673</v>
      </c>
      <c r="G71" s="15">
        <v>84</v>
      </c>
      <c r="H71" s="15">
        <v>71.7</v>
      </c>
      <c r="I71" s="15">
        <v>73</v>
      </c>
      <c r="J71" s="15">
        <v>62</v>
      </c>
      <c r="K71" s="15">
        <f t="shared" si="6"/>
        <v>73.19</v>
      </c>
      <c r="L71" s="15">
        <v>2.17</v>
      </c>
      <c r="M71" s="15">
        <v>1</v>
      </c>
      <c r="N71" s="15">
        <v>127</v>
      </c>
      <c r="O71" s="15">
        <f t="shared" si="11"/>
        <v>118</v>
      </c>
      <c r="P71" s="34">
        <f t="shared" si="9"/>
        <v>0.929133858267717</v>
      </c>
      <c r="Q71" s="15">
        <f t="shared" si="12"/>
        <v>115</v>
      </c>
      <c r="R71" s="38">
        <f t="shared" si="10"/>
        <v>0.905511811023622</v>
      </c>
    </row>
    <row r="72" spans="1:18">
      <c r="A72" s="15">
        <v>71</v>
      </c>
      <c r="B72" s="19">
        <v>5112214020115</v>
      </c>
      <c r="C72" s="15" t="s">
        <v>3723</v>
      </c>
      <c r="D72" s="15">
        <v>2022</v>
      </c>
      <c r="E72" s="15" t="s">
        <v>881</v>
      </c>
      <c r="F72" s="15" t="s">
        <v>3673</v>
      </c>
      <c r="G72" s="15">
        <v>80</v>
      </c>
      <c r="H72" s="15">
        <v>70.7</v>
      </c>
      <c r="I72" s="15">
        <v>70</v>
      </c>
      <c r="J72" s="15">
        <v>60</v>
      </c>
      <c r="K72" s="15">
        <f t="shared" si="6"/>
        <v>71.49</v>
      </c>
      <c r="L72" s="15">
        <v>2.07</v>
      </c>
      <c r="M72" s="15">
        <v>2</v>
      </c>
      <c r="N72" s="15">
        <v>127</v>
      </c>
      <c r="O72" s="15">
        <f t="shared" si="11"/>
        <v>119</v>
      </c>
      <c r="P72" s="34">
        <f t="shared" si="9"/>
        <v>0.937007874015748</v>
      </c>
      <c r="Q72" s="15">
        <f t="shared" si="12"/>
        <v>120</v>
      </c>
      <c r="R72" s="38">
        <f t="shared" si="10"/>
        <v>0.94488188976378</v>
      </c>
    </row>
    <row r="73" spans="1:18">
      <c r="A73" s="15">
        <v>72</v>
      </c>
      <c r="B73" s="19">
        <v>5112214020114</v>
      </c>
      <c r="C73" s="27" t="s">
        <v>3724</v>
      </c>
      <c r="D73" s="15">
        <v>2022</v>
      </c>
      <c r="E73" s="15" t="s">
        <v>881</v>
      </c>
      <c r="F73" s="27" t="s">
        <v>3673</v>
      </c>
      <c r="G73" s="15">
        <v>80</v>
      </c>
      <c r="H73" s="15">
        <v>69.9</v>
      </c>
      <c r="I73" s="15">
        <v>70</v>
      </c>
      <c r="J73" s="15">
        <v>60</v>
      </c>
      <c r="K73" s="15">
        <f t="shared" si="6"/>
        <v>70.93</v>
      </c>
      <c r="L73" s="15">
        <v>1.99</v>
      </c>
      <c r="M73" s="15">
        <v>4</v>
      </c>
      <c r="N73" s="15">
        <v>127</v>
      </c>
      <c r="O73" s="15">
        <f t="shared" si="11"/>
        <v>123</v>
      </c>
      <c r="P73" s="34">
        <f t="shared" si="9"/>
        <v>0.968503937007874</v>
      </c>
      <c r="Q73" s="15">
        <f t="shared" si="12"/>
        <v>123</v>
      </c>
      <c r="R73" s="38">
        <f t="shared" si="10"/>
        <v>0.968503937007874</v>
      </c>
    </row>
    <row r="74" spans="1:18">
      <c r="A74" s="15">
        <v>73</v>
      </c>
      <c r="B74" s="41">
        <v>5212214020242</v>
      </c>
      <c r="C74" s="42" t="s">
        <v>3725</v>
      </c>
      <c r="D74" s="43">
        <v>2022</v>
      </c>
      <c r="E74" s="43" t="s">
        <v>881</v>
      </c>
      <c r="F74" s="43" t="s">
        <v>3726</v>
      </c>
      <c r="G74" s="44">
        <v>99.5</v>
      </c>
      <c r="H74" s="44">
        <v>85.6</v>
      </c>
      <c r="I74" s="44">
        <v>100</v>
      </c>
      <c r="J74" s="44">
        <v>97.5</v>
      </c>
      <c r="K74" s="44">
        <f t="shared" ref="K74:K128" si="13">G74*0.15+H74*0.7+I74*0.1+J74*0.05</f>
        <v>89.72</v>
      </c>
      <c r="L74" s="44">
        <v>3.56</v>
      </c>
      <c r="M74" s="49">
        <v>0</v>
      </c>
      <c r="N74" s="15">
        <v>127</v>
      </c>
      <c r="O74" s="15">
        <f t="shared" si="11"/>
        <v>22</v>
      </c>
      <c r="P74" s="50">
        <f t="shared" si="9"/>
        <v>0.173228346456693</v>
      </c>
      <c r="Q74" s="15">
        <f t="shared" si="12"/>
        <v>3</v>
      </c>
      <c r="R74" s="53">
        <f t="shared" si="10"/>
        <v>0.0236220472440945</v>
      </c>
    </row>
    <row r="75" spans="1:18">
      <c r="A75" s="15">
        <v>74</v>
      </c>
      <c r="B75" s="41">
        <v>5212214020236</v>
      </c>
      <c r="C75" s="42" t="s">
        <v>3727</v>
      </c>
      <c r="D75" s="43">
        <v>2022</v>
      </c>
      <c r="E75" s="43" t="s">
        <v>881</v>
      </c>
      <c r="F75" s="43" t="s">
        <v>3726</v>
      </c>
      <c r="G75" s="44">
        <v>93.5</v>
      </c>
      <c r="H75" s="44">
        <v>86.8</v>
      </c>
      <c r="I75" s="44">
        <v>100</v>
      </c>
      <c r="J75" s="44">
        <v>66.5</v>
      </c>
      <c r="K75" s="44">
        <f t="shared" si="13"/>
        <v>88.11</v>
      </c>
      <c r="L75" s="44">
        <v>3.68</v>
      </c>
      <c r="M75" s="49">
        <v>0</v>
      </c>
      <c r="N75" s="15">
        <v>127</v>
      </c>
      <c r="O75" s="15">
        <f t="shared" si="11"/>
        <v>17</v>
      </c>
      <c r="P75" s="50">
        <f t="shared" si="9"/>
        <v>0.133858267716535</v>
      </c>
      <c r="Q75" s="15">
        <f t="shared" si="12"/>
        <v>7</v>
      </c>
      <c r="R75" s="53">
        <f t="shared" si="10"/>
        <v>0.0551181102362205</v>
      </c>
    </row>
    <row r="76" spans="1:18">
      <c r="A76" s="15">
        <v>75</v>
      </c>
      <c r="B76" s="41">
        <v>5212214020225</v>
      </c>
      <c r="C76" s="42" t="s">
        <v>3728</v>
      </c>
      <c r="D76" s="43">
        <v>2022</v>
      </c>
      <c r="E76" s="43" t="s">
        <v>881</v>
      </c>
      <c r="F76" s="43" t="s">
        <v>3726</v>
      </c>
      <c r="G76" s="44">
        <v>82</v>
      </c>
      <c r="H76" s="44">
        <v>88.5</v>
      </c>
      <c r="I76" s="44">
        <v>72</v>
      </c>
      <c r="J76" s="44">
        <v>71</v>
      </c>
      <c r="K76" s="44">
        <f t="shared" si="13"/>
        <v>85</v>
      </c>
      <c r="L76" s="44">
        <v>3.85</v>
      </c>
      <c r="M76" s="49">
        <v>0</v>
      </c>
      <c r="N76" s="15">
        <v>127</v>
      </c>
      <c r="O76" s="15">
        <f t="shared" si="11"/>
        <v>5</v>
      </c>
      <c r="P76" s="50">
        <f t="shared" si="9"/>
        <v>0.0393700787401575</v>
      </c>
      <c r="Q76" s="15">
        <f t="shared" si="12"/>
        <v>16</v>
      </c>
      <c r="R76" s="53">
        <f t="shared" si="10"/>
        <v>0.125984251968504</v>
      </c>
    </row>
    <row r="77" spans="1:18">
      <c r="A77" s="15">
        <v>76</v>
      </c>
      <c r="B77" s="41">
        <v>5212214020240</v>
      </c>
      <c r="C77" s="42" t="s">
        <v>3729</v>
      </c>
      <c r="D77" s="43">
        <v>2022</v>
      </c>
      <c r="E77" s="43" t="s">
        <v>881</v>
      </c>
      <c r="F77" s="43" t="s">
        <v>3726</v>
      </c>
      <c r="G77" s="44">
        <v>100</v>
      </c>
      <c r="H77" s="44">
        <v>91.3</v>
      </c>
      <c r="I77" s="44">
        <v>92.5</v>
      </c>
      <c r="J77" s="44">
        <v>68.5</v>
      </c>
      <c r="K77" s="44">
        <f t="shared" si="13"/>
        <v>91.585</v>
      </c>
      <c r="L77" s="44">
        <v>4.13</v>
      </c>
      <c r="M77" s="49">
        <v>0</v>
      </c>
      <c r="N77" s="15">
        <v>127</v>
      </c>
      <c r="O77" s="15">
        <f t="shared" si="11"/>
        <v>1</v>
      </c>
      <c r="P77" s="50">
        <f t="shared" si="9"/>
        <v>0.0078740157480315</v>
      </c>
      <c r="Q77" s="15">
        <f t="shared" si="12"/>
        <v>1</v>
      </c>
      <c r="R77" s="53">
        <f t="shared" si="10"/>
        <v>0.0078740157480315</v>
      </c>
    </row>
    <row r="78" spans="1:18">
      <c r="A78" s="15">
        <v>77</v>
      </c>
      <c r="B78" s="41">
        <v>5212214020226</v>
      </c>
      <c r="C78" s="42" t="s">
        <v>3730</v>
      </c>
      <c r="D78" s="43">
        <v>2022</v>
      </c>
      <c r="E78" s="43" t="s">
        <v>881</v>
      </c>
      <c r="F78" s="43" t="s">
        <v>3726</v>
      </c>
      <c r="G78" s="44">
        <v>97.5</v>
      </c>
      <c r="H78" s="44">
        <v>90.8</v>
      </c>
      <c r="I78" s="44">
        <v>71.5</v>
      </c>
      <c r="J78" s="44">
        <v>65.5</v>
      </c>
      <c r="K78" s="44">
        <f t="shared" si="13"/>
        <v>88.61</v>
      </c>
      <c r="L78" s="44">
        <v>4.08</v>
      </c>
      <c r="M78" s="49">
        <v>0</v>
      </c>
      <c r="N78" s="15">
        <v>127</v>
      </c>
      <c r="O78" s="15">
        <f t="shared" si="11"/>
        <v>2</v>
      </c>
      <c r="P78" s="50">
        <f t="shared" si="9"/>
        <v>0.015748031496063</v>
      </c>
      <c r="Q78" s="15">
        <f t="shared" si="12"/>
        <v>5</v>
      </c>
      <c r="R78" s="53">
        <f t="shared" si="10"/>
        <v>0.0393700787401575</v>
      </c>
    </row>
    <row r="79" spans="1:18">
      <c r="A79" s="15">
        <v>78</v>
      </c>
      <c r="B79" s="41">
        <v>5212214020239</v>
      </c>
      <c r="C79" s="42" t="s">
        <v>3731</v>
      </c>
      <c r="D79" s="43">
        <v>2022</v>
      </c>
      <c r="E79" s="43" t="s">
        <v>881</v>
      </c>
      <c r="F79" s="43" t="s">
        <v>3726</v>
      </c>
      <c r="G79" s="44">
        <v>99.5</v>
      </c>
      <c r="H79" s="44">
        <v>87.8</v>
      </c>
      <c r="I79" s="44">
        <v>100</v>
      </c>
      <c r="J79" s="44">
        <v>66.5</v>
      </c>
      <c r="K79" s="44">
        <f t="shared" si="13"/>
        <v>89.71</v>
      </c>
      <c r="L79" s="44">
        <v>3.78</v>
      </c>
      <c r="M79" s="49">
        <v>0</v>
      </c>
      <c r="N79" s="15">
        <v>127</v>
      </c>
      <c r="O79" s="15">
        <f t="shared" si="11"/>
        <v>10</v>
      </c>
      <c r="P79" s="50">
        <f t="shared" si="9"/>
        <v>0.078740157480315</v>
      </c>
      <c r="Q79" s="15">
        <f t="shared" si="12"/>
        <v>4</v>
      </c>
      <c r="R79" s="53">
        <f t="shared" si="10"/>
        <v>0.031496062992126</v>
      </c>
    </row>
    <row r="80" spans="1:18">
      <c r="A80" s="15">
        <v>79</v>
      </c>
      <c r="B80" s="41">
        <v>5212214020247</v>
      </c>
      <c r="C80" s="42" t="s">
        <v>2022</v>
      </c>
      <c r="D80" s="43">
        <v>2022</v>
      </c>
      <c r="E80" s="43" t="s">
        <v>881</v>
      </c>
      <c r="F80" s="43" t="s">
        <v>3726</v>
      </c>
      <c r="G80" s="44">
        <v>83</v>
      </c>
      <c r="H80" s="44">
        <v>85.4</v>
      </c>
      <c r="I80" s="44">
        <v>70</v>
      </c>
      <c r="J80" s="44">
        <v>60</v>
      </c>
      <c r="K80" s="44">
        <f t="shared" si="13"/>
        <v>82.23</v>
      </c>
      <c r="L80" s="44">
        <v>3.54</v>
      </c>
      <c r="M80" s="49">
        <v>0</v>
      </c>
      <c r="N80" s="15">
        <v>127</v>
      </c>
      <c r="O80" s="15">
        <f t="shared" si="11"/>
        <v>25</v>
      </c>
      <c r="P80" s="50">
        <f t="shared" si="9"/>
        <v>0.196850393700787</v>
      </c>
      <c r="Q80" s="15">
        <f t="shared" si="12"/>
        <v>34</v>
      </c>
      <c r="R80" s="53">
        <f t="shared" si="10"/>
        <v>0.267716535433071</v>
      </c>
    </row>
    <row r="81" spans="1:18">
      <c r="A81" s="15">
        <v>80</v>
      </c>
      <c r="B81" s="41">
        <v>5212214020250</v>
      </c>
      <c r="C81" s="42" t="s">
        <v>3732</v>
      </c>
      <c r="D81" s="43">
        <v>2022</v>
      </c>
      <c r="E81" s="43" t="s">
        <v>881</v>
      </c>
      <c r="F81" s="43" t="s">
        <v>3726</v>
      </c>
      <c r="G81" s="44">
        <v>83</v>
      </c>
      <c r="H81" s="44">
        <v>86.8</v>
      </c>
      <c r="I81" s="44">
        <v>71.5</v>
      </c>
      <c r="J81" s="44">
        <v>60.5</v>
      </c>
      <c r="K81" s="44">
        <f t="shared" si="13"/>
        <v>83.385</v>
      </c>
      <c r="L81" s="44">
        <v>3.68</v>
      </c>
      <c r="M81" s="49">
        <v>0</v>
      </c>
      <c r="N81" s="15">
        <v>127</v>
      </c>
      <c r="O81" s="15">
        <f t="shared" si="11"/>
        <v>17</v>
      </c>
      <c r="P81" s="50">
        <f t="shared" si="9"/>
        <v>0.133858267716535</v>
      </c>
      <c r="Q81" s="15">
        <f t="shared" si="12"/>
        <v>25</v>
      </c>
      <c r="R81" s="53">
        <f t="shared" si="10"/>
        <v>0.196850393700787</v>
      </c>
    </row>
    <row r="82" spans="1:18">
      <c r="A82" s="15">
        <v>81</v>
      </c>
      <c r="B82" s="41">
        <v>5212214020222</v>
      </c>
      <c r="C82" s="42" t="s">
        <v>3733</v>
      </c>
      <c r="D82" s="43">
        <v>2022</v>
      </c>
      <c r="E82" s="43" t="s">
        <v>881</v>
      </c>
      <c r="F82" s="43" t="s">
        <v>3726</v>
      </c>
      <c r="G82" s="44">
        <v>88.5</v>
      </c>
      <c r="H82" s="44">
        <v>84.5</v>
      </c>
      <c r="I82" s="44">
        <v>70.5</v>
      </c>
      <c r="J82" s="44">
        <v>100</v>
      </c>
      <c r="K82" s="44">
        <f t="shared" si="13"/>
        <v>84.475</v>
      </c>
      <c r="L82" s="44">
        <v>3.45</v>
      </c>
      <c r="M82" s="49">
        <v>0</v>
      </c>
      <c r="N82" s="15">
        <v>127</v>
      </c>
      <c r="O82" s="15">
        <f t="shared" si="11"/>
        <v>29</v>
      </c>
      <c r="P82" s="50">
        <f t="shared" si="9"/>
        <v>0.228346456692913</v>
      </c>
      <c r="Q82" s="15">
        <f t="shared" si="12"/>
        <v>21</v>
      </c>
      <c r="R82" s="53">
        <f t="shared" si="10"/>
        <v>0.165354330708661</v>
      </c>
    </row>
    <row r="83" spans="1:18">
      <c r="A83" s="15">
        <v>82</v>
      </c>
      <c r="B83" s="41">
        <v>5212214020231</v>
      </c>
      <c r="C83" s="42" t="s">
        <v>3734</v>
      </c>
      <c r="D83" s="43">
        <v>2022</v>
      </c>
      <c r="E83" s="43" t="s">
        <v>881</v>
      </c>
      <c r="F83" s="43" t="s">
        <v>3726</v>
      </c>
      <c r="G83" s="44">
        <v>83</v>
      </c>
      <c r="H83" s="44">
        <v>88.2</v>
      </c>
      <c r="I83" s="44">
        <v>73.5</v>
      </c>
      <c r="J83" s="44">
        <v>60.5</v>
      </c>
      <c r="K83" s="44">
        <f t="shared" si="13"/>
        <v>84.565</v>
      </c>
      <c r="L83" s="44">
        <v>3.82</v>
      </c>
      <c r="M83" s="49">
        <v>0</v>
      </c>
      <c r="N83" s="15">
        <v>127</v>
      </c>
      <c r="O83" s="15">
        <f t="shared" si="11"/>
        <v>7</v>
      </c>
      <c r="P83" s="50">
        <f t="shared" si="9"/>
        <v>0.0551181102362205</v>
      </c>
      <c r="Q83" s="15">
        <f t="shared" si="12"/>
        <v>20</v>
      </c>
      <c r="R83" s="53">
        <f t="shared" si="10"/>
        <v>0.15748031496063</v>
      </c>
    </row>
    <row r="84" spans="1:18">
      <c r="A84" s="15">
        <v>83</v>
      </c>
      <c r="B84" s="41">
        <v>5212214020245</v>
      </c>
      <c r="C84" s="42" t="s">
        <v>3735</v>
      </c>
      <c r="D84" s="43">
        <v>2022</v>
      </c>
      <c r="E84" s="43" t="s">
        <v>881</v>
      </c>
      <c r="F84" s="43" t="s">
        <v>3726</v>
      </c>
      <c r="G84" s="44">
        <v>80</v>
      </c>
      <c r="H84" s="44">
        <v>85.2</v>
      </c>
      <c r="I84" s="44">
        <v>70</v>
      </c>
      <c r="J84" s="44">
        <v>60.5</v>
      </c>
      <c r="K84" s="44">
        <f t="shared" si="13"/>
        <v>81.665</v>
      </c>
      <c r="L84" s="44">
        <v>3.52</v>
      </c>
      <c r="M84" s="49">
        <v>0</v>
      </c>
      <c r="N84" s="15">
        <v>127</v>
      </c>
      <c r="O84" s="15">
        <f t="shared" si="11"/>
        <v>26</v>
      </c>
      <c r="P84" s="50">
        <f t="shared" si="9"/>
        <v>0.204724409448819</v>
      </c>
      <c r="Q84" s="15">
        <f t="shared" si="12"/>
        <v>38</v>
      </c>
      <c r="R84" s="53">
        <f t="shared" si="10"/>
        <v>0.299212598425197</v>
      </c>
    </row>
    <row r="85" spans="1:18">
      <c r="A85" s="15">
        <v>84</v>
      </c>
      <c r="B85" s="41">
        <v>5212214020232</v>
      </c>
      <c r="C85" s="42" t="s">
        <v>3736</v>
      </c>
      <c r="D85" s="43">
        <v>2022</v>
      </c>
      <c r="E85" s="43" t="s">
        <v>881</v>
      </c>
      <c r="F85" s="43" t="s">
        <v>3726</v>
      </c>
      <c r="G85" s="44">
        <v>100</v>
      </c>
      <c r="H85" s="44">
        <v>87.6</v>
      </c>
      <c r="I85" s="44">
        <v>84</v>
      </c>
      <c r="J85" s="44">
        <v>71.5</v>
      </c>
      <c r="K85" s="44">
        <f t="shared" si="13"/>
        <v>88.295</v>
      </c>
      <c r="L85" s="44">
        <v>3.76</v>
      </c>
      <c r="M85" s="49">
        <v>0</v>
      </c>
      <c r="N85" s="15">
        <v>127</v>
      </c>
      <c r="O85" s="15">
        <f t="shared" si="11"/>
        <v>12</v>
      </c>
      <c r="P85" s="50">
        <f t="shared" si="9"/>
        <v>0.094488188976378</v>
      </c>
      <c r="Q85" s="15">
        <f t="shared" si="12"/>
        <v>6</v>
      </c>
      <c r="R85" s="53">
        <f t="shared" si="10"/>
        <v>0.047244094488189</v>
      </c>
    </row>
    <row r="86" spans="1:18">
      <c r="A86" s="15">
        <v>85</v>
      </c>
      <c r="B86" s="41">
        <v>5212214020233</v>
      </c>
      <c r="C86" s="42" t="s">
        <v>3737</v>
      </c>
      <c r="D86" s="43">
        <v>2022</v>
      </c>
      <c r="E86" s="43" t="s">
        <v>881</v>
      </c>
      <c r="F86" s="43" t="s">
        <v>3726</v>
      </c>
      <c r="G86" s="44">
        <v>93</v>
      </c>
      <c r="H86" s="44">
        <v>83.1</v>
      </c>
      <c r="I86" s="44">
        <v>70</v>
      </c>
      <c r="J86" s="44">
        <v>66.5</v>
      </c>
      <c r="K86" s="44">
        <f t="shared" si="13"/>
        <v>82.445</v>
      </c>
      <c r="L86" s="44">
        <v>3.31</v>
      </c>
      <c r="M86" s="49">
        <v>0</v>
      </c>
      <c r="N86" s="15">
        <v>127</v>
      </c>
      <c r="O86" s="15">
        <f t="shared" si="11"/>
        <v>44</v>
      </c>
      <c r="P86" s="50">
        <f t="shared" si="9"/>
        <v>0.346456692913386</v>
      </c>
      <c r="Q86" s="15">
        <f t="shared" si="12"/>
        <v>32</v>
      </c>
      <c r="R86" s="53">
        <f t="shared" si="10"/>
        <v>0.251968503937008</v>
      </c>
    </row>
    <row r="87" spans="1:18">
      <c r="A87" s="15">
        <v>86</v>
      </c>
      <c r="B87" s="41">
        <v>5212214020237</v>
      </c>
      <c r="C87" s="42" t="s">
        <v>3738</v>
      </c>
      <c r="D87" s="43">
        <v>2022</v>
      </c>
      <c r="E87" s="43" t="s">
        <v>881</v>
      </c>
      <c r="F87" s="43" t="s">
        <v>3726</v>
      </c>
      <c r="G87" s="44">
        <v>92.5</v>
      </c>
      <c r="H87" s="44">
        <v>79.6</v>
      </c>
      <c r="I87" s="44">
        <v>100</v>
      </c>
      <c r="J87" s="44">
        <v>65.5</v>
      </c>
      <c r="K87" s="44">
        <f t="shared" si="13"/>
        <v>82.87</v>
      </c>
      <c r="L87" s="44">
        <v>2.96</v>
      </c>
      <c r="M87" s="49">
        <v>0</v>
      </c>
      <c r="N87" s="15">
        <v>127</v>
      </c>
      <c r="O87" s="15">
        <f t="shared" si="11"/>
        <v>66</v>
      </c>
      <c r="P87" s="50">
        <f t="shared" si="9"/>
        <v>0.519685039370079</v>
      </c>
      <c r="Q87" s="15">
        <f t="shared" si="12"/>
        <v>30</v>
      </c>
      <c r="R87" s="53">
        <f t="shared" si="10"/>
        <v>0.236220472440945</v>
      </c>
    </row>
    <row r="88" spans="1:18">
      <c r="A88" s="15">
        <v>87</v>
      </c>
      <c r="B88" s="41">
        <v>5212214020244</v>
      </c>
      <c r="C88" s="42" t="s">
        <v>3739</v>
      </c>
      <c r="D88" s="43">
        <v>2022</v>
      </c>
      <c r="E88" s="43" t="s">
        <v>881</v>
      </c>
      <c r="F88" s="43" t="s">
        <v>3726</v>
      </c>
      <c r="G88" s="44">
        <v>87.5</v>
      </c>
      <c r="H88" s="44">
        <v>81.1</v>
      </c>
      <c r="I88" s="44">
        <v>83</v>
      </c>
      <c r="J88" s="44">
        <v>65</v>
      </c>
      <c r="K88" s="44">
        <f t="shared" si="13"/>
        <v>81.445</v>
      </c>
      <c r="L88" s="44">
        <v>3.11</v>
      </c>
      <c r="M88" s="49">
        <v>0</v>
      </c>
      <c r="N88" s="15">
        <v>127</v>
      </c>
      <c r="O88" s="15">
        <f t="shared" si="11"/>
        <v>59</v>
      </c>
      <c r="P88" s="50">
        <f t="shared" si="9"/>
        <v>0.464566929133858</v>
      </c>
      <c r="Q88" s="15">
        <f t="shared" si="12"/>
        <v>41</v>
      </c>
      <c r="R88" s="53">
        <f t="shared" si="10"/>
        <v>0.322834645669291</v>
      </c>
    </row>
    <row r="89" spans="1:18">
      <c r="A89" s="15">
        <v>88</v>
      </c>
      <c r="B89" s="41">
        <v>5212214020224</v>
      </c>
      <c r="C89" s="42" t="s">
        <v>3740</v>
      </c>
      <c r="D89" s="43">
        <v>2022</v>
      </c>
      <c r="E89" s="43" t="s">
        <v>881</v>
      </c>
      <c r="F89" s="43" t="s">
        <v>3726</v>
      </c>
      <c r="G89" s="44">
        <v>88</v>
      </c>
      <c r="H89" s="44">
        <v>81</v>
      </c>
      <c r="I89" s="44">
        <v>98.5</v>
      </c>
      <c r="J89" s="44">
        <v>69</v>
      </c>
      <c r="K89" s="44">
        <f t="shared" si="13"/>
        <v>83.2</v>
      </c>
      <c r="L89" s="44">
        <v>3.1</v>
      </c>
      <c r="M89" s="49">
        <v>0</v>
      </c>
      <c r="N89" s="15">
        <v>127</v>
      </c>
      <c r="O89" s="15">
        <f t="shared" si="11"/>
        <v>60</v>
      </c>
      <c r="P89" s="50">
        <f t="shared" si="9"/>
        <v>0.47244094488189</v>
      </c>
      <c r="Q89" s="15">
        <f t="shared" si="12"/>
        <v>26</v>
      </c>
      <c r="R89" s="53">
        <f t="shared" si="10"/>
        <v>0.204724409448819</v>
      </c>
    </row>
    <row r="90" spans="1:18">
      <c r="A90" s="15">
        <v>89</v>
      </c>
      <c r="B90" s="41">
        <v>5212223020237</v>
      </c>
      <c r="C90" s="42" t="s">
        <v>3741</v>
      </c>
      <c r="D90" s="43">
        <v>2022</v>
      </c>
      <c r="E90" s="43" t="s">
        <v>881</v>
      </c>
      <c r="F90" s="43" t="s">
        <v>3726</v>
      </c>
      <c r="G90" s="44">
        <v>83</v>
      </c>
      <c r="H90" s="44">
        <v>86.7</v>
      </c>
      <c r="I90" s="44">
        <v>70</v>
      </c>
      <c r="J90" s="44">
        <v>61</v>
      </c>
      <c r="K90" s="44">
        <f t="shared" si="13"/>
        <v>83.19</v>
      </c>
      <c r="L90" s="44">
        <v>3.67</v>
      </c>
      <c r="M90" s="49">
        <v>0</v>
      </c>
      <c r="N90" s="15">
        <v>127</v>
      </c>
      <c r="O90" s="15">
        <f t="shared" si="11"/>
        <v>19</v>
      </c>
      <c r="P90" s="50">
        <f t="shared" si="9"/>
        <v>0.149606299212598</v>
      </c>
      <c r="Q90" s="15">
        <f t="shared" si="12"/>
        <v>27</v>
      </c>
      <c r="R90" s="53">
        <f t="shared" si="10"/>
        <v>0.21259842519685</v>
      </c>
    </row>
    <row r="91" spans="1:18">
      <c r="A91" s="15">
        <v>90</v>
      </c>
      <c r="B91" s="41">
        <v>5212214020241</v>
      </c>
      <c r="C91" s="42" t="s">
        <v>3742</v>
      </c>
      <c r="D91" s="43">
        <v>2022</v>
      </c>
      <c r="E91" s="43" t="s">
        <v>881</v>
      </c>
      <c r="F91" s="43" t="s">
        <v>3726</v>
      </c>
      <c r="G91" s="44">
        <v>87.5</v>
      </c>
      <c r="H91" s="44">
        <v>84.4</v>
      </c>
      <c r="I91" s="43">
        <v>90</v>
      </c>
      <c r="J91" s="44">
        <v>64</v>
      </c>
      <c r="K91" s="44">
        <f t="shared" si="13"/>
        <v>84.405</v>
      </c>
      <c r="L91" s="44">
        <v>3.44</v>
      </c>
      <c r="M91" s="49">
        <v>0</v>
      </c>
      <c r="N91" s="15">
        <v>127</v>
      </c>
      <c r="O91" s="15">
        <f t="shared" si="11"/>
        <v>30</v>
      </c>
      <c r="P91" s="50">
        <f t="shared" si="9"/>
        <v>0.236220472440945</v>
      </c>
      <c r="Q91" s="15">
        <f t="shared" si="12"/>
        <v>22</v>
      </c>
      <c r="R91" s="53">
        <f t="shared" si="10"/>
        <v>0.173228346456693</v>
      </c>
    </row>
    <row r="92" spans="1:18">
      <c r="A92" s="15">
        <v>91</v>
      </c>
      <c r="B92" s="41">
        <v>5212214020227</v>
      </c>
      <c r="C92" s="42" t="s">
        <v>3743</v>
      </c>
      <c r="D92" s="43">
        <v>2022</v>
      </c>
      <c r="E92" s="43" t="s">
        <v>881</v>
      </c>
      <c r="F92" s="43" t="s">
        <v>3726</v>
      </c>
      <c r="G92" s="44">
        <v>88.5</v>
      </c>
      <c r="H92" s="44">
        <v>87</v>
      </c>
      <c r="I92" s="44">
        <v>79.5</v>
      </c>
      <c r="J92" s="44">
        <v>65</v>
      </c>
      <c r="K92" s="44">
        <f t="shared" si="13"/>
        <v>85.375</v>
      </c>
      <c r="L92" s="44">
        <v>3.7</v>
      </c>
      <c r="M92" s="49">
        <v>0</v>
      </c>
      <c r="N92" s="15">
        <v>127</v>
      </c>
      <c r="O92" s="15">
        <f t="shared" si="11"/>
        <v>15</v>
      </c>
      <c r="P92" s="50">
        <f t="shared" si="9"/>
        <v>0.118110236220472</v>
      </c>
      <c r="Q92" s="15">
        <f t="shared" si="12"/>
        <v>15</v>
      </c>
      <c r="R92" s="53">
        <f t="shared" si="10"/>
        <v>0.118110236220472</v>
      </c>
    </row>
    <row r="93" spans="1:18">
      <c r="A93" s="15">
        <v>92</v>
      </c>
      <c r="B93" s="41">
        <v>5212214020235</v>
      </c>
      <c r="C93" s="42" t="s">
        <v>3744</v>
      </c>
      <c r="D93" s="43">
        <v>2022</v>
      </c>
      <c r="E93" s="43" t="s">
        <v>881</v>
      </c>
      <c r="F93" s="43" t="s">
        <v>3726</v>
      </c>
      <c r="G93" s="44">
        <v>94.5</v>
      </c>
      <c r="H93" s="44">
        <v>86.3</v>
      </c>
      <c r="I93" s="44">
        <v>78</v>
      </c>
      <c r="J93" s="44">
        <v>64.5</v>
      </c>
      <c r="K93" s="44">
        <f t="shared" si="13"/>
        <v>85.61</v>
      </c>
      <c r="L93" s="44">
        <v>3.63</v>
      </c>
      <c r="M93" s="49">
        <v>0</v>
      </c>
      <c r="N93" s="15">
        <v>127</v>
      </c>
      <c r="O93" s="15">
        <f t="shared" si="11"/>
        <v>21</v>
      </c>
      <c r="P93" s="50">
        <f t="shared" si="9"/>
        <v>0.165354330708661</v>
      </c>
      <c r="Q93" s="15">
        <f t="shared" si="12"/>
        <v>14</v>
      </c>
      <c r="R93" s="53">
        <f t="shared" si="10"/>
        <v>0.110236220472441</v>
      </c>
    </row>
    <row r="94" spans="1:18">
      <c r="A94" s="15">
        <v>93</v>
      </c>
      <c r="B94" s="41">
        <v>5212214020219</v>
      </c>
      <c r="C94" s="42" t="s">
        <v>3745</v>
      </c>
      <c r="D94" s="43">
        <v>2022</v>
      </c>
      <c r="E94" s="43" t="s">
        <v>881</v>
      </c>
      <c r="F94" s="43" t="s">
        <v>3726</v>
      </c>
      <c r="G94" s="44">
        <v>80</v>
      </c>
      <c r="H94" s="44">
        <v>83.7</v>
      </c>
      <c r="I94" s="44">
        <v>83</v>
      </c>
      <c r="J94" s="44">
        <v>60</v>
      </c>
      <c r="K94" s="44">
        <f t="shared" si="13"/>
        <v>81.89</v>
      </c>
      <c r="L94" s="44">
        <v>3.37</v>
      </c>
      <c r="M94" s="49">
        <v>0</v>
      </c>
      <c r="N94" s="15">
        <v>127</v>
      </c>
      <c r="O94" s="15">
        <f t="shared" si="11"/>
        <v>36</v>
      </c>
      <c r="P94" s="50">
        <f t="shared" si="9"/>
        <v>0.283464566929134</v>
      </c>
      <c r="Q94" s="15">
        <f t="shared" si="12"/>
        <v>37</v>
      </c>
      <c r="R94" s="53">
        <f t="shared" si="10"/>
        <v>0.291338582677165</v>
      </c>
    </row>
    <row r="95" spans="1:18">
      <c r="A95" s="15">
        <v>94</v>
      </c>
      <c r="B95" s="41">
        <v>5212214020251</v>
      </c>
      <c r="C95" s="42" t="s">
        <v>3746</v>
      </c>
      <c r="D95" s="43">
        <v>2022</v>
      </c>
      <c r="E95" s="43" t="s">
        <v>881</v>
      </c>
      <c r="F95" s="43" t="s">
        <v>3726</v>
      </c>
      <c r="G95" s="44">
        <v>80</v>
      </c>
      <c r="H95" s="44">
        <v>83.7</v>
      </c>
      <c r="I95" s="44">
        <v>71</v>
      </c>
      <c r="J95" s="44">
        <v>62.5</v>
      </c>
      <c r="K95" s="44">
        <f t="shared" si="13"/>
        <v>80.815</v>
      </c>
      <c r="L95" s="44">
        <v>3.37</v>
      </c>
      <c r="M95" s="49">
        <v>0</v>
      </c>
      <c r="N95" s="15">
        <v>127</v>
      </c>
      <c r="O95" s="15">
        <f t="shared" si="11"/>
        <v>36</v>
      </c>
      <c r="P95" s="50">
        <f t="shared" si="9"/>
        <v>0.283464566929134</v>
      </c>
      <c r="Q95" s="15">
        <f t="shared" si="12"/>
        <v>48</v>
      </c>
      <c r="R95" s="53">
        <f t="shared" si="10"/>
        <v>0.377952755905512</v>
      </c>
    </row>
    <row r="96" spans="1:18">
      <c r="A96" s="15">
        <v>95</v>
      </c>
      <c r="B96" s="41">
        <v>5212214020249</v>
      </c>
      <c r="C96" s="42" t="s">
        <v>3747</v>
      </c>
      <c r="D96" s="43">
        <v>2022</v>
      </c>
      <c r="E96" s="43" t="s">
        <v>881</v>
      </c>
      <c r="F96" s="43" t="s">
        <v>3726</v>
      </c>
      <c r="G96" s="44">
        <v>80</v>
      </c>
      <c r="H96" s="44">
        <v>79.6</v>
      </c>
      <c r="I96" s="44">
        <v>70</v>
      </c>
      <c r="J96" s="44">
        <v>60</v>
      </c>
      <c r="K96" s="44">
        <f t="shared" si="13"/>
        <v>77.72</v>
      </c>
      <c r="L96" s="44">
        <v>2.96</v>
      </c>
      <c r="M96" s="49">
        <v>0</v>
      </c>
      <c r="N96" s="15">
        <v>127</v>
      </c>
      <c r="O96" s="15">
        <f t="shared" si="11"/>
        <v>66</v>
      </c>
      <c r="P96" s="50">
        <f t="shared" si="9"/>
        <v>0.519685039370079</v>
      </c>
      <c r="Q96" s="15">
        <f t="shared" si="12"/>
        <v>74</v>
      </c>
      <c r="R96" s="53">
        <f t="shared" si="10"/>
        <v>0.582677165354331</v>
      </c>
    </row>
    <row r="97" spans="1:18">
      <c r="A97" s="15">
        <v>96</v>
      </c>
      <c r="B97" s="41">
        <v>5112214020218</v>
      </c>
      <c r="C97" s="42" t="s">
        <v>3748</v>
      </c>
      <c r="D97" s="43">
        <v>2022</v>
      </c>
      <c r="E97" s="43" t="s">
        <v>881</v>
      </c>
      <c r="F97" s="43" t="s">
        <v>3726</v>
      </c>
      <c r="G97" s="44">
        <v>82</v>
      </c>
      <c r="H97" s="44">
        <v>83.6</v>
      </c>
      <c r="I97" s="44">
        <v>71.5</v>
      </c>
      <c r="J97" s="44">
        <v>61</v>
      </c>
      <c r="K97" s="44">
        <f t="shared" si="13"/>
        <v>81.02</v>
      </c>
      <c r="L97" s="44">
        <v>3.36</v>
      </c>
      <c r="M97" s="49">
        <v>0</v>
      </c>
      <c r="N97" s="15">
        <v>127</v>
      </c>
      <c r="O97" s="15">
        <f t="shared" si="11"/>
        <v>40</v>
      </c>
      <c r="P97" s="50">
        <f t="shared" si="9"/>
        <v>0.31496062992126</v>
      </c>
      <c r="Q97" s="15">
        <f t="shared" si="12"/>
        <v>47</v>
      </c>
      <c r="R97" s="53">
        <f t="shared" si="10"/>
        <v>0.37007874015748</v>
      </c>
    </row>
    <row r="98" spans="1:18">
      <c r="A98" s="15">
        <v>97</v>
      </c>
      <c r="B98" s="41">
        <v>5212214020246</v>
      </c>
      <c r="C98" s="42" t="s">
        <v>3749</v>
      </c>
      <c r="D98" s="43">
        <v>2022</v>
      </c>
      <c r="E98" s="43" t="s">
        <v>881</v>
      </c>
      <c r="F98" s="43" t="s">
        <v>3726</v>
      </c>
      <c r="G98" s="44">
        <v>80</v>
      </c>
      <c r="H98" s="44">
        <v>83.5</v>
      </c>
      <c r="I98" s="44">
        <v>70</v>
      </c>
      <c r="J98" s="44">
        <v>60</v>
      </c>
      <c r="K98" s="44">
        <f t="shared" si="13"/>
        <v>80.45</v>
      </c>
      <c r="L98" s="44">
        <v>3.35</v>
      </c>
      <c r="M98" s="49">
        <v>0</v>
      </c>
      <c r="N98" s="15">
        <v>127</v>
      </c>
      <c r="O98" s="15">
        <f t="shared" si="11"/>
        <v>42</v>
      </c>
      <c r="P98" s="50">
        <f t="shared" si="9"/>
        <v>0.330708661417323</v>
      </c>
      <c r="Q98" s="15">
        <f t="shared" si="12"/>
        <v>52</v>
      </c>
      <c r="R98" s="53">
        <f t="shared" si="10"/>
        <v>0.409448818897638</v>
      </c>
    </row>
    <row r="99" spans="1:18">
      <c r="A99" s="15">
        <v>98</v>
      </c>
      <c r="B99" s="41">
        <v>5112214020213</v>
      </c>
      <c r="C99" s="42" t="s">
        <v>3750</v>
      </c>
      <c r="D99" s="43">
        <v>2022</v>
      </c>
      <c r="E99" s="43" t="s">
        <v>881</v>
      </c>
      <c r="F99" s="43" t="s">
        <v>3726</v>
      </c>
      <c r="G99" s="44">
        <v>80</v>
      </c>
      <c r="H99" s="44">
        <v>77.6</v>
      </c>
      <c r="I99" s="44">
        <v>70</v>
      </c>
      <c r="J99" s="44">
        <v>60</v>
      </c>
      <c r="K99" s="44">
        <f t="shared" si="13"/>
        <v>76.32</v>
      </c>
      <c r="L99" s="44">
        <v>2.76</v>
      </c>
      <c r="M99" s="49">
        <v>1</v>
      </c>
      <c r="N99" s="15">
        <v>127</v>
      </c>
      <c r="O99" s="15">
        <f t="shared" ref="O99:O128" si="14">RANK(L99,$L$2:$L$500)</f>
        <v>83</v>
      </c>
      <c r="P99" s="50">
        <f t="shared" si="9"/>
        <v>0.653543307086614</v>
      </c>
      <c r="Q99" s="15">
        <f t="shared" ref="Q99:Q128" si="15">RANK(K99,$K$2:$K$500)</f>
        <v>90</v>
      </c>
      <c r="R99" s="53">
        <f t="shared" si="10"/>
        <v>0.708661417322835</v>
      </c>
    </row>
    <row r="100" spans="1:18">
      <c r="A100" s="15">
        <v>99</v>
      </c>
      <c r="B100" s="41">
        <v>5212214020238</v>
      </c>
      <c r="C100" s="42" t="s">
        <v>3751</v>
      </c>
      <c r="D100" s="43">
        <v>2022</v>
      </c>
      <c r="E100" s="43" t="s">
        <v>881</v>
      </c>
      <c r="F100" s="43" t="s">
        <v>3726</v>
      </c>
      <c r="G100" s="44">
        <v>85</v>
      </c>
      <c r="H100" s="44">
        <v>81</v>
      </c>
      <c r="I100" s="44">
        <v>70</v>
      </c>
      <c r="J100" s="44">
        <v>63</v>
      </c>
      <c r="K100" s="44">
        <f t="shared" si="13"/>
        <v>79.6</v>
      </c>
      <c r="L100" s="44">
        <v>3.1</v>
      </c>
      <c r="M100" s="49">
        <v>0</v>
      </c>
      <c r="N100" s="15">
        <v>127</v>
      </c>
      <c r="O100" s="15">
        <f t="shared" si="14"/>
        <v>60</v>
      </c>
      <c r="P100" s="50">
        <f t="shared" si="9"/>
        <v>0.47244094488189</v>
      </c>
      <c r="Q100" s="15">
        <f t="shared" si="15"/>
        <v>59</v>
      </c>
      <c r="R100" s="53">
        <f t="shared" si="10"/>
        <v>0.464566929133858</v>
      </c>
    </row>
    <row r="101" spans="1:18">
      <c r="A101" s="15">
        <v>100</v>
      </c>
      <c r="B101" s="41">
        <v>5212214020228</v>
      </c>
      <c r="C101" s="42" t="s">
        <v>3752</v>
      </c>
      <c r="D101" s="43">
        <v>2022</v>
      </c>
      <c r="E101" s="43" t="s">
        <v>881</v>
      </c>
      <c r="F101" s="43" t="s">
        <v>3726</v>
      </c>
      <c r="G101" s="44">
        <v>82</v>
      </c>
      <c r="H101" s="44">
        <v>79</v>
      </c>
      <c r="I101" s="44">
        <v>71.5</v>
      </c>
      <c r="J101" s="44">
        <v>70</v>
      </c>
      <c r="K101" s="44">
        <f t="shared" si="13"/>
        <v>78.25</v>
      </c>
      <c r="L101" s="44">
        <v>2.9</v>
      </c>
      <c r="M101" s="49">
        <v>0</v>
      </c>
      <c r="N101" s="15">
        <v>127</v>
      </c>
      <c r="O101" s="15">
        <f t="shared" si="14"/>
        <v>75</v>
      </c>
      <c r="P101" s="50">
        <f t="shared" si="9"/>
        <v>0.590551181102362</v>
      </c>
      <c r="Q101" s="15">
        <f t="shared" si="15"/>
        <v>68</v>
      </c>
      <c r="R101" s="53">
        <f t="shared" si="10"/>
        <v>0.535433070866142</v>
      </c>
    </row>
    <row r="102" spans="1:18">
      <c r="A102" s="15">
        <v>101</v>
      </c>
      <c r="B102" s="41">
        <v>5212214020243</v>
      </c>
      <c r="C102" s="42" t="s">
        <v>3753</v>
      </c>
      <c r="D102" s="43">
        <v>2022</v>
      </c>
      <c r="E102" s="43" t="s">
        <v>881</v>
      </c>
      <c r="F102" s="43" t="s">
        <v>3726</v>
      </c>
      <c r="G102" s="44">
        <v>80</v>
      </c>
      <c r="H102" s="44">
        <v>81.6</v>
      </c>
      <c r="I102" s="44">
        <v>70</v>
      </c>
      <c r="J102" s="44">
        <v>60</v>
      </c>
      <c r="K102" s="44">
        <f t="shared" si="13"/>
        <v>79.12</v>
      </c>
      <c r="L102" s="44">
        <v>3.16</v>
      </c>
      <c r="M102" s="49">
        <v>0</v>
      </c>
      <c r="N102" s="15">
        <v>127</v>
      </c>
      <c r="O102" s="15">
        <f t="shared" si="14"/>
        <v>55</v>
      </c>
      <c r="P102" s="50">
        <f t="shared" si="9"/>
        <v>0.433070866141732</v>
      </c>
      <c r="Q102" s="15">
        <f t="shared" si="15"/>
        <v>63</v>
      </c>
      <c r="R102" s="53">
        <f t="shared" si="10"/>
        <v>0.496062992125984</v>
      </c>
    </row>
    <row r="103" spans="1:18">
      <c r="A103" s="15">
        <v>102</v>
      </c>
      <c r="B103" s="41">
        <v>5212214020221</v>
      </c>
      <c r="C103" s="42" t="s">
        <v>3754</v>
      </c>
      <c r="D103" s="43">
        <v>2022</v>
      </c>
      <c r="E103" s="43" t="s">
        <v>881</v>
      </c>
      <c r="F103" s="43" t="s">
        <v>3726</v>
      </c>
      <c r="G103" s="44">
        <v>83</v>
      </c>
      <c r="H103" s="44">
        <v>83.7</v>
      </c>
      <c r="I103" s="44">
        <v>71</v>
      </c>
      <c r="J103" s="44">
        <v>60.5</v>
      </c>
      <c r="K103" s="44">
        <f t="shared" si="13"/>
        <v>81.165</v>
      </c>
      <c r="L103" s="44">
        <v>3.37</v>
      </c>
      <c r="M103" s="49">
        <v>0</v>
      </c>
      <c r="N103" s="15">
        <v>127</v>
      </c>
      <c r="O103" s="15">
        <f t="shared" si="14"/>
        <v>36</v>
      </c>
      <c r="P103" s="50">
        <f t="shared" si="9"/>
        <v>0.283464566929134</v>
      </c>
      <c r="Q103" s="15">
        <f t="shared" si="15"/>
        <v>45</v>
      </c>
      <c r="R103" s="53">
        <f t="shared" si="10"/>
        <v>0.354330708661417</v>
      </c>
    </row>
    <row r="104" spans="1:18">
      <c r="A104" s="15">
        <v>103</v>
      </c>
      <c r="B104" s="41">
        <v>5112214020208</v>
      </c>
      <c r="C104" s="42" t="s">
        <v>3755</v>
      </c>
      <c r="D104" s="43">
        <v>2022</v>
      </c>
      <c r="E104" s="43" t="s">
        <v>881</v>
      </c>
      <c r="F104" s="43" t="s">
        <v>3726</v>
      </c>
      <c r="G104" s="44">
        <v>81</v>
      </c>
      <c r="H104" s="44">
        <v>77.5</v>
      </c>
      <c r="I104" s="44">
        <v>71</v>
      </c>
      <c r="J104" s="44">
        <v>61</v>
      </c>
      <c r="K104" s="44">
        <f t="shared" si="13"/>
        <v>76.55</v>
      </c>
      <c r="L104" s="44">
        <v>2.75</v>
      </c>
      <c r="M104" s="49">
        <v>0</v>
      </c>
      <c r="N104" s="15">
        <v>127</v>
      </c>
      <c r="O104" s="15">
        <f t="shared" si="14"/>
        <v>86</v>
      </c>
      <c r="P104" s="50">
        <f t="shared" si="9"/>
        <v>0.677165354330709</v>
      </c>
      <c r="Q104" s="15">
        <f t="shared" si="15"/>
        <v>88</v>
      </c>
      <c r="R104" s="53">
        <f t="shared" si="10"/>
        <v>0.692913385826772</v>
      </c>
    </row>
    <row r="105" spans="1:18">
      <c r="A105" s="15">
        <v>104</v>
      </c>
      <c r="B105" s="41">
        <v>5212214020223</v>
      </c>
      <c r="C105" s="42" t="s">
        <v>3756</v>
      </c>
      <c r="D105" s="43">
        <v>2022</v>
      </c>
      <c r="E105" s="43" t="s">
        <v>881</v>
      </c>
      <c r="F105" s="43" t="s">
        <v>3726</v>
      </c>
      <c r="G105" s="44">
        <v>80</v>
      </c>
      <c r="H105" s="44">
        <v>82</v>
      </c>
      <c r="I105" s="44">
        <v>71</v>
      </c>
      <c r="J105" s="44">
        <v>61</v>
      </c>
      <c r="K105" s="44">
        <f t="shared" si="13"/>
        <v>79.55</v>
      </c>
      <c r="L105" s="44">
        <v>3.2</v>
      </c>
      <c r="M105" s="49">
        <v>0</v>
      </c>
      <c r="N105" s="15">
        <v>127</v>
      </c>
      <c r="O105" s="15">
        <f t="shared" si="14"/>
        <v>51</v>
      </c>
      <c r="P105" s="50">
        <f t="shared" si="9"/>
        <v>0.401574803149606</v>
      </c>
      <c r="Q105" s="15">
        <f t="shared" si="15"/>
        <v>60</v>
      </c>
      <c r="R105" s="53">
        <f t="shared" si="10"/>
        <v>0.47244094488189</v>
      </c>
    </row>
    <row r="106" spans="1:18">
      <c r="A106" s="15">
        <v>105</v>
      </c>
      <c r="B106" s="41">
        <v>5212214020230</v>
      </c>
      <c r="C106" s="42" t="s">
        <v>3757</v>
      </c>
      <c r="D106" s="43">
        <v>2022</v>
      </c>
      <c r="E106" s="43" t="s">
        <v>881</v>
      </c>
      <c r="F106" s="43" t="s">
        <v>3726</v>
      </c>
      <c r="G106" s="44">
        <v>80</v>
      </c>
      <c r="H106" s="44">
        <v>81.7</v>
      </c>
      <c r="I106" s="44">
        <v>70</v>
      </c>
      <c r="J106" s="44">
        <v>60</v>
      </c>
      <c r="K106" s="44">
        <f t="shared" si="13"/>
        <v>79.19</v>
      </c>
      <c r="L106" s="44">
        <v>3.17</v>
      </c>
      <c r="M106" s="49">
        <v>0</v>
      </c>
      <c r="N106" s="15">
        <v>127</v>
      </c>
      <c r="O106" s="15">
        <f t="shared" si="14"/>
        <v>53</v>
      </c>
      <c r="P106" s="50">
        <f t="shared" si="9"/>
        <v>0.417322834645669</v>
      </c>
      <c r="Q106" s="15">
        <f t="shared" si="15"/>
        <v>61</v>
      </c>
      <c r="R106" s="53">
        <f t="shared" si="10"/>
        <v>0.480314960629921</v>
      </c>
    </row>
    <row r="107" spans="1:18">
      <c r="A107" s="15">
        <v>106</v>
      </c>
      <c r="B107" s="41">
        <v>5112214020215</v>
      </c>
      <c r="C107" s="42" t="s">
        <v>3758</v>
      </c>
      <c r="D107" s="43">
        <v>2022</v>
      </c>
      <c r="E107" s="43" t="s">
        <v>881</v>
      </c>
      <c r="F107" s="43" t="s">
        <v>3726</v>
      </c>
      <c r="G107" s="44">
        <v>89</v>
      </c>
      <c r="H107" s="44">
        <v>77.1</v>
      </c>
      <c r="I107" s="44">
        <v>70</v>
      </c>
      <c r="J107" s="44">
        <v>60</v>
      </c>
      <c r="K107" s="44">
        <f t="shared" si="13"/>
        <v>77.32</v>
      </c>
      <c r="L107" s="44">
        <v>2.71</v>
      </c>
      <c r="M107" s="49">
        <v>0</v>
      </c>
      <c r="N107" s="15">
        <v>127</v>
      </c>
      <c r="O107" s="15">
        <f t="shared" si="14"/>
        <v>92</v>
      </c>
      <c r="P107" s="50">
        <f t="shared" si="9"/>
        <v>0.724409448818898</v>
      </c>
      <c r="Q107" s="15">
        <f t="shared" si="15"/>
        <v>81</v>
      </c>
      <c r="R107" s="53">
        <f t="shared" si="10"/>
        <v>0.637795275590551</v>
      </c>
    </row>
    <row r="108" spans="1:18">
      <c r="A108" s="15">
        <v>107</v>
      </c>
      <c r="B108" s="41">
        <v>5112214020202</v>
      </c>
      <c r="C108" s="42" t="s">
        <v>3759</v>
      </c>
      <c r="D108" s="43">
        <v>2022</v>
      </c>
      <c r="E108" s="43" t="s">
        <v>881</v>
      </c>
      <c r="F108" s="43" t="s">
        <v>3726</v>
      </c>
      <c r="G108" s="44">
        <v>80</v>
      </c>
      <c r="H108" s="44">
        <v>68.7</v>
      </c>
      <c r="I108" s="44">
        <v>70</v>
      </c>
      <c r="J108" s="44">
        <v>60</v>
      </c>
      <c r="K108" s="44">
        <f t="shared" si="13"/>
        <v>70.09</v>
      </c>
      <c r="L108" s="44">
        <v>1.87</v>
      </c>
      <c r="M108" s="49">
        <v>1</v>
      </c>
      <c r="N108" s="15">
        <v>127</v>
      </c>
      <c r="O108" s="15">
        <f t="shared" si="14"/>
        <v>126</v>
      </c>
      <c r="P108" s="50">
        <f t="shared" si="9"/>
        <v>0.992125984251969</v>
      </c>
      <c r="Q108" s="15">
        <f t="shared" si="15"/>
        <v>126</v>
      </c>
      <c r="R108" s="53">
        <f t="shared" si="10"/>
        <v>0.992125984251969</v>
      </c>
    </row>
    <row r="109" spans="1:18">
      <c r="A109" s="15">
        <v>108</v>
      </c>
      <c r="B109" s="41">
        <v>5112227060306</v>
      </c>
      <c r="C109" s="45" t="s">
        <v>3760</v>
      </c>
      <c r="D109" s="43">
        <v>2022</v>
      </c>
      <c r="E109" s="43" t="s">
        <v>881</v>
      </c>
      <c r="F109" s="43" t="s">
        <v>3726</v>
      </c>
      <c r="G109" s="44">
        <v>80</v>
      </c>
      <c r="H109" s="44">
        <v>74</v>
      </c>
      <c r="I109" s="44">
        <v>70</v>
      </c>
      <c r="J109" s="44">
        <v>60</v>
      </c>
      <c r="K109" s="44">
        <f t="shared" si="13"/>
        <v>73.8</v>
      </c>
      <c r="L109" s="44">
        <v>2.4</v>
      </c>
      <c r="M109" s="49">
        <v>0</v>
      </c>
      <c r="N109" s="15">
        <v>127</v>
      </c>
      <c r="O109" s="15">
        <f t="shared" si="14"/>
        <v>111</v>
      </c>
      <c r="P109" s="50">
        <f t="shared" si="9"/>
        <v>0.874015748031496</v>
      </c>
      <c r="Q109" s="15">
        <f t="shared" si="15"/>
        <v>111</v>
      </c>
      <c r="R109" s="53">
        <f t="shared" si="10"/>
        <v>0.874015748031496</v>
      </c>
    </row>
    <row r="110" spans="1:18">
      <c r="A110" s="15">
        <v>109</v>
      </c>
      <c r="B110" s="41">
        <v>5112214020212</v>
      </c>
      <c r="C110" s="42" t="s">
        <v>3761</v>
      </c>
      <c r="D110" s="43">
        <v>2022</v>
      </c>
      <c r="E110" s="43" t="s">
        <v>881</v>
      </c>
      <c r="F110" s="43" t="s">
        <v>3726</v>
      </c>
      <c r="G110" s="44">
        <v>81</v>
      </c>
      <c r="H110" s="44">
        <v>80.9</v>
      </c>
      <c r="I110" s="44">
        <v>72</v>
      </c>
      <c r="J110" s="44">
        <v>60.5</v>
      </c>
      <c r="K110" s="44">
        <f t="shared" si="13"/>
        <v>79.005</v>
      </c>
      <c r="L110" s="44">
        <v>3.09</v>
      </c>
      <c r="M110" s="49">
        <v>0</v>
      </c>
      <c r="N110" s="15">
        <v>127</v>
      </c>
      <c r="O110" s="15">
        <f t="shared" si="14"/>
        <v>62</v>
      </c>
      <c r="P110" s="50">
        <f t="shared" si="9"/>
        <v>0.488188976377953</v>
      </c>
      <c r="Q110" s="15">
        <f t="shared" si="15"/>
        <v>64</v>
      </c>
      <c r="R110" s="53">
        <f t="shared" si="10"/>
        <v>0.503937007874016</v>
      </c>
    </row>
    <row r="111" spans="1:18">
      <c r="A111" s="15">
        <v>110</v>
      </c>
      <c r="B111" s="41">
        <v>5212214020234</v>
      </c>
      <c r="C111" s="42" t="s">
        <v>3762</v>
      </c>
      <c r="D111" s="43">
        <v>2022</v>
      </c>
      <c r="E111" s="43" t="s">
        <v>881</v>
      </c>
      <c r="F111" s="43" t="s">
        <v>3726</v>
      </c>
      <c r="G111" s="44">
        <v>80</v>
      </c>
      <c r="H111" s="44">
        <v>78.6</v>
      </c>
      <c r="I111" s="44">
        <v>70</v>
      </c>
      <c r="J111" s="44">
        <v>60</v>
      </c>
      <c r="K111" s="44">
        <f t="shared" si="13"/>
        <v>77.02</v>
      </c>
      <c r="L111" s="44">
        <v>2.86</v>
      </c>
      <c r="M111" s="49">
        <v>1</v>
      </c>
      <c r="N111" s="15">
        <v>127</v>
      </c>
      <c r="O111" s="15">
        <f t="shared" si="14"/>
        <v>78</v>
      </c>
      <c r="P111" s="50">
        <f t="shared" si="9"/>
        <v>0.614173228346457</v>
      </c>
      <c r="Q111" s="15">
        <f t="shared" si="15"/>
        <v>82</v>
      </c>
      <c r="R111" s="53">
        <f t="shared" si="10"/>
        <v>0.645669291338583</v>
      </c>
    </row>
    <row r="112" spans="1:18">
      <c r="A112" s="15">
        <v>111</v>
      </c>
      <c r="B112" s="41">
        <v>5112214020211</v>
      </c>
      <c r="C112" s="42" t="s">
        <v>3763</v>
      </c>
      <c r="D112" s="43">
        <v>2022</v>
      </c>
      <c r="E112" s="43" t="s">
        <v>881</v>
      </c>
      <c r="F112" s="43" t="s">
        <v>3726</v>
      </c>
      <c r="G112" s="44">
        <v>93</v>
      </c>
      <c r="H112" s="44">
        <v>81.6</v>
      </c>
      <c r="I112" s="44">
        <v>71</v>
      </c>
      <c r="J112" s="44">
        <v>65</v>
      </c>
      <c r="K112" s="44">
        <f t="shared" si="13"/>
        <v>81.42</v>
      </c>
      <c r="L112" s="44">
        <v>3.16</v>
      </c>
      <c r="M112" s="49">
        <v>0</v>
      </c>
      <c r="N112" s="15">
        <v>127</v>
      </c>
      <c r="O112" s="15">
        <f t="shared" si="14"/>
        <v>55</v>
      </c>
      <c r="P112" s="50">
        <f t="shared" si="9"/>
        <v>0.433070866141732</v>
      </c>
      <c r="Q112" s="15">
        <f t="shared" si="15"/>
        <v>43</v>
      </c>
      <c r="R112" s="53">
        <f t="shared" si="10"/>
        <v>0.338582677165354</v>
      </c>
    </row>
    <row r="113" spans="1:18">
      <c r="A113" s="15">
        <v>112</v>
      </c>
      <c r="B113" s="41">
        <v>5212214020220</v>
      </c>
      <c r="C113" s="42" t="s">
        <v>3764</v>
      </c>
      <c r="D113" s="43">
        <v>2022</v>
      </c>
      <c r="E113" s="43" t="s">
        <v>881</v>
      </c>
      <c r="F113" s="43" t="s">
        <v>3726</v>
      </c>
      <c r="G113" s="44">
        <v>80</v>
      </c>
      <c r="H113" s="44">
        <v>79</v>
      </c>
      <c r="I113" s="44">
        <v>71</v>
      </c>
      <c r="J113" s="44">
        <v>60.5</v>
      </c>
      <c r="K113" s="44">
        <f t="shared" si="13"/>
        <v>77.425</v>
      </c>
      <c r="L113" s="44">
        <v>2.9</v>
      </c>
      <c r="M113" s="51">
        <v>0</v>
      </c>
      <c r="N113" s="15">
        <v>127</v>
      </c>
      <c r="O113" s="15">
        <f t="shared" si="14"/>
        <v>75</v>
      </c>
      <c r="P113" s="50">
        <f t="shared" si="9"/>
        <v>0.590551181102362</v>
      </c>
      <c r="Q113" s="15">
        <f t="shared" si="15"/>
        <v>79</v>
      </c>
      <c r="R113" s="53">
        <f t="shared" si="10"/>
        <v>0.622047244094488</v>
      </c>
    </row>
    <row r="114" spans="1:18">
      <c r="A114" s="15">
        <v>113</v>
      </c>
      <c r="B114" s="41">
        <v>5212214020248</v>
      </c>
      <c r="C114" s="42" t="s">
        <v>3765</v>
      </c>
      <c r="D114" s="43">
        <v>2022</v>
      </c>
      <c r="E114" s="43" t="s">
        <v>881</v>
      </c>
      <c r="F114" s="43" t="s">
        <v>3726</v>
      </c>
      <c r="G114" s="44">
        <v>84</v>
      </c>
      <c r="H114" s="44">
        <v>74.9</v>
      </c>
      <c r="I114" s="44">
        <v>70</v>
      </c>
      <c r="J114" s="44">
        <v>60</v>
      </c>
      <c r="K114" s="44">
        <f t="shared" si="13"/>
        <v>75.03</v>
      </c>
      <c r="L114" s="44">
        <v>2.49</v>
      </c>
      <c r="M114" s="49">
        <v>2</v>
      </c>
      <c r="N114" s="15">
        <v>127</v>
      </c>
      <c r="O114" s="15">
        <f t="shared" si="14"/>
        <v>107</v>
      </c>
      <c r="P114" s="50">
        <f t="shared" si="9"/>
        <v>0.84251968503937</v>
      </c>
      <c r="Q114" s="15">
        <f t="shared" si="15"/>
        <v>101</v>
      </c>
      <c r="R114" s="53">
        <f t="shared" si="10"/>
        <v>0.795275590551181</v>
      </c>
    </row>
    <row r="115" spans="1:18">
      <c r="A115" s="15">
        <v>114</v>
      </c>
      <c r="B115" s="41">
        <v>5112214020204</v>
      </c>
      <c r="C115" s="42" t="s">
        <v>3766</v>
      </c>
      <c r="D115" s="43">
        <v>2022</v>
      </c>
      <c r="E115" s="43" t="s">
        <v>881</v>
      </c>
      <c r="F115" s="43" t="s">
        <v>3726</v>
      </c>
      <c r="G115" s="44">
        <v>80</v>
      </c>
      <c r="H115" s="44">
        <v>69.8</v>
      </c>
      <c r="I115" s="44">
        <v>70</v>
      </c>
      <c r="J115" s="44">
        <v>60</v>
      </c>
      <c r="K115" s="44">
        <f t="shared" si="13"/>
        <v>70.86</v>
      </c>
      <c r="L115" s="44">
        <v>1.98</v>
      </c>
      <c r="M115" s="49">
        <v>1</v>
      </c>
      <c r="N115" s="15">
        <v>127</v>
      </c>
      <c r="O115" s="15">
        <f t="shared" si="14"/>
        <v>124</v>
      </c>
      <c r="P115" s="50">
        <f t="shared" si="9"/>
        <v>0.976377952755906</v>
      </c>
      <c r="Q115" s="15">
        <f t="shared" si="15"/>
        <v>124</v>
      </c>
      <c r="R115" s="53">
        <f t="shared" si="10"/>
        <v>0.976377952755906</v>
      </c>
    </row>
    <row r="116" spans="1:18">
      <c r="A116" s="15">
        <v>115</v>
      </c>
      <c r="B116" s="41">
        <v>5112214020210</v>
      </c>
      <c r="C116" s="42" t="s">
        <v>3767</v>
      </c>
      <c r="D116" s="43">
        <v>2022</v>
      </c>
      <c r="E116" s="43" t="s">
        <v>881</v>
      </c>
      <c r="F116" s="43" t="s">
        <v>3726</v>
      </c>
      <c r="G116" s="44">
        <v>80</v>
      </c>
      <c r="H116" s="44">
        <v>76</v>
      </c>
      <c r="I116" s="44">
        <v>70</v>
      </c>
      <c r="J116" s="44">
        <v>60</v>
      </c>
      <c r="K116" s="44">
        <f t="shared" si="13"/>
        <v>75.2</v>
      </c>
      <c r="L116" s="44">
        <v>2.6</v>
      </c>
      <c r="M116" s="49">
        <v>0</v>
      </c>
      <c r="N116" s="15">
        <v>127</v>
      </c>
      <c r="O116" s="15">
        <f t="shared" si="14"/>
        <v>97</v>
      </c>
      <c r="P116" s="50">
        <f t="shared" si="9"/>
        <v>0.763779527559055</v>
      </c>
      <c r="Q116" s="15">
        <f t="shared" si="15"/>
        <v>99</v>
      </c>
      <c r="R116" s="53">
        <f t="shared" si="10"/>
        <v>0.779527559055118</v>
      </c>
    </row>
    <row r="117" spans="1:18">
      <c r="A117" s="15">
        <v>116</v>
      </c>
      <c r="B117" s="41">
        <v>5112214020217</v>
      </c>
      <c r="C117" s="42" t="s">
        <v>3768</v>
      </c>
      <c r="D117" s="43">
        <v>2022</v>
      </c>
      <c r="E117" s="43" t="s">
        <v>881</v>
      </c>
      <c r="F117" s="43" t="s">
        <v>3726</v>
      </c>
      <c r="G117" s="44">
        <v>87</v>
      </c>
      <c r="H117" s="44">
        <v>70.7</v>
      </c>
      <c r="I117" s="44">
        <v>71</v>
      </c>
      <c r="J117" s="44">
        <v>60</v>
      </c>
      <c r="K117" s="44">
        <f t="shared" si="13"/>
        <v>72.64</v>
      </c>
      <c r="L117" s="44">
        <v>2.07</v>
      </c>
      <c r="M117" s="49">
        <v>2</v>
      </c>
      <c r="N117" s="15">
        <v>127</v>
      </c>
      <c r="O117" s="15">
        <f t="shared" si="14"/>
        <v>119</v>
      </c>
      <c r="P117" s="50">
        <f t="shared" si="9"/>
        <v>0.937007874015748</v>
      </c>
      <c r="Q117" s="15">
        <f t="shared" si="15"/>
        <v>118</v>
      </c>
      <c r="R117" s="53">
        <f t="shared" si="10"/>
        <v>0.929133858267717</v>
      </c>
    </row>
    <row r="118" spans="1:18">
      <c r="A118" s="15">
        <v>117</v>
      </c>
      <c r="B118" s="41">
        <v>5112214020207</v>
      </c>
      <c r="C118" s="42" t="s">
        <v>3769</v>
      </c>
      <c r="D118" s="43">
        <v>2022</v>
      </c>
      <c r="E118" s="43" t="s">
        <v>881</v>
      </c>
      <c r="F118" s="43" t="s">
        <v>3726</v>
      </c>
      <c r="G118" s="44">
        <v>80</v>
      </c>
      <c r="H118" s="44">
        <v>75.6</v>
      </c>
      <c r="I118" s="44">
        <v>71</v>
      </c>
      <c r="J118" s="44">
        <v>60.5</v>
      </c>
      <c r="K118" s="44">
        <f t="shared" si="13"/>
        <v>75.045</v>
      </c>
      <c r="L118" s="44">
        <v>2.56</v>
      </c>
      <c r="M118" s="49">
        <v>0</v>
      </c>
      <c r="N118" s="15">
        <v>127</v>
      </c>
      <c r="O118" s="15">
        <f t="shared" si="14"/>
        <v>100</v>
      </c>
      <c r="P118" s="50">
        <f t="shared" si="9"/>
        <v>0.78740157480315</v>
      </c>
      <c r="Q118" s="15">
        <f t="shared" si="15"/>
        <v>100</v>
      </c>
      <c r="R118" s="53">
        <f t="shared" si="10"/>
        <v>0.78740157480315</v>
      </c>
    </row>
    <row r="119" spans="1:18">
      <c r="A119" s="15">
        <v>118</v>
      </c>
      <c r="B119" s="41">
        <v>5112214020209</v>
      </c>
      <c r="C119" s="42" t="s">
        <v>3770</v>
      </c>
      <c r="D119" s="43">
        <v>2022</v>
      </c>
      <c r="E119" s="43" t="s">
        <v>881</v>
      </c>
      <c r="F119" s="43" t="s">
        <v>3726</v>
      </c>
      <c r="G119" s="44">
        <v>80</v>
      </c>
      <c r="H119" s="44">
        <v>76.2</v>
      </c>
      <c r="I119" s="44">
        <v>70</v>
      </c>
      <c r="J119" s="44">
        <v>60</v>
      </c>
      <c r="K119" s="44">
        <f t="shared" si="13"/>
        <v>75.34</v>
      </c>
      <c r="L119" s="44">
        <v>2.62</v>
      </c>
      <c r="M119" s="49">
        <v>0</v>
      </c>
      <c r="N119" s="15">
        <v>127</v>
      </c>
      <c r="O119" s="15">
        <f t="shared" si="14"/>
        <v>96</v>
      </c>
      <c r="P119" s="50">
        <f t="shared" si="9"/>
        <v>0.755905511811024</v>
      </c>
      <c r="Q119" s="15">
        <f t="shared" si="15"/>
        <v>97</v>
      </c>
      <c r="R119" s="53">
        <f t="shared" si="10"/>
        <v>0.763779527559055</v>
      </c>
    </row>
    <row r="120" spans="1:18">
      <c r="A120" s="15">
        <v>119</v>
      </c>
      <c r="B120" s="41">
        <v>5112214020214</v>
      </c>
      <c r="C120" s="42" t="s">
        <v>3771</v>
      </c>
      <c r="D120" s="43">
        <v>2022</v>
      </c>
      <c r="E120" s="43" t="s">
        <v>881</v>
      </c>
      <c r="F120" s="43" t="s">
        <v>3726</v>
      </c>
      <c r="G120" s="44">
        <v>80</v>
      </c>
      <c r="H120" s="44">
        <v>72.6</v>
      </c>
      <c r="I120" s="44">
        <v>70</v>
      </c>
      <c r="J120" s="44">
        <v>60</v>
      </c>
      <c r="K120" s="44">
        <f t="shared" si="13"/>
        <v>72.82</v>
      </c>
      <c r="L120" s="44">
        <v>2.26</v>
      </c>
      <c r="M120" s="49">
        <v>1</v>
      </c>
      <c r="N120" s="15">
        <v>127</v>
      </c>
      <c r="O120" s="15">
        <f t="shared" si="14"/>
        <v>115</v>
      </c>
      <c r="P120" s="50">
        <f t="shared" si="9"/>
        <v>0.905511811023622</v>
      </c>
      <c r="Q120" s="15">
        <f t="shared" si="15"/>
        <v>116</v>
      </c>
      <c r="R120" s="53">
        <f t="shared" si="10"/>
        <v>0.913385826771654</v>
      </c>
    </row>
    <row r="121" spans="1:18">
      <c r="A121" s="15">
        <v>120</v>
      </c>
      <c r="B121" s="41">
        <v>5212242020124</v>
      </c>
      <c r="C121" s="45" t="s">
        <v>3772</v>
      </c>
      <c r="D121" s="43">
        <v>2022</v>
      </c>
      <c r="E121" s="43" t="s">
        <v>881</v>
      </c>
      <c r="F121" s="43" t="s">
        <v>3726</v>
      </c>
      <c r="G121" s="44">
        <v>80</v>
      </c>
      <c r="H121" s="44">
        <v>73.5</v>
      </c>
      <c r="I121" s="44">
        <v>70</v>
      </c>
      <c r="J121" s="44">
        <v>60</v>
      </c>
      <c r="K121" s="44">
        <f t="shared" si="13"/>
        <v>73.45</v>
      </c>
      <c r="L121" s="44">
        <v>2.35</v>
      </c>
      <c r="M121" s="49">
        <v>3</v>
      </c>
      <c r="N121" s="15">
        <v>127</v>
      </c>
      <c r="O121" s="15">
        <f t="shared" si="14"/>
        <v>113</v>
      </c>
      <c r="P121" s="50">
        <f t="shared" si="9"/>
        <v>0.889763779527559</v>
      </c>
      <c r="Q121" s="15">
        <f t="shared" si="15"/>
        <v>113</v>
      </c>
      <c r="R121" s="53">
        <f t="shared" si="10"/>
        <v>0.889763779527559</v>
      </c>
    </row>
    <row r="122" spans="1:18">
      <c r="A122" s="15">
        <v>121</v>
      </c>
      <c r="B122" s="41">
        <v>5212214020252</v>
      </c>
      <c r="C122" s="42" t="s">
        <v>3773</v>
      </c>
      <c r="D122" s="43">
        <v>2022</v>
      </c>
      <c r="E122" s="43" t="s">
        <v>881</v>
      </c>
      <c r="F122" s="43" t="s">
        <v>3726</v>
      </c>
      <c r="G122" s="44">
        <v>80</v>
      </c>
      <c r="H122" s="44">
        <v>69.8</v>
      </c>
      <c r="I122" s="44">
        <v>70</v>
      </c>
      <c r="J122" s="44">
        <v>60</v>
      </c>
      <c r="K122" s="44">
        <f t="shared" si="13"/>
        <v>70.86</v>
      </c>
      <c r="L122" s="44">
        <v>1.98</v>
      </c>
      <c r="M122" s="49">
        <v>2</v>
      </c>
      <c r="N122" s="15">
        <v>127</v>
      </c>
      <c r="O122" s="15">
        <f t="shared" si="14"/>
        <v>124</v>
      </c>
      <c r="P122" s="50">
        <f t="shared" si="9"/>
        <v>0.976377952755906</v>
      </c>
      <c r="Q122" s="15">
        <f t="shared" si="15"/>
        <v>124</v>
      </c>
      <c r="R122" s="53">
        <f t="shared" si="10"/>
        <v>0.976377952755906</v>
      </c>
    </row>
    <row r="123" spans="1:18">
      <c r="A123" s="15">
        <v>122</v>
      </c>
      <c r="B123" s="41">
        <v>5112228020107</v>
      </c>
      <c r="C123" s="45" t="s">
        <v>3774</v>
      </c>
      <c r="D123" s="43">
        <v>2022</v>
      </c>
      <c r="E123" s="43" t="s">
        <v>881</v>
      </c>
      <c r="F123" s="43" t="s">
        <v>3726</v>
      </c>
      <c r="G123" s="44">
        <v>80</v>
      </c>
      <c r="H123" s="44">
        <v>70.1</v>
      </c>
      <c r="I123" s="44">
        <v>70</v>
      </c>
      <c r="J123" s="44">
        <v>62</v>
      </c>
      <c r="K123" s="44">
        <f t="shared" si="13"/>
        <v>71.17</v>
      </c>
      <c r="L123" s="44">
        <v>2.01</v>
      </c>
      <c r="M123" s="49">
        <v>1</v>
      </c>
      <c r="N123" s="15">
        <v>127</v>
      </c>
      <c r="O123" s="15">
        <f t="shared" si="14"/>
        <v>122</v>
      </c>
      <c r="P123" s="50">
        <f t="shared" si="9"/>
        <v>0.960629921259842</v>
      </c>
      <c r="Q123" s="15">
        <f t="shared" si="15"/>
        <v>122</v>
      </c>
      <c r="R123" s="53">
        <f t="shared" si="10"/>
        <v>0.960629921259842</v>
      </c>
    </row>
    <row r="124" spans="1:18">
      <c r="A124" s="15">
        <v>123</v>
      </c>
      <c r="B124" s="41">
        <v>5112214020216</v>
      </c>
      <c r="C124" s="42" t="s">
        <v>3775</v>
      </c>
      <c r="D124" s="43">
        <v>2022</v>
      </c>
      <c r="E124" s="43" t="s">
        <v>881</v>
      </c>
      <c r="F124" s="43" t="s">
        <v>3726</v>
      </c>
      <c r="G124" s="44">
        <v>81</v>
      </c>
      <c r="H124" s="44">
        <v>73.1</v>
      </c>
      <c r="I124" s="44">
        <v>70</v>
      </c>
      <c r="J124" s="44">
        <v>60</v>
      </c>
      <c r="K124" s="44">
        <f t="shared" si="13"/>
        <v>73.32</v>
      </c>
      <c r="L124" s="44">
        <v>2.31</v>
      </c>
      <c r="M124" s="49">
        <v>0</v>
      </c>
      <c r="N124" s="15">
        <v>127</v>
      </c>
      <c r="O124" s="15">
        <f t="shared" si="14"/>
        <v>114</v>
      </c>
      <c r="P124" s="50">
        <f t="shared" si="9"/>
        <v>0.897637795275591</v>
      </c>
      <c r="Q124" s="15">
        <f t="shared" si="15"/>
        <v>114</v>
      </c>
      <c r="R124" s="53">
        <f t="shared" si="10"/>
        <v>0.897637795275591</v>
      </c>
    </row>
    <row r="125" spans="1:18">
      <c r="A125" s="15">
        <v>124</v>
      </c>
      <c r="B125" s="41">
        <v>5112214020203</v>
      </c>
      <c r="C125" s="42" t="s">
        <v>3776</v>
      </c>
      <c r="D125" s="43">
        <v>2022</v>
      </c>
      <c r="E125" s="43" t="s">
        <v>881</v>
      </c>
      <c r="F125" s="43" t="s">
        <v>3726</v>
      </c>
      <c r="G125" s="44">
        <v>80</v>
      </c>
      <c r="H125" s="44">
        <v>72.3</v>
      </c>
      <c r="I125" s="44">
        <v>70</v>
      </c>
      <c r="J125" s="44">
        <v>60</v>
      </c>
      <c r="K125" s="44">
        <f t="shared" si="13"/>
        <v>72.61</v>
      </c>
      <c r="L125" s="44">
        <v>2.23</v>
      </c>
      <c r="M125" s="49">
        <v>1</v>
      </c>
      <c r="N125" s="15">
        <v>127</v>
      </c>
      <c r="O125" s="15">
        <f t="shared" si="14"/>
        <v>116</v>
      </c>
      <c r="P125" s="50">
        <f t="shared" si="9"/>
        <v>0.913385826771654</v>
      </c>
      <c r="Q125" s="15">
        <f t="shared" si="15"/>
        <v>119</v>
      </c>
      <c r="R125" s="53">
        <f t="shared" si="10"/>
        <v>0.937007874015748</v>
      </c>
    </row>
    <row r="126" spans="1:18">
      <c r="A126" s="15">
        <v>125</v>
      </c>
      <c r="B126" s="46">
        <v>5112214020206</v>
      </c>
      <c r="C126" s="42" t="s">
        <v>3777</v>
      </c>
      <c r="D126" s="43">
        <v>2022</v>
      </c>
      <c r="E126" s="43" t="s">
        <v>881</v>
      </c>
      <c r="F126" s="43" t="s">
        <v>3726</v>
      </c>
      <c r="G126" s="44">
        <v>80</v>
      </c>
      <c r="H126" s="44">
        <v>74.6</v>
      </c>
      <c r="I126" s="44">
        <v>70.5</v>
      </c>
      <c r="J126" s="44">
        <v>60</v>
      </c>
      <c r="K126" s="44">
        <f t="shared" si="13"/>
        <v>74.27</v>
      </c>
      <c r="L126" s="44">
        <v>2.46</v>
      </c>
      <c r="M126" s="49">
        <v>0</v>
      </c>
      <c r="N126" s="15">
        <v>127</v>
      </c>
      <c r="O126" s="15">
        <f t="shared" si="14"/>
        <v>108</v>
      </c>
      <c r="P126" s="50">
        <f t="shared" si="9"/>
        <v>0.850393700787402</v>
      </c>
      <c r="Q126" s="15">
        <f t="shared" si="15"/>
        <v>108</v>
      </c>
      <c r="R126" s="53">
        <f t="shared" si="10"/>
        <v>0.850393700787402</v>
      </c>
    </row>
    <row r="127" spans="1:18">
      <c r="A127" s="15">
        <v>126</v>
      </c>
      <c r="B127" s="47">
        <v>5112214020205</v>
      </c>
      <c r="C127" s="42" t="s">
        <v>3778</v>
      </c>
      <c r="D127" s="43">
        <v>2022</v>
      </c>
      <c r="E127" s="43" t="s">
        <v>881</v>
      </c>
      <c r="F127" s="43" t="s">
        <v>3726</v>
      </c>
      <c r="G127" s="48">
        <v>80</v>
      </c>
      <c r="H127" s="44">
        <v>73.7</v>
      </c>
      <c r="I127" s="48">
        <v>70</v>
      </c>
      <c r="J127" s="48">
        <v>60</v>
      </c>
      <c r="K127" s="44">
        <f t="shared" si="13"/>
        <v>73.59</v>
      </c>
      <c r="L127" s="44">
        <v>2.37</v>
      </c>
      <c r="M127" s="52">
        <v>0</v>
      </c>
      <c r="N127" s="15">
        <v>127</v>
      </c>
      <c r="O127" s="15">
        <f t="shared" si="14"/>
        <v>112</v>
      </c>
      <c r="P127" s="50">
        <f t="shared" si="9"/>
        <v>0.881889763779528</v>
      </c>
      <c r="Q127" s="15">
        <f t="shared" si="15"/>
        <v>112</v>
      </c>
      <c r="R127" s="53">
        <f t="shared" si="10"/>
        <v>0.881889763779528</v>
      </c>
    </row>
    <row r="128" spans="1:18">
      <c r="A128" s="15">
        <v>127</v>
      </c>
      <c r="B128" s="47">
        <v>5112214020201</v>
      </c>
      <c r="C128" s="42" t="s">
        <v>3779</v>
      </c>
      <c r="D128" s="43">
        <v>2022</v>
      </c>
      <c r="E128" s="43" t="s">
        <v>881</v>
      </c>
      <c r="F128" s="43" t="s">
        <v>3726</v>
      </c>
      <c r="G128" s="48">
        <v>80</v>
      </c>
      <c r="H128" s="44">
        <v>70.7</v>
      </c>
      <c r="I128" s="48">
        <v>70</v>
      </c>
      <c r="J128" s="48">
        <v>60</v>
      </c>
      <c r="K128" s="44">
        <f t="shared" si="13"/>
        <v>71.49</v>
      </c>
      <c r="L128" s="44">
        <v>2.07</v>
      </c>
      <c r="M128" s="52">
        <v>4</v>
      </c>
      <c r="N128" s="15">
        <v>127</v>
      </c>
      <c r="O128" s="15">
        <f t="shared" si="14"/>
        <v>119</v>
      </c>
      <c r="P128" s="50">
        <f t="shared" si="9"/>
        <v>0.937007874015748</v>
      </c>
      <c r="Q128" s="15">
        <f t="shared" si="15"/>
        <v>120</v>
      </c>
      <c r="R128" s="53">
        <f t="shared" si="10"/>
        <v>0.94488188976378</v>
      </c>
    </row>
  </sheetData>
  <autoFilter xmlns:etc="http://www.wps.cn/officeDocument/2017/etCustomData" ref="A1:R128" etc:filterBottomFollowUsedRange="0">
    <extLst/>
  </autoFilter>
  <conditionalFormatting sqref="B$1:C$1048576">
    <cfRule type="duplicateValues" dxfId="0" priority="1"/>
  </conditionalFormatting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3:F8"/>
  <sheetViews>
    <sheetView workbookViewId="0">
      <selection activeCell="C14" sqref="C14"/>
    </sheetView>
  </sheetViews>
  <sheetFormatPr defaultColWidth="9" defaultRowHeight="14.25" outlineLevelRow="7" outlineLevelCol="5"/>
  <cols>
    <col min="1" max="1" width="21.6" customWidth="1"/>
    <col min="2" max="5" width="17.2" customWidth="1"/>
    <col min="6" max="7" width="5.5" customWidth="1"/>
  </cols>
  <sheetData>
    <row r="3" spans="1:6">
      <c r="A3" s="1" t="s">
        <v>3780</v>
      </c>
      <c r="B3" s="1" t="s">
        <v>3781</v>
      </c>
      <c r="C3" s="2"/>
      <c r="D3" s="2"/>
      <c r="E3" s="2"/>
      <c r="F3" s="3"/>
    </row>
    <row r="4" spans="1:6">
      <c r="A4" s="1" t="s">
        <v>3</v>
      </c>
      <c r="B4" s="1" t="s">
        <v>3782</v>
      </c>
      <c r="C4" s="4" t="s">
        <v>3783</v>
      </c>
      <c r="D4" s="4" t="s">
        <v>3784</v>
      </c>
      <c r="E4" s="4" t="s">
        <v>3785</v>
      </c>
      <c r="F4" s="5" t="s">
        <v>3786</v>
      </c>
    </row>
    <row r="5" spans="1:6">
      <c r="A5" s="1">
        <v>2016</v>
      </c>
      <c r="B5" s="1">
        <v>1</v>
      </c>
      <c r="C5" s="4">
        <v>1</v>
      </c>
      <c r="D5" s="4"/>
      <c r="E5" s="4"/>
      <c r="F5" s="5">
        <v>2</v>
      </c>
    </row>
    <row r="6" spans="1:6">
      <c r="A6" s="6">
        <v>2015</v>
      </c>
      <c r="B6" s="6"/>
      <c r="D6">
        <v>1</v>
      </c>
      <c r="F6" s="7">
        <v>1</v>
      </c>
    </row>
    <row r="7" spans="1:6">
      <c r="A7" s="6">
        <v>2014</v>
      </c>
      <c r="B7" s="6"/>
      <c r="E7">
        <v>1</v>
      </c>
      <c r="F7" s="7">
        <v>1</v>
      </c>
    </row>
    <row r="8" spans="1:6">
      <c r="A8" s="8" t="s">
        <v>3786</v>
      </c>
      <c r="B8" s="8">
        <v>1</v>
      </c>
      <c r="C8" s="9">
        <v>1</v>
      </c>
      <c r="D8" s="9">
        <v>1</v>
      </c>
      <c r="E8" s="9">
        <v>1</v>
      </c>
      <c r="F8" s="10">
        <v>4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8"/>
  <sheetViews>
    <sheetView workbookViewId="0">
      <selection activeCell="A1" sqref="$A1:$XFD1048576"/>
    </sheetView>
  </sheetViews>
  <sheetFormatPr defaultColWidth="8.8" defaultRowHeight="14.25"/>
  <cols>
    <col min="1" max="1" width="4.4" style="11" customWidth="1"/>
    <col min="2" max="2" width="13.125" style="11" customWidth="1"/>
    <col min="3" max="3" width="7.1" style="11" customWidth="1"/>
    <col min="4" max="4" width="5.5" style="11" customWidth="1"/>
    <col min="5" max="5" width="13.75" style="11" customWidth="1"/>
    <col min="6" max="6" width="8.8" style="11"/>
    <col min="7" max="8" width="7.5" style="11" customWidth="1"/>
    <col min="9" max="9" width="7.9" style="11" customWidth="1"/>
    <col min="10" max="10" width="8.5" style="11" customWidth="1"/>
    <col min="11" max="11" width="7.1" style="11" customWidth="1"/>
    <col min="12" max="12" width="8" style="11" customWidth="1"/>
    <col min="13" max="13" width="8.4" style="11" customWidth="1"/>
    <col min="14" max="14" width="5.2" style="11" customWidth="1"/>
    <col min="15" max="15" width="5.1" style="11" customWidth="1"/>
    <col min="16" max="16" width="8.1" style="11" customWidth="1"/>
    <col min="17" max="17" width="6.6" style="11" customWidth="1"/>
    <col min="18" max="18" width="8.2" style="11" customWidth="1"/>
    <col min="19" max="16384" width="8.8" style="11"/>
  </cols>
  <sheetData>
    <row r="1" s="11" customFormat="1" ht="37.5" customHeight="1" spans="1:18">
      <c r="A1" s="13" t="s">
        <v>0</v>
      </c>
      <c r="B1" s="100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3" t="s">
        <v>13</v>
      </c>
      <c r="O1" s="31" t="s">
        <v>14</v>
      </c>
      <c r="P1" s="31" t="s">
        <v>15</v>
      </c>
      <c r="Q1" s="31" t="s">
        <v>16</v>
      </c>
      <c r="R1" s="31" t="s">
        <v>17</v>
      </c>
    </row>
    <row r="2" s="11" customFormat="1" spans="1:18">
      <c r="A2" s="15">
        <v>1</v>
      </c>
      <c r="B2" s="127" t="s">
        <v>637</v>
      </c>
      <c r="C2" s="126" t="s">
        <v>638</v>
      </c>
      <c r="D2" s="126">
        <v>2024</v>
      </c>
      <c r="E2" s="126" t="s">
        <v>639</v>
      </c>
      <c r="F2" s="126" t="s">
        <v>640</v>
      </c>
      <c r="G2" s="126">
        <v>83</v>
      </c>
      <c r="H2" s="126">
        <v>67.5</v>
      </c>
      <c r="I2" s="126">
        <v>71</v>
      </c>
      <c r="J2" s="126">
        <v>60</v>
      </c>
      <c r="K2" s="126">
        <v>69.8</v>
      </c>
      <c r="L2" s="126">
        <v>1.75</v>
      </c>
      <c r="M2" s="126">
        <v>5</v>
      </c>
      <c r="N2" s="126">
        <v>87</v>
      </c>
      <c r="O2" s="126">
        <v>86</v>
      </c>
      <c r="P2" s="131">
        <v>0.988505747126437</v>
      </c>
      <c r="Q2" s="126">
        <v>85</v>
      </c>
      <c r="R2" s="133">
        <v>0.977011494252874</v>
      </c>
    </row>
    <row r="3" s="11" customFormat="1" spans="1:18">
      <c r="A3" s="15">
        <v>2</v>
      </c>
      <c r="B3" s="127" t="s">
        <v>641</v>
      </c>
      <c r="C3" s="126" t="s">
        <v>642</v>
      </c>
      <c r="D3" s="126">
        <v>2024</v>
      </c>
      <c r="E3" s="126" t="s">
        <v>639</v>
      </c>
      <c r="F3" s="126" t="s">
        <v>640</v>
      </c>
      <c r="G3" s="126">
        <v>80</v>
      </c>
      <c r="H3" s="126">
        <v>67.7</v>
      </c>
      <c r="I3" s="126">
        <v>70</v>
      </c>
      <c r="J3" s="126">
        <v>60</v>
      </c>
      <c r="K3" s="126">
        <v>69.39</v>
      </c>
      <c r="L3" s="126">
        <v>1.77</v>
      </c>
      <c r="M3" s="126">
        <v>3</v>
      </c>
      <c r="N3" s="126">
        <v>87</v>
      </c>
      <c r="O3" s="126">
        <v>85</v>
      </c>
      <c r="P3" s="131">
        <v>0.977011494252874</v>
      </c>
      <c r="Q3" s="126">
        <v>86</v>
      </c>
      <c r="R3" s="133">
        <v>0.988505747126437</v>
      </c>
    </row>
    <row r="4" s="11" customFormat="1" spans="1:18">
      <c r="A4" s="15">
        <v>3</v>
      </c>
      <c r="B4" s="127" t="s">
        <v>643</v>
      </c>
      <c r="C4" s="126" t="s">
        <v>644</v>
      </c>
      <c r="D4" s="126">
        <v>2024</v>
      </c>
      <c r="E4" s="126" t="s">
        <v>639</v>
      </c>
      <c r="F4" s="126" t="s">
        <v>640</v>
      </c>
      <c r="G4" s="126">
        <v>80</v>
      </c>
      <c r="H4" s="126">
        <v>68.8</v>
      </c>
      <c r="I4" s="126">
        <v>70</v>
      </c>
      <c r="J4" s="126">
        <v>60</v>
      </c>
      <c r="K4" s="126">
        <v>70.16</v>
      </c>
      <c r="L4" s="126">
        <v>1.88</v>
      </c>
      <c r="M4" s="126">
        <v>3</v>
      </c>
      <c r="N4" s="126">
        <v>87</v>
      </c>
      <c r="O4" s="126">
        <v>84</v>
      </c>
      <c r="P4" s="131">
        <v>0.96551724137931</v>
      </c>
      <c r="Q4" s="126">
        <v>84</v>
      </c>
      <c r="R4" s="133">
        <v>0.96551724137931</v>
      </c>
    </row>
    <row r="5" s="11" customFormat="1" spans="1:18">
      <c r="A5" s="15">
        <v>4</v>
      </c>
      <c r="B5" s="127" t="s">
        <v>645</v>
      </c>
      <c r="C5" s="126" t="s">
        <v>646</v>
      </c>
      <c r="D5" s="126">
        <v>2024</v>
      </c>
      <c r="E5" s="126" t="s">
        <v>639</v>
      </c>
      <c r="F5" s="126" t="s">
        <v>640</v>
      </c>
      <c r="G5" s="126">
        <v>80</v>
      </c>
      <c r="H5" s="126">
        <v>68.9</v>
      </c>
      <c r="I5" s="126">
        <v>71</v>
      </c>
      <c r="J5" s="126">
        <v>60</v>
      </c>
      <c r="K5" s="126">
        <v>70.33</v>
      </c>
      <c r="L5" s="126">
        <v>1.89</v>
      </c>
      <c r="M5" s="126">
        <v>4</v>
      </c>
      <c r="N5" s="126">
        <v>87</v>
      </c>
      <c r="O5" s="126">
        <v>83</v>
      </c>
      <c r="P5" s="131">
        <v>0.954022988505747</v>
      </c>
      <c r="Q5" s="126">
        <v>83</v>
      </c>
      <c r="R5" s="133">
        <v>0.954022988505747</v>
      </c>
    </row>
    <row r="6" s="11" customFormat="1" spans="1:18">
      <c r="A6" s="15">
        <v>5</v>
      </c>
      <c r="B6" s="127" t="s">
        <v>647</v>
      </c>
      <c r="C6" s="126" t="s">
        <v>648</v>
      </c>
      <c r="D6" s="126">
        <v>2024</v>
      </c>
      <c r="E6" s="126" t="s">
        <v>639</v>
      </c>
      <c r="F6" s="126" t="s">
        <v>640</v>
      </c>
      <c r="G6" s="126">
        <v>80</v>
      </c>
      <c r="H6" s="126">
        <v>70.2</v>
      </c>
      <c r="I6" s="126">
        <v>70</v>
      </c>
      <c r="J6" s="126">
        <v>60</v>
      </c>
      <c r="K6" s="126">
        <v>71.14</v>
      </c>
      <c r="L6" s="126">
        <v>2.02</v>
      </c>
      <c r="M6" s="126">
        <v>4</v>
      </c>
      <c r="N6" s="126">
        <v>87</v>
      </c>
      <c r="O6" s="126">
        <v>81</v>
      </c>
      <c r="P6" s="131">
        <v>0.931034482758621</v>
      </c>
      <c r="Q6" s="126">
        <v>81</v>
      </c>
      <c r="R6" s="133">
        <v>0.931034482758621</v>
      </c>
    </row>
    <row r="7" s="11" customFormat="1" spans="1:18">
      <c r="A7" s="15">
        <v>6</v>
      </c>
      <c r="B7" s="127" t="s">
        <v>649</v>
      </c>
      <c r="C7" s="126" t="s">
        <v>650</v>
      </c>
      <c r="D7" s="126">
        <v>2024</v>
      </c>
      <c r="E7" s="126" t="s">
        <v>639</v>
      </c>
      <c r="F7" s="126" t="s">
        <v>640</v>
      </c>
      <c r="G7" s="126">
        <v>86</v>
      </c>
      <c r="H7" s="126">
        <v>70.6</v>
      </c>
      <c r="I7" s="126">
        <v>72</v>
      </c>
      <c r="J7" s="126">
        <v>62</v>
      </c>
      <c r="K7" s="126">
        <v>72.62</v>
      </c>
      <c r="L7" s="126">
        <v>2.06</v>
      </c>
      <c r="M7" s="126">
        <v>2</v>
      </c>
      <c r="N7" s="126">
        <v>87</v>
      </c>
      <c r="O7" s="126">
        <v>79</v>
      </c>
      <c r="P7" s="131">
        <v>0.908045977011494</v>
      </c>
      <c r="Q7" s="126">
        <v>74</v>
      </c>
      <c r="R7" s="133">
        <v>0.850574712643678</v>
      </c>
    </row>
    <row r="8" s="11" customFormat="1" spans="1:18">
      <c r="A8" s="15">
        <v>7</v>
      </c>
      <c r="B8" s="127" t="s">
        <v>651</v>
      </c>
      <c r="C8" s="126" t="s">
        <v>652</v>
      </c>
      <c r="D8" s="126">
        <v>2024</v>
      </c>
      <c r="E8" s="126" t="s">
        <v>639</v>
      </c>
      <c r="F8" s="126" t="s">
        <v>640</v>
      </c>
      <c r="G8" s="126">
        <v>84</v>
      </c>
      <c r="H8" s="126">
        <v>71.4</v>
      </c>
      <c r="I8" s="126">
        <v>71</v>
      </c>
      <c r="J8" s="126">
        <v>60</v>
      </c>
      <c r="K8" s="126">
        <v>72.68</v>
      </c>
      <c r="L8" s="126">
        <v>2.14</v>
      </c>
      <c r="M8" s="126">
        <v>2</v>
      </c>
      <c r="N8" s="126">
        <v>87</v>
      </c>
      <c r="O8" s="126">
        <v>77</v>
      </c>
      <c r="P8" s="131">
        <v>0.885057471264368</v>
      </c>
      <c r="Q8" s="126">
        <v>72</v>
      </c>
      <c r="R8" s="133">
        <v>0.827586206896552</v>
      </c>
    </row>
    <row r="9" s="11" customFormat="1" spans="1:18">
      <c r="A9" s="15">
        <v>8</v>
      </c>
      <c r="B9" s="127" t="s">
        <v>653</v>
      </c>
      <c r="C9" s="126" t="s">
        <v>654</v>
      </c>
      <c r="D9" s="126">
        <v>2024</v>
      </c>
      <c r="E9" s="126" t="s">
        <v>639</v>
      </c>
      <c r="F9" s="126" t="s">
        <v>640</v>
      </c>
      <c r="G9" s="126">
        <v>80</v>
      </c>
      <c r="H9" s="126">
        <v>71.4</v>
      </c>
      <c r="I9" s="126">
        <v>70</v>
      </c>
      <c r="J9" s="126">
        <v>60</v>
      </c>
      <c r="K9" s="126">
        <v>71.98</v>
      </c>
      <c r="L9" s="126">
        <v>2.14</v>
      </c>
      <c r="M9" s="126">
        <v>1</v>
      </c>
      <c r="N9" s="126">
        <v>87</v>
      </c>
      <c r="O9" s="126">
        <v>77</v>
      </c>
      <c r="P9" s="131">
        <v>0.885057471264368</v>
      </c>
      <c r="Q9" s="126">
        <v>79</v>
      </c>
      <c r="R9" s="133">
        <v>0.908045977011494</v>
      </c>
    </row>
    <row r="10" s="11" customFormat="1" spans="1:18">
      <c r="A10" s="15">
        <v>9</v>
      </c>
      <c r="B10" s="127" t="s">
        <v>655</v>
      </c>
      <c r="C10" s="126" t="s">
        <v>656</v>
      </c>
      <c r="D10" s="126">
        <v>2024</v>
      </c>
      <c r="E10" s="126" t="s">
        <v>639</v>
      </c>
      <c r="F10" s="126" t="s">
        <v>640</v>
      </c>
      <c r="G10" s="126">
        <v>80</v>
      </c>
      <c r="H10" s="126">
        <v>71.7</v>
      </c>
      <c r="I10" s="126">
        <v>71</v>
      </c>
      <c r="J10" s="126">
        <v>60</v>
      </c>
      <c r="K10" s="126">
        <v>72.29</v>
      </c>
      <c r="L10" s="126">
        <v>2.17</v>
      </c>
      <c r="M10" s="126">
        <v>3</v>
      </c>
      <c r="N10" s="126">
        <v>87</v>
      </c>
      <c r="O10" s="126">
        <v>76</v>
      </c>
      <c r="P10" s="131">
        <v>0.873563218390805</v>
      </c>
      <c r="Q10" s="126">
        <v>77</v>
      </c>
      <c r="R10" s="133">
        <v>0.885057471264368</v>
      </c>
    </row>
    <row r="11" s="11" customFormat="1" spans="1:18">
      <c r="A11" s="15">
        <v>10</v>
      </c>
      <c r="B11" s="127" t="s">
        <v>657</v>
      </c>
      <c r="C11" s="126" t="s">
        <v>658</v>
      </c>
      <c r="D11" s="126">
        <v>2024</v>
      </c>
      <c r="E11" s="126" t="s">
        <v>639</v>
      </c>
      <c r="F11" s="126" t="s">
        <v>640</v>
      </c>
      <c r="G11" s="126">
        <v>84</v>
      </c>
      <c r="H11" s="126">
        <v>72.3</v>
      </c>
      <c r="I11" s="126">
        <v>70</v>
      </c>
      <c r="J11" s="126">
        <v>62</v>
      </c>
      <c r="K11" s="126">
        <v>73.31</v>
      </c>
      <c r="L11" s="126">
        <v>2.23</v>
      </c>
      <c r="M11" s="126">
        <v>3</v>
      </c>
      <c r="N11" s="126">
        <v>87</v>
      </c>
      <c r="O11" s="126">
        <v>71</v>
      </c>
      <c r="P11" s="131">
        <v>0.816091954022989</v>
      </c>
      <c r="Q11" s="126">
        <v>67</v>
      </c>
      <c r="R11" s="133">
        <v>0.770114942528736</v>
      </c>
    </row>
    <row r="12" s="11" customFormat="1" spans="1:18">
      <c r="A12" s="15">
        <v>11</v>
      </c>
      <c r="B12" s="127" t="s">
        <v>659</v>
      </c>
      <c r="C12" s="126" t="s">
        <v>660</v>
      </c>
      <c r="D12" s="126">
        <v>2024</v>
      </c>
      <c r="E12" s="126" t="s">
        <v>639</v>
      </c>
      <c r="F12" s="126" t="s">
        <v>640</v>
      </c>
      <c r="G12" s="126">
        <v>80</v>
      </c>
      <c r="H12" s="126">
        <v>72.4</v>
      </c>
      <c r="I12" s="126">
        <v>70</v>
      </c>
      <c r="J12" s="126">
        <v>60</v>
      </c>
      <c r="K12" s="126">
        <v>72.68</v>
      </c>
      <c r="L12" s="126">
        <v>2.24</v>
      </c>
      <c r="M12" s="126">
        <v>2</v>
      </c>
      <c r="N12" s="126">
        <v>87</v>
      </c>
      <c r="O12" s="126">
        <v>70</v>
      </c>
      <c r="P12" s="131">
        <v>0.804597701149425</v>
      </c>
      <c r="Q12" s="126">
        <v>72</v>
      </c>
      <c r="R12" s="133">
        <v>0.827586206896552</v>
      </c>
    </row>
    <row r="13" s="11" customFormat="1" spans="1:18">
      <c r="A13" s="15">
        <v>12</v>
      </c>
      <c r="B13" s="127" t="s">
        <v>661</v>
      </c>
      <c r="C13" s="126" t="s">
        <v>662</v>
      </c>
      <c r="D13" s="126">
        <v>2024</v>
      </c>
      <c r="E13" s="126" t="s">
        <v>639</v>
      </c>
      <c r="F13" s="126" t="s">
        <v>640</v>
      </c>
      <c r="G13" s="126">
        <v>80</v>
      </c>
      <c r="H13" s="126">
        <v>72.6</v>
      </c>
      <c r="I13" s="126">
        <v>71</v>
      </c>
      <c r="J13" s="126">
        <v>60</v>
      </c>
      <c r="K13" s="126">
        <v>72.92</v>
      </c>
      <c r="L13" s="126">
        <v>2.26</v>
      </c>
      <c r="M13" s="126">
        <v>1</v>
      </c>
      <c r="N13" s="126">
        <v>87</v>
      </c>
      <c r="O13" s="126">
        <v>69</v>
      </c>
      <c r="P13" s="131">
        <v>0.793103448275862</v>
      </c>
      <c r="Q13" s="126">
        <v>71</v>
      </c>
      <c r="R13" s="133">
        <v>0.816091954022989</v>
      </c>
    </row>
    <row r="14" s="11" customFormat="1" spans="1:18">
      <c r="A14" s="15">
        <v>13</v>
      </c>
      <c r="B14" s="127" t="s">
        <v>663</v>
      </c>
      <c r="C14" s="126" t="s">
        <v>664</v>
      </c>
      <c r="D14" s="126">
        <v>2024</v>
      </c>
      <c r="E14" s="126" t="s">
        <v>639</v>
      </c>
      <c r="F14" s="126" t="s">
        <v>640</v>
      </c>
      <c r="G14" s="126">
        <v>80</v>
      </c>
      <c r="H14" s="126">
        <v>72.7</v>
      </c>
      <c r="I14" s="126">
        <v>71</v>
      </c>
      <c r="J14" s="126">
        <v>60</v>
      </c>
      <c r="K14" s="126">
        <v>72.99</v>
      </c>
      <c r="L14" s="126">
        <v>2.27</v>
      </c>
      <c r="M14" s="126">
        <v>1</v>
      </c>
      <c r="N14" s="126">
        <v>87</v>
      </c>
      <c r="O14" s="126">
        <v>68</v>
      </c>
      <c r="P14" s="131">
        <v>0.781609195402299</v>
      </c>
      <c r="Q14" s="126">
        <v>70</v>
      </c>
      <c r="R14" s="133">
        <v>0.804597701149425</v>
      </c>
    </row>
    <row r="15" s="11" customFormat="1" spans="1:18">
      <c r="A15" s="15">
        <v>14</v>
      </c>
      <c r="B15" s="127" t="s">
        <v>665</v>
      </c>
      <c r="C15" s="126" t="s">
        <v>666</v>
      </c>
      <c r="D15" s="126">
        <v>2024</v>
      </c>
      <c r="E15" s="126" t="s">
        <v>639</v>
      </c>
      <c r="F15" s="126" t="s">
        <v>640</v>
      </c>
      <c r="G15" s="126">
        <v>80</v>
      </c>
      <c r="H15" s="126">
        <v>73</v>
      </c>
      <c r="I15" s="126">
        <v>71</v>
      </c>
      <c r="J15" s="126">
        <v>61.5</v>
      </c>
      <c r="K15" s="126">
        <v>73.275</v>
      </c>
      <c r="L15" s="126">
        <v>2.3</v>
      </c>
      <c r="M15" s="126">
        <v>1</v>
      </c>
      <c r="N15" s="126">
        <v>87</v>
      </c>
      <c r="O15" s="126">
        <v>67</v>
      </c>
      <c r="P15" s="131">
        <v>0.770114942528736</v>
      </c>
      <c r="Q15" s="126">
        <v>68</v>
      </c>
      <c r="R15" s="133">
        <v>0.781609195402299</v>
      </c>
    </row>
    <row r="16" s="11" customFormat="1" spans="1:18">
      <c r="A16" s="15">
        <v>15</v>
      </c>
      <c r="B16" s="127" t="s">
        <v>667</v>
      </c>
      <c r="C16" s="126" t="s">
        <v>668</v>
      </c>
      <c r="D16" s="126">
        <v>2024</v>
      </c>
      <c r="E16" s="126" t="s">
        <v>639</v>
      </c>
      <c r="F16" s="126" t="s">
        <v>640</v>
      </c>
      <c r="G16" s="126">
        <v>80</v>
      </c>
      <c r="H16" s="126">
        <v>73.1</v>
      </c>
      <c r="I16" s="126">
        <v>71</v>
      </c>
      <c r="J16" s="126">
        <v>60</v>
      </c>
      <c r="K16" s="126">
        <v>73.27</v>
      </c>
      <c r="L16" s="126">
        <v>2.31</v>
      </c>
      <c r="M16" s="126">
        <v>1</v>
      </c>
      <c r="N16" s="126">
        <v>87</v>
      </c>
      <c r="O16" s="126">
        <v>65</v>
      </c>
      <c r="P16" s="131">
        <v>0.747126436781609</v>
      </c>
      <c r="Q16" s="126">
        <v>69</v>
      </c>
      <c r="R16" s="133">
        <v>0.793103448275862</v>
      </c>
    </row>
    <row r="17" s="11" customFormat="1" spans="1:18">
      <c r="A17" s="15">
        <v>16</v>
      </c>
      <c r="B17" s="127" t="s">
        <v>669</v>
      </c>
      <c r="C17" s="126" t="s">
        <v>670</v>
      </c>
      <c r="D17" s="126">
        <v>2024</v>
      </c>
      <c r="E17" s="126" t="s">
        <v>639</v>
      </c>
      <c r="F17" s="126" t="s">
        <v>640</v>
      </c>
      <c r="G17" s="126">
        <v>80</v>
      </c>
      <c r="H17" s="126">
        <v>73.2</v>
      </c>
      <c r="I17" s="126">
        <v>71</v>
      </c>
      <c r="J17" s="126">
        <v>60</v>
      </c>
      <c r="K17" s="126">
        <v>73.34</v>
      </c>
      <c r="L17" s="126">
        <v>2.32</v>
      </c>
      <c r="M17" s="126">
        <v>1</v>
      </c>
      <c r="N17" s="126">
        <v>87</v>
      </c>
      <c r="O17" s="126">
        <v>64</v>
      </c>
      <c r="P17" s="131">
        <v>0.735632183908046</v>
      </c>
      <c r="Q17" s="126">
        <v>66</v>
      </c>
      <c r="R17" s="133">
        <v>0.758620689655172</v>
      </c>
    </row>
    <row r="18" s="11" customFormat="1" spans="1:18">
      <c r="A18" s="15">
        <v>17</v>
      </c>
      <c r="B18" s="127" t="s">
        <v>671</v>
      </c>
      <c r="C18" s="126" t="s">
        <v>672</v>
      </c>
      <c r="D18" s="126">
        <v>2024</v>
      </c>
      <c r="E18" s="126" t="s">
        <v>639</v>
      </c>
      <c r="F18" s="126" t="s">
        <v>640</v>
      </c>
      <c r="G18" s="126">
        <v>80</v>
      </c>
      <c r="H18" s="126">
        <v>73.6</v>
      </c>
      <c r="I18" s="126">
        <v>70</v>
      </c>
      <c r="J18" s="126">
        <v>60.5</v>
      </c>
      <c r="K18" s="126">
        <v>73.545</v>
      </c>
      <c r="L18" s="126">
        <v>2.36</v>
      </c>
      <c r="M18" s="126">
        <v>2</v>
      </c>
      <c r="N18" s="126">
        <v>87</v>
      </c>
      <c r="O18" s="126">
        <v>60</v>
      </c>
      <c r="P18" s="131">
        <v>0.689655172413793</v>
      </c>
      <c r="Q18" s="126">
        <v>63</v>
      </c>
      <c r="R18" s="133">
        <v>0.724137931034483</v>
      </c>
    </row>
    <row r="19" s="11" customFormat="1" spans="1:18">
      <c r="A19" s="15">
        <v>18</v>
      </c>
      <c r="B19" s="127" t="s">
        <v>673</v>
      </c>
      <c r="C19" s="126" t="s">
        <v>674</v>
      </c>
      <c r="D19" s="126">
        <v>2024</v>
      </c>
      <c r="E19" s="126" t="s">
        <v>639</v>
      </c>
      <c r="F19" s="126" t="s">
        <v>640</v>
      </c>
      <c r="G19" s="126">
        <v>80</v>
      </c>
      <c r="H19" s="126">
        <v>73.8</v>
      </c>
      <c r="I19" s="126">
        <v>71</v>
      </c>
      <c r="J19" s="126">
        <v>61</v>
      </c>
      <c r="K19" s="126">
        <v>73.81</v>
      </c>
      <c r="L19" s="126">
        <v>2.38</v>
      </c>
      <c r="M19" s="126">
        <v>2</v>
      </c>
      <c r="N19" s="126">
        <v>87</v>
      </c>
      <c r="O19" s="126">
        <v>59</v>
      </c>
      <c r="P19" s="131">
        <v>0.67816091954023</v>
      </c>
      <c r="Q19" s="126">
        <v>62</v>
      </c>
      <c r="R19" s="133">
        <v>0.71264367816092</v>
      </c>
    </row>
    <row r="20" s="11" customFormat="1" spans="1:18">
      <c r="A20" s="15">
        <v>19</v>
      </c>
      <c r="B20" s="127" t="s">
        <v>675</v>
      </c>
      <c r="C20" s="126" t="s">
        <v>676</v>
      </c>
      <c r="D20" s="126">
        <v>2024</v>
      </c>
      <c r="E20" s="126" t="s">
        <v>639</v>
      </c>
      <c r="F20" s="126" t="s">
        <v>640</v>
      </c>
      <c r="G20" s="126">
        <v>83</v>
      </c>
      <c r="H20" s="126">
        <v>74.1</v>
      </c>
      <c r="I20" s="126">
        <v>71.5</v>
      </c>
      <c r="J20" s="126">
        <v>62</v>
      </c>
      <c r="K20" s="126">
        <v>74.57</v>
      </c>
      <c r="L20" s="126">
        <v>2.41</v>
      </c>
      <c r="M20" s="126">
        <v>2</v>
      </c>
      <c r="N20" s="126">
        <v>87</v>
      </c>
      <c r="O20" s="126">
        <v>58</v>
      </c>
      <c r="P20" s="131">
        <v>0.666666666666667</v>
      </c>
      <c r="Q20" s="126">
        <v>53</v>
      </c>
      <c r="R20" s="133">
        <v>0.609195402298851</v>
      </c>
    </row>
    <row r="21" s="11" customFormat="1" spans="1:18">
      <c r="A21" s="15">
        <v>20</v>
      </c>
      <c r="B21" s="127" t="s">
        <v>677</v>
      </c>
      <c r="C21" s="126" t="s">
        <v>678</v>
      </c>
      <c r="D21" s="126">
        <v>2024</v>
      </c>
      <c r="E21" s="126" t="s">
        <v>639</v>
      </c>
      <c r="F21" s="126" t="s">
        <v>640</v>
      </c>
      <c r="G21" s="126">
        <v>80</v>
      </c>
      <c r="H21" s="126">
        <v>74.2</v>
      </c>
      <c r="I21" s="126">
        <v>70</v>
      </c>
      <c r="J21" s="126">
        <v>60</v>
      </c>
      <c r="K21" s="126">
        <v>73.94</v>
      </c>
      <c r="L21" s="126">
        <v>2.42</v>
      </c>
      <c r="M21" s="126">
        <v>3</v>
      </c>
      <c r="N21" s="126">
        <v>87</v>
      </c>
      <c r="O21" s="126">
        <v>55</v>
      </c>
      <c r="P21" s="131">
        <v>0.632183908045977</v>
      </c>
      <c r="Q21" s="126">
        <v>60</v>
      </c>
      <c r="R21" s="133">
        <v>0.689655172413793</v>
      </c>
    </row>
    <row r="22" s="11" customFormat="1" spans="1:18">
      <c r="A22" s="15">
        <v>21</v>
      </c>
      <c r="B22" s="127" t="s">
        <v>679</v>
      </c>
      <c r="C22" s="126" t="s">
        <v>680</v>
      </c>
      <c r="D22" s="126">
        <v>2024</v>
      </c>
      <c r="E22" s="126" t="s">
        <v>639</v>
      </c>
      <c r="F22" s="126" t="s">
        <v>640</v>
      </c>
      <c r="G22" s="126">
        <v>80</v>
      </c>
      <c r="H22" s="126">
        <v>74.2</v>
      </c>
      <c r="I22" s="126">
        <v>71.5</v>
      </c>
      <c r="J22" s="126">
        <v>61</v>
      </c>
      <c r="K22" s="126">
        <v>74.14</v>
      </c>
      <c r="L22" s="126">
        <v>2.42</v>
      </c>
      <c r="M22" s="126">
        <v>1</v>
      </c>
      <c r="N22" s="126">
        <v>87</v>
      </c>
      <c r="O22" s="126">
        <v>55</v>
      </c>
      <c r="P22" s="131">
        <v>0.632183908045977</v>
      </c>
      <c r="Q22" s="126">
        <v>59</v>
      </c>
      <c r="R22" s="133">
        <v>0.67816091954023</v>
      </c>
    </row>
    <row r="23" s="11" customFormat="1" spans="1:18">
      <c r="A23" s="15">
        <v>22</v>
      </c>
      <c r="B23" s="127" t="s">
        <v>681</v>
      </c>
      <c r="C23" s="126" t="s">
        <v>682</v>
      </c>
      <c r="D23" s="126">
        <v>2024</v>
      </c>
      <c r="E23" s="126" t="s">
        <v>639</v>
      </c>
      <c r="F23" s="126" t="s">
        <v>640</v>
      </c>
      <c r="G23" s="126">
        <v>80</v>
      </c>
      <c r="H23" s="126">
        <v>74.4</v>
      </c>
      <c r="I23" s="126">
        <v>71</v>
      </c>
      <c r="J23" s="126">
        <v>60.5</v>
      </c>
      <c r="K23" s="126">
        <v>74.205</v>
      </c>
      <c r="L23" s="126">
        <v>2.44</v>
      </c>
      <c r="M23" s="126">
        <v>2</v>
      </c>
      <c r="N23" s="126">
        <v>87</v>
      </c>
      <c r="O23" s="126">
        <v>54</v>
      </c>
      <c r="P23" s="131">
        <v>0.620689655172414</v>
      </c>
      <c r="Q23" s="126">
        <v>58</v>
      </c>
      <c r="R23" s="133">
        <v>0.666666666666667</v>
      </c>
    </row>
    <row r="24" s="11" customFormat="1" spans="1:18">
      <c r="A24" s="15">
        <v>23</v>
      </c>
      <c r="B24" s="127" t="s">
        <v>683</v>
      </c>
      <c r="C24" s="126" t="s">
        <v>684</v>
      </c>
      <c r="D24" s="126">
        <v>2024</v>
      </c>
      <c r="E24" s="126" t="s">
        <v>639</v>
      </c>
      <c r="F24" s="126" t="s">
        <v>640</v>
      </c>
      <c r="G24" s="126">
        <v>84</v>
      </c>
      <c r="H24" s="126">
        <v>74.6</v>
      </c>
      <c r="I24" s="126">
        <v>71</v>
      </c>
      <c r="J24" s="126">
        <v>60</v>
      </c>
      <c r="K24" s="126">
        <v>74.92</v>
      </c>
      <c r="L24" s="126">
        <v>2.46</v>
      </c>
      <c r="M24" s="126">
        <v>0</v>
      </c>
      <c r="N24" s="126">
        <v>87</v>
      </c>
      <c r="O24" s="126">
        <v>53</v>
      </c>
      <c r="P24" s="131">
        <v>0.609195402298851</v>
      </c>
      <c r="Q24" s="126">
        <v>46</v>
      </c>
      <c r="R24" s="133">
        <v>0.528735632183908</v>
      </c>
    </row>
    <row r="25" s="11" customFormat="1" spans="1:18">
      <c r="A25" s="15">
        <v>24</v>
      </c>
      <c r="B25" s="127" t="s">
        <v>685</v>
      </c>
      <c r="C25" s="126" t="s">
        <v>686</v>
      </c>
      <c r="D25" s="126">
        <v>2024</v>
      </c>
      <c r="E25" s="126" t="s">
        <v>639</v>
      </c>
      <c r="F25" s="126" t="s">
        <v>640</v>
      </c>
      <c r="G25" s="126">
        <v>80</v>
      </c>
      <c r="H25" s="126">
        <v>74.9</v>
      </c>
      <c r="I25" s="126">
        <v>71</v>
      </c>
      <c r="J25" s="126">
        <v>60</v>
      </c>
      <c r="K25" s="126">
        <v>74.53</v>
      </c>
      <c r="L25" s="126">
        <v>2.49</v>
      </c>
      <c r="M25" s="126">
        <v>2</v>
      </c>
      <c r="N25" s="126">
        <v>87</v>
      </c>
      <c r="O25" s="126">
        <v>50</v>
      </c>
      <c r="P25" s="131">
        <v>0.574712643678161</v>
      </c>
      <c r="Q25" s="126">
        <v>54</v>
      </c>
      <c r="R25" s="133">
        <v>0.620689655172414</v>
      </c>
    </row>
    <row r="26" s="11" customFormat="1" spans="1:18">
      <c r="A26" s="15">
        <v>25</v>
      </c>
      <c r="B26" s="127" t="s">
        <v>687</v>
      </c>
      <c r="C26" s="126" t="s">
        <v>688</v>
      </c>
      <c r="D26" s="126">
        <v>2024</v>
      </c>
      <c r="E26" s="126" t="s">
        <v>639</v>
      </c>
      <c r="F26" s="126" t="s">
        <v>640</v>
      </c>
      <c r="G26" s="126">
        <v>80</v>
      </c>
      <c r="H26" s="126">
        <v>74.9</v>
      </c>
      <c r="I26" s="126">
        <v>71</v>
      </c>
      <c r="J26" s="126">
        <v>62</v>
      </c>
      <c r="K26" s="126">
        <v>74.63</v>
      </c>
      <c r="L26" s="126">
        <v>2.49</v>
      </c>
      <c r="M26" s="126">
        <v>1</v>
      </c>
      <c r="N26" s="126">
        <v>87</v>
      </c>
      <c r="O26" s="126">
        <v>50</v>
      </c>
      <c r="P26" s="131">
        <v>0.574712643678161</v>
      </c>
      <c r="Q26" s="126">
        <v>52</v>
      </c>
      <c r="R26" s="133">
        <v>0.597701149425287</v>
      </c>
    </row>
    <row r="27" s="11" customFormat="1" spans="1:18">
      <c r="A27" s="15">
        <v>26</v>
      </c>
      <c r="B27" s="127" t="s">
        <v>689</v>
      </c>
      <c r="C27" s="126" t="s">
        <v>690</v>
      </c>
      <c r="D27" s="126">
        <v>2024</v>
      </c>
      <c r="E27" s="126" t="s">
        <v>639</v>
      </c>
      <c r="F27" s="126" t="s">
        <v>640</v>
      </c>
      <c r="G27" s="126">
        <v>80</v>
      </c>
      <c r="H27" s="126">
        <v>75</v>
      </c>
      <c r="I27" s="126">
        <v>70</v>
      </c>
      <c r="J27" s="126">
        <v>60.5</v>
      </c>
      <c r="K27" s="126">
        <v>74.525</v>
      </c>
      <c r="L27" s="126">
        <v>2.5</v>
      </c>
      <c r="M27" s="126">
        <v>0</v>
      </c>
      <c r="N27" s="126">
        <v>87</v>
      </c>
      <c r="O27" s="126">
        <v>49</v>
      </c>
      <c r="P27" s="131">
        <v>0.563218390804598</v>
      </c>
      <c r="Q27" s="126">
        <v>55</v>
      </c>
      <c r="R27" s="133">
        <v>0.632183908045977</v>
      </c>
    </row>
    <row r="28" s="11" customFormat="1" spans="1:18">
      <c r="A28" s="15">
        <v>27</v>
      </c>
      <c r="B28" s="127" t="s">
        <v>691</v>
      </c>
      <c r="C28" s="126" t="s">
        <v>692</v>
      </c>
      <c r="D28" s="126">
        <v>2024</v>
      </c>
      <c r="E28" s="126" t="s">
        <v>639</v>
      </c>
      <c r="F28" s="126" t="s">
        <v>640</v>
      </c>
      <c r="G28" s="126">
        <v>80</v>
      </c>
      <c r="H28" s="126">
        <v>75.3</v>
      </c>
      <c r="I28" s="126">
        <v>71</v>
      </c>
      <c r="J28" s="126">
        <v>60</v>
      </c>
      <c r="K28" s="126">
        <v>74.81</v>
      </c>
      <c r="L28" s="126">
        <v>2.53</v>
      </c>
      <c r="M28" s="126">
        <v>2</v>
      </c>
      <c r="N28" s="126">
        <v>87</v>
      </c>
      <c r="O28" s="126">
        <v>47</v>
      </c>
      <c r="P28" s="131">
        <v>0.540229885057471</v>
      </c>
      <c r="Q28" s="126">
        <v>51</v>
      </c>
      <c r="R28" s="133">
        <v>0.586206896551724</v>
      </c>
    </row>
    <row r="29" s="11" customFormat="1" spans="1:18">
      <c r="A29" s="15">
        <v>28</v>
      </c>
      <c r="B29" s="127" t="s">
        <v>693</v>
      </c>
      <c r="C29" s="126" t="s">
        <v>694</v>
      </c>
      <c r="D29" s="126">
        <v>2024</v>
      </c>
      <c r="E29" s="126" t="s">
        <v>639</v>
      </c>
      <c r="F29" s="126" t="s">
        <v>640</v>
      </c>
      <c r="G29" s="126">
        <v>80</v>
      </c>
      <c r="H29" s="126">
        <v>75.4</v>
      </c>
      <c r="I29" s="126">
        <v>71</v>
      </c>
      <c r="J29" s="126">
        <v>60.5</v>
      </c>
      <c r="K29" s="126">
        <v>74.905</v>
      </c>
      <c r="L29" s="126">
        <v>2.54</v>
      </c>
      <c r="M29" s="126">
        <v>2</v>
      </c>
      <c r="N29" s="126">
        <v>87</v>
      </c>
      <c r="O29" s="126">
        <v>45</v>
      </c>
      <c r="P29" s="131">
        <v>0.517241379310345</v>
      </c>
      <c r="Q29" s="126">
        <v>48</v>
      </c>
      <c r="R29" s="133">
        <v>0.551724137931034</v>
      </c>
    </row>
    <row r="30" s="11" customFormat="1" spans="1:18">
      <c r="A30" s="15">
        <v>29</v>
      </c>
      <c r="B30" s="127" t="s">
        <v>695</v>
      </c>
      <c r="C30" s="126" t="s">
        <v>696</v>
      </c>
      <c r="D30" s="126">
        <v>2024</v>
      </c>
      <c r="E30" s="126" t="s">
        <v>639</v>
      </c>
      <c r="F30" s="126" t="s">
        <v>640</v>
      </c>
      <c r="G30" s="126">
        <v>93</v>
      </c>
      <c r="H30" s="126">
        <v>75.4</v>
      </c>
      <c r="I30" s="126">
        <v>71</v>
      </c>
      <c r="J30" s="126">
        <v>64.5</v>
      </c>
      <c r="K30" s="126">
        <v>77.055</v>
      </c>
      <c r="L30" s="126">
        <v>2.54</v>
      </c>
      <c r="M30" s="126">
        <v>2</v>
      </c>
      <c r="N30" s="126">
        <v>87</v>
      </c>
      <c r="O30" s="126">
        <v>45</v>
      </c>
      <c r="P30" s="131">
        <v>0.517241379310345</v>
      </c>
      <c r="Q30" s="126">
        <v>38</v>
      </c>
      <c r="R30" s="133">
        <v>0.436781609195402</v>
      </c>
    </row>
    <row r="31" s="11" customFormat="1" spans="1:18">
      <c r="A31" s="15">
        <v>30</v>
      </c>
      <c r="B31" s="127" t="s">
        <v>697</v>
      </c>
      <c r="C31" s="126" t="s">
        <v>698</v>
      </c>
      <c r="D31" s="126">
        <v>2024</v>
      </c>
      <c r="E31" s="126" t="s">
        <v>639</v>
      </c>
      <c r="F31" s="126" t="s">
        <v>640</v>
      </c>
      <c r="G31" s="126">
        <v>80</v>
      </c>
      <c r="H31" s="126">
        <v>75.5</v>
      </c>
      <c r="I31" s="126">
        <v>70</v>
      </c>
      <c r="J31" s="126">
        <v>60</v>
      </c>
      <c r="K31" s="126">
        <v>74.85</v>
      </c>
      <c r="L31" s="126">
        <v>2.55</v>
      </c>
      <c r="M31" s="126">
        <v>1</v>
      </c>
      <c r="N31" s="126">
        <v>87</v>
      </c>
      <c r="O31" s="126">
        <v>44</v>
      </c>
      <c r="P31" s="131">
        <v>0.505747126436782</v>
      </c>
      <c r="Q31" s="126">
        <v>50</v>
      </c>
      <c r="R31" s="133">
        <v>0.574712643678161</v>
      </c>
    </row>
    <row r="32" s="11" customFormat="1" spans="1:18">
      <c r="A32" s="15">
        <v>31</v>
      </c>
      <c r="B32" s="127" t="s">
        <v>699</v>
      </c>
      <c r="C32" s="126" t="s">
        <v>700</v>
      </c>
      <c r="D32" s="126">
        <v>2024</v>
      </c>
      <c r="E32" s="126" t="s">
        <v>639</v>
      </c>
      <c r="F32" s="126" t="s">
        <v>640</v>
      </c>
      <c r="G32" s="126">
        <v>80</v>
      </c>
      <c r="H32" s="126">
        <v>75.6</v>
      </c>
      <c r="I32" s="126">
        <v>70</v>
      </c>
      <c r="J32" s="126">
        <v>60</v>
      </c>
      <c r="K32" s="126">
        <v>74.92</v>
      </c>
      <c r="L32" s="126">
        <v>2.56</v>
      </c>
      <c r="M32" s="126">
        <v>0</v>
      </c>
      <c r="N32" s="126">
        <v>87</v>
      </c>
      <c r="O32" s="126">
        <v>43</v>
      </c>
      <c r="P32" s="131">
        <v>0.494252873563218</v>
      </c>
      <c r="Q32" s="126">
        <v>46</v>
      </c>
      <c r="R32" s="133">
        <v>0.528735632183908</v>
      </c>
    </row>
    <row r="33" s="11" customFormat="1" spans="1:18">
      <c r="A33" s="15">
        <v>32</v>
      </c>
      <c r="B33" s="127" t="s">
        <v>701</v>
      </c>
      <c r="C33" s="126" t="s">
        <v>702</v>
      </c>
      <c r="D33" s="126">
        <v>2024</v>
      </c>
      <c r="E33" s="126" t="s">
        <v>639</v>
      </c>
      <c r="F33" s="126" t="s">
        <v>640</v>
      </c>
      <c r="G33" s="126">
        <v>79.5</v>
      </c>
      <c r="H33" s="126">
        <v>75.8</v>
      </c>
      <c r="I33" s="126">
        <v>71</v>
      </c>
      <c r="J33" s="126">
        <v>60</v>
      </c>
      <c r="K33" s="126">
        <v>75.085</v>
      </c>
      <c r="L33" s="126">
        <v>2.58</v>
      </c>
      <c r="M33" s="126">
        <v>2</v>
      </c>
      <c r="N33" s="126">
        <v>87</v>
      </c>
      <c r="O33" s="126">
        <v>42</v>
      </c>
      <c r="P33" s="131">
        <v>0.482758620689655</v>
      </c>
      <c r="Q33" s="126">
        <v>45</v>
      </c>
      <c r="R33" s="133">
        <v>0.517241379310345</v>
      </c>
    </row>
    <row r="34" s="11" customFormat="1" spans="1:18">
      <c r="A34" s="15">
        <v>33</v>
      </c>
      <c r="B34" s="127" t="s">
        <v>703</v>
      </c>
      <c r="C34" s="126" t="s">
        <v>704</v>
      </c>
      <c r="D34" s="126">
        <v>2024</v>
      </c>
      <c r="E34" s="126" t="s">
        <v>639</v>
      </c>
      <c r="F34" s="126" t="s">
        <v>640</v>
      </c>
      <c r="G34" s="126">
        <v>83</v>
      </c>
      <c r="H34" s="126">
        <v>75.9</v>
      </c>
      <c r="I34" s="126">
        <v>71</v>
      </c>
      <c r="J34" s="126">
        <v>65.5</v>
      </c>
      <c r="K34" s="126">
        <v>75.955</v>
      </c>
      <c r="L34" s="126">
        <v>2.59</v>
      </c>
      <c r="M34" s="126">
        <v>0</v>
      </c>
      <c r="N34" s="126">
        <v>87</v>
      </c>
      <c r="O34" s="126">
        <v>41</v>
      </c>
      <c r="P34" s="131">
        <v>0.471264367816092</v>
      </c>
      <c r="Q34" s="126">
        <v>41</v>
      </c>
      <c r="R34" s="133">
        <v>0.471264367816092</v>
      </c>
    </row>
    <row r="35" s="11" customFormat="1" spans="1:18">
      <c r="A35" s="15">
        <v>34</v>
      </c>
      <c r="B35" s="127" t="s">
        <v>705</v>
      </c>
      <c r="C35" s="126" t="s">
        <v>706</v>
      </c>
      <c r="D35" s="126">
        <v>2024</v>
      </c>
      <c r="E35" s="126" t="s">
        <v>639</v>
      </c>
      <c r="F35" s="126" t="s">
        <v>640</v>
      </c>
      <c r="G35" s="126">
        <v>80</v>
      </c>
      <c r="H35" s="126">
        <v>76.8</v>
      </c>
      <c r="I35" s="126">
        <v>70</v>
      </c>
      <c r="J35" s="126">
        <v>60</v>
      </c>
      <c r="K35" s="126">
        <v>75.76</v>
      </c>
      <c r="L35" s="126">
        <v>2.68</v>
      </c>
      <c r="M35" s="126">
        <v>1</v>
      </c>
      <c r="N35" s="126">
        <v>87</v>
      </c>
      <c r="O35" s="126">
        <v>38</v>
      </c>
      <c r="P35" s="131">
        <v>0.436781609195402</v>
      </c>
      <c r="Q35" s="126">
        <v>42</v>
      </c>
      <c r="R35" s="133">
        <v>0.482758620689655</v>
      </c>
    </row>
    <row r="36" s="11" customFormat="1" spans="1:18">
      <c r="A36" s="15">
        <v>35</v>
      </c>
      <c r="B36" s="127" t="s">
        <v>707</v>
      </c>
      <c r="C36" s="126" t="s">
        <v>708</v>
      </c>
      <c r="D36" s="126">
        <v>2024</v>
      </c>
      <c r="E36" s="126" t="s">
        <v>639</v>
      </c>
      <c r="F36" s="126" t="s">
        <v>640</v>
      </c>
      <c r="G36" s="126">
        <v>82</v>
      </c>
      <c r="H36" s="126">
        <v>79</v>
      </c>
      <c r="I36" s="126">
        <v>71.5</v>
      </c>
      <c r="J36" s="126">
        <v>61.5</v>
      </c>
      <c r="K36" s="126">
        <v>77.825</v>
      </c>
      <c r="L36" s="126">
        <v>2.9</v>
      </c>
      <c r="M36" s="126">
        <v>1</v>
      </c>
      <c r="N36" s="126">
        <v>87</v>
      </c>
      <c r="O36" s="126">
        <v>31</v>
      </c>
      <c r="P36" s="131">
        <v>0.35632183908046</v>
      </c>
      <c r="Q36" s="126">
        <v>33</v>
      </c>
      <c r="R36" s="133">
        <v>0.379310344827586</v>
      </c>
    </row>
    <row r="37" s="11" customFormat="1" spans="1:18">
      <c r="A37" s="15">
        <v>36</v>
      </c>
      <c r="B37" s="127" t="s">
        <v>709</v>
      </c>
      <c r="C37" s="126" t="s">
        <v>710</v>
      </c>
      <c r="D37" s="126">
        <v>2024</v>
      </c>
      <c r="E37" s="126" t="s">
        <v>639</v>
      </c>
      <c r="F37" s="126" t="s">
        <v>640</v>
      </c>
      <c r="G37" s="126">
        <v>87</v>
      </c>
      <c r="H37" s="126">
        <v>79.3</v>
      </c>
      <c r="I37" s="126">
        <v>71</v>
      </c>
      <c r="J37" s="126">
        <v>62.5</v>
      </c>
      <c r="K37" s="126">
        <v>78.785</v>
      </c>
      <c r="L37" s="126">
        <v>2.93</v>
      </c>
      <c r="M37" s="126">
        <v>1</v>
      </c>
      <c r="N37" s="126">
        <v>87</v>
      </c>
      <c r="O37" s="126">
        <v>28</v>
      </c>
      <c r="P37" s="131">
        <v>0.32183908045977</v>
      </c>
      <c r="Q37" s="126">
        <v>27</v>
      </c>
      <c r="R37" s="133">
        <v>0.310344827586207</v>
      </c>
    </row>
    <row r="38" s="11" customFormat="1" spans="1:18">
      <c r="A38" s="15">
        <v>37</v>
      </c>
      <c r="B38" s="127" t="s">
        <v>711</v>
      </c>
      <c r="C38" s="126" t="s">
        <v>712</v>
      </c>
      <c r="D38" s="126">
        <v>2024</v>
      </c>
      <c r="E38" s="126" t="s">
        <v>639</v>
      </c>
      <c r="F38" s="126" t="s">
        <v>640</v>
      </c>
      <c r="G38" s="126">
        <v>84</v>
      </c>
      <c r="H38" s="126">
        <v>79.3</v>
      </c>
      <c r="I38" s="126">
        <v>71</v>
      </c>
      <c r="J38" s="126">
        <v>63.5</v>
      </c>
      <c r="K38" s="126">
        <v>78.385</v>
      </c>
      <c r="L38" s="126">
        <v>2.93</v>
      </c>
      <c r="M38" s="126">
        <v>1</v>
      </c>
      <c r="N38" s="126">
        <v>87</v>
      </c>
      <c r="O38" s="126">
        <v>28</v>
      </c>
      <c r="P38" s="131">
        <v>0.32183908045977</v>
      </c>
      <c r="Q38" s="126">
        <v>30</v>
      </c>
      <c r="R38" s="133">
        <v>0.344827586206897</v>
      </c>
    </row>
    <row r="39" s="11" customFormat="1" spans="1:18">
      <c r="A39" s="15">
        <v>38</v>
      </c>
      <c r="B39" s="127" t="s">
        <v>713</v>
      </c>
      <c r="C39" s="126" t="s">
        <v>714</v>
      </c>
      <c r="D39" s="126">
        <v>2024</v>
      </c>
      <c r="E39" s="126" t="s">
        <v>639</v>
      </c>
      <c r="F39" s="126" t="s">
        <v>640</v>
      </c>
      <c r="G39" s="126">
        <v>100</v>
      </c>
      <c r="H39" s="126">
        <v>79.4</v>
      </c>
      <c r="I39" s="126">
        <v>76</v>
      </c>
      <c r="J39" s="126">
        <v>100</v>
      </c>
      <c r="K39" s="126">
        <v>83.18</v>
      </c>
      <c r="L39" s="126">
        <v>2.94</v>
      </c>
      <c r="M39" s="126">
        <v>0</v>
      </c>
      <c r="N39" s="126">
        <v>87</v>
      </c>
      <c r="O39" s="126">
        <v>26</v>
      </c>
      <c r="P39" s="131">
        <v>0.298850574712644</v>
      </c>
      <c r="Q39" s="126">
        <v>10</v>
      </c>
      <c r="R39" s="133">
        <v>0.114942528735632</v>
      </c>
    </row>
    <row r="40" s="11" customFormat="1" spans="1:18">
      <c r="A40" s="15">
        <v>39</v>
      </c>
      <c r="B40" s="127" t="s">
        <v>715</v>
      </c>
      <c r="C40" s="126" t="s">
        <v>716</v>
      </c>
      <c r="D40" s="126">
        <v>2024</v>
      </c>
      <c r="E40" s="126" t="s">
        <v>639</v>
      </c>
      <c r="F40" s="126" t="s">
        <v>640</v>
      </c>
      <c r="G40" s="126">
        <v>80</v>
      </c>
      <c r="H40" s="126">
        <v>80.7</v>
      </c>
      <c r="I40" s="126">
        <v>71</v>
      </c>
      <c r="J40" s="126">
        <v>60</v>
      </c>
      <c r="K40" s="126">
        <v>78.59</v>
      </c>
      <c r="L40" s="126">
        <v>3.07</v>
      </c>
      <c r="M40" s="126">
        <v>0</v>
      </c>
      <c r="N40" s="126">
        <v>87</v>
      </c>
      <c r="O40" s="126">
        <v>20</v>
      </c>
      <c r="P40" s="131">
        <v>0.229885057471264</v>
      </c>
      <c r="Q40" s="126">
        <v>29</v>
      </c>
      <c r="R40" s="133">
        <v>0.333333333333333</v>
      </c>
    </row>
    <row r="41" s="11" customFormat="1" spans="1:18">
      <c r="A41" s="15">
        <v>40</v>
      </c>
      <c r="B41" s="127" t="s">
        <v>717</v>
      </c>
      <c r="C41" s="126" t="s">
        <v>718</v>
      </c>
      <c r="D41" s="126">
        <v>2024</v>
      </c>
      <c r="E41" s="126" t="s">
        <v>639</v>
      </c>
      <c r="F41" s="126" t="s">
        <v>640</v>
      </c>
      <c r="G41" s="126">
        <v>84</v>
      </c>
      <c r="H41" s="126">
        <v>81.9</v>
      </c>
      <c r="I41" s="126">
        <v>72</v>
      </c>
      <c r="J41" s="126">
        <v>67.5</v>
      </c>
      <c r="K41" s="126">
        <v>80.505</v>
      </c>
      <c r="L41" s="126">
        <v>3.19</v>
      </c>
      <c r="M41" s="126">
        <v>0</v>
      </c>
      <c r="N41" s="126">
        <v>87</v>
      </c>
      <c r="O41" s="126">
        <v>19</v>
      </c>
      <c r="P41" s="131">
        <v>0.218390804597701</v>
      </c>
      <c r="Q41" s="126">
        <v>22</v>
      </c>
      <c r="R41" s="133">
        <v>0.252873563218391</v>
      </c>
    </row>
    <row r="42" s="11" customFormat="1" spans="1:18">
      <c r="A42" s="15">
        <v>41</v>
      </c>
      <c r="B42" s="127" t="s">
        <v>719</v>
      </c>
      <c r="C42" s="126" t="s">
        <v>720</v>
      </c>
      <c r="D42" s="126">
        <v>2024</v>
      </c>
      <c r="E42" s="126" t="s">
        <v>639</v>
      </c>
      <c r="F42" s="126" t="s">
        <v>640</v>
      </c>
      <c r="G42" s="126">
        <v>88</v>
      </c>
      <c r="H42" s="126">
        <v>82.2</v>
      </c>
      <c r="I42" s="126">
        <v>84.5</v>
      </c>
      <c r="J42" s="126">
        <v>60</v>
      </c>
      <c r="K42" s="126">
        <v>82.19</v>
      </c>
      <c r="L42" s="126">
        <v>3.22</v>
      </c>
      <c r="M42" s="126">
        <v>0</v>
      </c>
      <c r="N42" s="126">
        <v>87</v>
      </c>
      <c r="O42" s="126">
        <v>17</v>
      </c>
      <c r="P42" s="131">
        <v>0.195402298850575</v>
      </c>
      <c r="Q42" s="126">
        <v>13</v>
      </c>
      <c r="R42" s="133">
        <v>0.149425287356322</v>
      </c>
    </row>
    <row r="43" s="11" customFormat="1" spans="1:18">
      <c r="A43" s="15">
        <v>42</v>
      </c>
      <c r="B43" s="127" t="s">
        <v>721</v>
      </c>
      <c r="C43" s="126" t="s">
        <v>722</v>
      </c>
      <c r="D43" s="126">
        <v>2024</v>
      </c>
      <c r="E43" s="126" t="s">
        <v>639</v>
      </c>
      <c r="F43" s="126" t="s">
        <v>640</v>
      </c>
      <c r="G43" s="126">
        <v>80</v>
      </c>
      <c r="H43" s="126">
        <v>82.8</v>
      </c>
      <c r="I43" s="126">
        <v>71</v>
      </c>
      <c r="J43" s="126">
        <v>63</v>
      </c>
      <c r="K43" s="126">
        <v>80.21</v>
      </c>
      <c r="L43" s="126">
        <v>3.28</v>
      </c>
      <c r="M43" s="126">
        <v>0</v>
      </c>
      <c r="N43" s="126">
        <v>87</v>
      </c>
      <c r="O43" s="126">
        <v>14</v>
      </c>
      <c r="P43" s="131">
        <v>0.160919540229885</v>
      </c>
      <c r="Q43" s="126">
        <v>23</v>
      </c>
      <c r="R43" s="133">
        <v>0.264367816091954</v>
      </c>
    </row>
    <row r="44" s="11" customFormat="1" spans="1:18">
      <c r="A44" s="15">
        <v>43</v>
      </c>
      <c r="B44" s="127" t="s">
        <v>723</v>
      </c>
      <c r="C44" s="126" t="s">
        <v>724</v>
      </c>
      <c r="D44" s="126">
        <v>2024</v>
      </c>
      <c r="E44" s="126" t="s">
        <v>639</v>
      </c>
      <c r="F44" s="126" t="s">
        <v>640</v>
      </c>
      <c r="G44" s="126">
        <v>86</v>
      </c>
      <c r="H44" s="126">
        <v>82.8</v>
      </c>
      <c r="I44" s="126">
        <v>72.5</v>
      </c>
      <c r="J44" s="126">
        <v>60</v>
      </c>
      <c r="K44" s="126">
        <v>81.11</v>
      </c>
      <c r="L44" s="126">
        <v>3.28</v>
      </c>
      <c r="M44" s="126">
        <v>0</v>
      </c>
      <c r="N44" s="126">
        <v>87</v>
      </c>
      <c r="O44" s="126">
        <v>14</v>
      </c>
      <c r="P44" s="131">
        <v>0.160919540229885</v>
      </c>
      <c r="Q44" s="126">
        <v>18</v>
      </c>
      <c r="R44" s="133">
        <v>0.206896551724138</v>
      </c>
    </row>
    <row r="45" s="11" customFormat="1" spans="1:18">
      <c r="A45" s="15">
        <v>44</v>
      </c>
      <c r="B45" s="127" t="s">
        <v>725</v>
      </c>
      <c r="C45" s="126" t="s">
        <v>726</v>
      </c>
      <c r="D45" s="126">
        <v>2024</v>
      </c>
      <c r="E45" s="126" t="s">
        <v>639</v>
      </c>
      <c r="F45" s="126" t="s">
        <v>640</v>
      </c>
      <c r="G45" s="126">
        <v>100</v>
      </c>
      <c r="H45" s="126">
        <v>83.7</v>
      </c>
      <c r="I45" s="126">
        <v>81</v>
      </c>
      <c r="J45" s="126">
        <v>64</v>
      </c>
      <c r="K45" s="126">
        <v>84.89</v>
      </c>
      <c r="L45" s="126">
        <v>3.37</v>
      </c>
      <c r="M45" s="126">
        <v>0</v>
      </c>
      <c r="N45" s="126">
        <v>87</v>
      </c>
      <c r="O45" s="126">
        <v>12</v>
      </c>
      <c r="P45" s="131">
        <v>0.137931034482759</v>
      </c>
      <c r="Q45" s="126">
        <v>3</v>
      </c>
      <c r="R45" s="133">
        <v>0.0344827586206897</v>
      </c>
    </row>
    <row r="46" s="11" customFormat="1" spans="1:18">
      <c r="A46" s="15">
        <v>45</v>
      </c>
      <c r="B46" s="127" t="s">
        <v>727</v>
      </c>
      <c r="C46" s="126" t="s">
        <v>728</v>
      </c>
      <c r="D46" s="126">
        <v>2024</v>
      </c>
      <c r="E46" s="126" t="s">
        <v>639</v>
      </c>
      <c r="F46" s="126" t="s">
        <v>640</v>
      </c>
      <c r="G46" s="126">
        <v>89</v>
      </c>
      <c r="H46" s="126">
        <v>83.8</v>
      </c>
      <c r="I46" s="126">
        <v>72</v>
      </c>
      <c r="J46" s="126">
        <v>61</v>
      </c>
      <c r="K46" s="126">
        <v>82.26</v>
      </c>
      <c r="L46" s="126">
        <v>3.38</v>
      </c>
      <c r="M46" s="126">
        <v>0</v>
      </c>
      <c r="N46" s="126">
        <v>87</v>
      </c>
      <c r="O46" s="126">
        <v>11</v>
      </c>
      <c r="P46" s="131">
        <v>0.126436781609195</v>
      </c>
      <c r="Q46" s="126">
        <v>12</v>
      </c>
      <c r="R46" s="133">
        <v>0.137931034482759</v>
      </c>
    </row>
    <row r="47" s="11" customFormat="1" spans="1:18">
      <c r="A47" s="15">
        <v>46</v>
      </c>
      <c r="B47" s="127" t="s">
        <v>729</v>
      </c>
      <c r="C47" s="126" t="s">
        <v>730</v>
      </c>
      <c r="D47" s="126">
        <v>2024</v>
      </c>
      <c r="E47" s="126" t="s">
        <v>639</v>
      </c>
      <c r="F47" s="126" t="s">
        <v>731</v>
      </c>
      <c r="G47" s="126">
        <v>80</v>
      </c>
      <c r="H47" s="126">
        <v>83.4</v>
      </c>
      <c r="I47" s="126">
        <v>82</v>
      </c>
      <c r="J47" s="126">
        <v>61</v>
      </c>
      <c r="K47" s="126">
        <v>81.63</v>
      </c>
      <c r="L47" s="126">
        <v>3.34</v>
      </c>
      <c r="M47" s="126">
        <v>0</v>
      </c>
      <c r="N47" s="126">
        <v>87</v>
      </c>
      <c r="O47" s="126">
        <v>13</v>
      </c>
      <c r="P47" s="131">
        <v>0.149425287356322</v>
      </c>
      <c r="Q47" s="126">
        <v>15</v>
      </c>
      <c r="R47" s="133">
        <v>0.172413793103448</v>
      </c>
    </row>
    <row r="48" s="11" customFormat="1" spans="1:18">
      <c r="A48" s="15">
        <v>47</v>
      </c>
      <c r="B48" s="127" t="s">
        <v>732</v>
      </c>
      <c r="C48" s="126" t="s">
        <v>733</v>
      </c>
      <c r="D48" s="126">
        <v>2024</v>
      </c>
      <c r="E48" s="126" t="s">
        <v>639</v>
      </c>
      <c r="F48" s="126" t="s">
        <v>731</v>
      </c>
      <c r="G48" s="126">
        <v>80</v>
      </c>
      <c r="H48" s="126">
        <v>69.7</v>
      </c>
      <c r="I48" s="126">
        <v>70</v>
      </c>
      <c r="J48" s="126">
        <v>60</v>
      </c>
      <c r="K48" s="126">
        <v>70.79</v>
      </c>
      <c r="L48" s="126">
        <v>1.97</v>
      </c>
      <c r="M48" s="126">
        <v>3</v>
      </c>
      <c r="N48" s="126">
        <v>87</v>
      </c>
      <c r="O48" s="126">
        <v>82</v>
      </c>
      <c r="P48" s="131">
        <v>0.942528735632184</v>
      </c>
      <c r="Q48" s="126">
        <v>82</v>
      </c>
      <c r="R48" s="133">
        <v>0.942528735632184</v>
      </c>
    </row>
    <row r="49" s="11" customFormat="1" spans="1:18">
      <c r="A49" s="15">
        <v>48</v>
      </c>
      <c r="B49" s="127" t="s">
        <v>734</v>
      </c>
      <c r="C49" s="126" t="s">
        <v>735</v>
      </c>
      <c r="D49" s="126">
        <v>2024</v>
      </c>
      <c r="E49" s="126" t="s">
        <v>639</v>
      </c>
      <c r="F49" s="126" t="s">
        <v>731</v>
      </c>
      <c r="G49" s="126">
        <v>94</v>
      </c>
      <c r="H49" s="126">
        <v>85.5</v>
      </c>
      <c r="I49" s="126">
        <v>71.5</v>
      </c>
      <c r="J49" s="126">
        <v>65</v>
      </c>
      <c r="K49" s="126">
        <v>84.35</v>
      </c>
      <c r="L49" s="126">
        <v>3.55</v>
      </c>
      <c r="M49" s="126">
        <v>0</v>
      </c>
      <c r="N49" s="126">
        <v>87</v>
      </c>
      <c r="O49" s="126">
        <v>5</v>
      </c>
      <c r="P49" s="131">
        <v>0.0574712643678161</v>
      </c>
      <c r="Q49" s="126">
        <v>5</v>
      </c>
      <c r="R49" s="133">
        <v>0.0574712643678161</v>
      </c>
    </row>
    <row r="50" s="11" customFormat="1" spans="1:18">
      <c r="A50" s="15">
        <v>49</v>
      </c>
      <c r="B50" s="127" t="s">
        <v>736</v>
      </c>
      <c r="C50" s="126" t="s">
        <v>737</v>
      </c>
      <c r="D50" s="126">
        <v>2024</v>
      </c>
      <c r="E50" s="126" t="s">
        <v>639</v>
      </c>
      <c r="F50" s="126" t="s">
        <v>731</v>
      </c>
      <c r="G50" s="126">
        <v>81</v>
      </c>
      <c r="H50" s="126">
        <v>73.1</v>
      </c>
      <c r="I50" s="126">
        <v>71</v>
      </c>
      <c r="J50" s="126">
        <v>69.5</v>
      </c>
      <c r="K50" s="126">
        <v>73.895</v>
      </c>
      <c r="L50" s="126">
        <v>2.31</v>
      </c>
      <c r="M50" s="126">
        <v>3</v>
      </c>
      <c r="N50" s="126">
        <v>87</v>
      </c>
      <c r="O50" s="126">
        <v>65</v>
      </c>
      <c r="P50" s="131">
        <v>0.747126436781609</v>
      </c>
      <c r="Q50" s="126">
        <v>61</v>
      </c>
      <c r="R50" s="133">
        <v>0.701149425287356</v>
      </c>
    </row>
    <row r="51" s="11" customFormat="1" spans="1:18">
      <c r="A51" s="15">
        <v>50</v>
      </c>
      <c r="B51" s="127" t="s">
        <v>738</v>
      </c>
      <c r="C51" s="126" t="s">
        <v>739</v>
      </c>
      <c r="D51" s="126">
        <v>2024</v>
      </c>
      <c r="E51" s="126" t="s">
        <v>639</v>
      </c>
      <c r="F51" s="126" t="s">
        <v>731</v>
      </c>
      <c r="G51" s="126">
        <v>80</v>
      </c>
      <c r="H51" s="126">
        <v>79.4</v>
      </c>
      <c r="I51" s="126">
        <v>70</v>
      </c>
      <c r="J51" s="126">
        <v>60</v>
      </c>
      <c r="K51" s="126">
        <v>77.58</v>
      </c>
      <c r="L51" s="126">
        <v>2.94</v>
      </c>
      <c r="M51" s="126">
        <v>0</v>
      </c>
      <c r="N51" s="126">
        <v>87</v>
      </c>
      <c r="O51" s="126">
        <v>26</v>
      </c>
      <c r="P51" s="131">
        <v>0.298850574712644</v>
      </c>
      <c r="Q51" s="126">
        <v>35</v>
      </c>
      <c r="R51" s="133">
        <v>0.402298850574713</v>
      </c>
    </row>
    <row r="52" s="11" customFormat="1" spans="1:18">
      <c r="A52" s="15">
        <v>51</v>
      </c>
      <c r="B52" s="127" t="s">
        <v>740</v>
      </c>
      <c r="C52" s="126" t="s">
        <v>741</v>
      </c>
      <c r="D52" s="126">
        <v>2024</v>
      </c>
      <c r="E52" s="126" t="s">
        <v>639</v>
      </c>
      <c r="F52" s="126" t="s">
        <v>731</v>
      </c>
      <c r="G52" s="126">
        <v>96</v>
      </c>
      <c r="H52" s="126">
        <v>84.4</v>
      </c>
      <c r="I52" s="126">
        <v>72.5</v>
      </c>
      <c r="J52" s="126">
        <v>63</v>
      </c>
      <c r="K52" s="126">
        <v>83.88</v>
      </c>
      <c r="L52" s="126">
        <v>3.44</v>
      </c>
      <c r="M52" s="126">
        <v>0</v>
      </c>
      <c r="N52" s="126">
        <v>87</v>
      </c>
      <c r="O52" s="126">
        <v>7</v>
      </c>
      <c r="P52" s="131">
        <v>0.0804597701149425</v>
      </c>
      <c r="Q52" s="126">
        <v>6</v>
      </c>
      <c r="R52" s="133">
        <v>0.0689655172413793</v>
      </c>
    </row>
    <row r="53" s="11" customFormat="1" spans="1:18">
      <c r="A53" s="15">
        <v>52</v>
      </c>
      <c r="B53" s="127" t="s">
        <v>742</v>
      </c>
      <c r="C53" s="126" t="s">
        <v>743</v>
      </c>
      <c r="D53" s="126">
        <v>2024</v>
      </c>
      <c r="E53" s="126" t="s">
        <v>639</v>
      </c>
      <c r="F53" s="126" t="s">
        <v>731</v>
      </c>
      <c r="G53" s="126">
        <v>87</v>
      </c>
      <c r="H53" s="126">
        <v>79.9</v>
      </c>
      <c r="I53" s="126">
        <v>71</v>
      </c>
      <c r="J53" s="126">
        <v>61.5</v>
      </c>
      <c r="K53" s="126">
        <v>79.155</v>
      </c>
      <c r="L53" s="126">
        <v>2.99</v>
      </c>
      <c r="M53" s="126">
        <v>0</v>
      </c>
      <c r="N53" s="126">
        <v>87</v>
      </c>
      <c r="O53" s="126">
        <v>24</v>
      </c>
      <c r="P53" s="131">
        <v>0.275862068965517</v>
      </c>
      <c r="Q53" s="126">
        <v>25</v>
      </c>
      <c r="R53" s="133">
        <v>0.28735632183908</v>
      </c>
    </row>
    <row r="54" s="11" customFormat="1" spans="1:18">
      <c r="A54" s="15">
        <v>53</v>
      </c>
      <c r="B54" s="127" t="s">
        <v>744</v>
      </c>
      <c r="C54" s="126" t="s">
        <v>745</v>
      </c>
      <c r="D54" s="126">
        <v>2024</v>
      </c>
      <c r="E54" s="126" t="s">
        <v>639</v>
      </c>
      <c r="F54" s="126" t="s">
        <v>731</v>
      </c>
      <c r="G54" s="126">
        <v>84</v>
      </c>
      <c r="H54" s="126">
        <v>84.1</v>
      </c>
      <c r="I54" s="126">
        <v>72.5</v>
      </c>
      <c r="J54" s="126">
        <v>62</v>
      </c>
      <c r="K54" s="126">
        <v>81.82</v>
      </c>
      <c r="L54" s="126">
        <v>3.41</v>
      </c>
      <c r="M54" s="126">
        <v>0</v>
      </c>
      <c r="N54" s="126">
        <v>87</v>
      </c>
      <c r="O54" s="126">
        <v>9</v>
      </c>
      <c r="P54" s="131">
        <v>0.103448275862069</v>
      </c>
      <c r="Q54" s="126">
        <v>14</v>
      </c>
      <c r="R54" s="133">
        <v>0.160919540229885</v>
      </c>
    </row>
    <row r="55" s="11" customFormat="1" spans="1:18">
      <c r="A55" s="15">
        <v>54</v>
      </c>
      <c r="B55" s="127" t="s">
        <v>746</v>
      </c>
      <c r="C55" s="126" t="s">
        <v>747</v>
      </c>
      <c r="D55" s="126">
        <v>2024</v>
      </c>
      <c r="E55" s="126" t="s">
        <v>639</v>
      </c>
      <c r="F55" s="126" t="s">
        <v>731</v>
      </c>
      <c r="G55" s="126">
        <v>82</v>
      </c>
      <c r="H55" s="126">
        <v>84.2</v>
      </c>
      <c r="I55" s="126">
        <v>72.5</v>
      </c>
      <c r="J55" s="126">
        <v>62</v>
      </c>
      <c r="K55" s="126">
        <v>81.59</v>
      </c>
      <c r="L55" s="126">
        <v>3.42</v>
      </c>
      <c r="M55" s="126">
        <v>0</v>
      </c>
      <c r="N55" s="126">
        <v>87</v>
      </c>
      <c r="O55" s="126">
        <v>8</v>
      </c>
      <c r="P55" s="131">
        <v>0.0919540229885057</v>
      </c>
      <c r="Q55" s="126">
        <v>16</v>
      </c>
      <c r="R55" s="133">
        <v>0.183908045977011</v>
      </c>
    </row>
    <row r="56" s="11" customFormat="1" spans="1:18">
      <c r="A56" s="15">
        <v>55</v>
      </c>
      <c r="B56" s="127" t="s">
        <v>748</v>
      </c>
      <c r="C56" s="126" t="s">
        <v>749</v>
      </c>
      <c r="D56" s="126">
        <v>2024</v>
      </c>
      <c r="E56" s="126" t="s">
        <v>639</v>
      </c>
      <c r="F56" s="126" t="s">
        <v>731</v>
      </c>
      <c r="G56" s="126">
        <v>80</v>
      </c>
      <c r="H56" s="126">
        <v>78.7</v>
      </c>
      <c r="I56" s="126">
        <v>71</v>
      </c>
      <c r="J56" s="126">
        <v>61</v>
      </c>
      <c r="K56" s="126">
        <v>77.24</v>
      </c>
      <c r="L56" s="126">
        <v>2.87</v>
      </c>
      <c r="M56" s="126">
        <v>0</v>
      </c>
      <c r="N56" s="126">
        <v>87</v>
      </c>
      <c r="O56" s="126">
        <v>32</v>
      </c>
      <c r="P56" s="131">
        <v>0.367816091954023</v>
      </c>
      <c r="Q56" s="126">
        <v>36</v>
      </c>
      <c r="R56" s="133">
        <v>0.413793103448276</v>
      </c>
    </row>
    <row r="57" s="11" customFormat="1" spans="1:18">
      <c r="A57" s="15">
        <v>56</v>
      </c>
      <c r="B57" s="127" t="s">
        <v>750</v>
      </c>
      <c r="C57" s="126" t="s">
        <v>751</v>
      </c>
      <c r="D57" s="126">
        <v>2024</v>
      </c>
      <c r="E57" s="126" t="s">
        <v>639</v>
      </c>
      <c r="F57" s="126" t="s">
        <v>731</v>
      </c>
      <c r="G57" s="126">
        <v>84</v>
      </c>
      <c r="H57" s="126">
        <v>77.4</v>
      </c>
      <c r="I57" s="126">
        <v>71.5</v>
      </c>
      <c r="J57" s="126">
        <v>61.5</v>
      </c>
      <c r="K57" s="126">
        <v>77.005</v>
      </c>
      <c r="L57" s="126">
        <v>2.74</v>
      </c>
      <c r="M57" s="126">
        <v>0</v>
      </c>
      <c r="N57" s="126">
        <v>87</v>
      </c>
      <c r="O57" s="126">
        <v>35</v>
      </c>
      <c r="P57" s="131">
        <v>0.402298850574713</v>
      </c>
      <c r="Q57" s="126">
        <v>39</v>
      </c>
      <c r="R57" s="133">
        <v>0.448275862068966</v>
      </c>
    </row>
    <row r="58" s="11" customFormat="1" spans="1:18">
      <c r="A58" s="15">
        <v>57</v>
      </c>
      <c r="B58" s="127" t="s">
        <v>752</v>
      </c>
      <c r="C58" s="126" t="s">
        <v>753</v>
      </c>
      <c r="D58" s="126">
        <v>2024</v>
      </c>
      <c r="E58" s="126" t="s">
        <v>639</v>
      </c>
      <c r="F58" s="126" t="s">
        <v>731</v>
      </c>
      <c r="G58" s="126">
        <v>80</v>
      </c>
      <c r="H58" s="126">
        <v>73.6</v>
      </c>
      <c r="I58" s="126">
        <v>70</v>
      </c>
      <c r="J58" s="126">
        <v>60</v>
      </c>
      <c r="K58" s="126">
        <v>73.52</v>
      </c>
      <c r="L58" s="126">
        <v>2.36</v>
      </c>
      <c r="M58" s="126">
        <v>2</v>
      </c>
      <c r="N58" s="126">
        <v>87</v>
      </c>
      <c r="O58" s="126">
        <v>60</v>
      </c>
      <c r="P58" s="131">
        <v>0.689655172413793</v>
      </c>
      <c r="Q58" s="126">
        <v>64</v>
      </c>
      <c r="R58" s="133">
        <v>0.735632183908046</v>
      </c>
    </row>
    <row r="59" s="11" customFormat="1" spans="1:18">
      <c r="A59" s="15">
        <v>58</v>
      </c>
      <c r="B59" s="127" t="s">
        <v>754</v>
      </c>
      <c r="C59" s="126" t="s">
        <v>755</v>
      </c>
      <c r="D59" s="126">
        <v>2024</v>
      </c>
      <c r="E59" s="126" t="s">
        <v>639</v>
      </c>
      <c r="F59" s="126" t="s">
        <v>731</v>
      </c>
      <c r="G59" s="126">
        <v>87</v>
      </c>
      <c r="H59" s="126">
        <v>82</v>
      </c>
      <c r="I59" s="126">
        <v>71</v>
      </c>
      <c r="J59" s="126">
        <v>60.5</v>
      </c>
      <c r="K59" s="126">
        <v>80.575</v>
      </c>
      <c r="L59" s="126">
        <v>3.2</v>
      </c>
      <c r="M59" s="126">
        <v>0</v>
      </c>
      <c r="N59" s="126">
        <v>87</v>
      </c>
      <c r="O59" s="126">
        <v>18</v>
      </c>
      <c r="P59" s="131">
        <v>0.206896551724138</v>
      </c>
      <c r="Q59" s="126">
        <v>20</v>
      </c>
      <c r="R59" s="133">
        <v>0.229885057471264</v>
      </c>
    </row>
    <row r="60" s="11" customFormat="1" spans="1:18">
      <c r="A60" s="15">
        <v>59</v>
      </c>
      <c r="B60" s="127" t="s">
        <v>756</v>
      </c>
      <c r="C60" s="126" t="s">
        <v>757</v>
      </c>
      <c r="D60" s="126">
        <v>2024</v>
      </c>
      <c r="E60" s="126" t="s">
        <v>639</v>
      </c>
      <c r="F60" s="126" t="s">
        <v>731</v>
      </c>
      <c r="G60" s="126">
        <v>80</v>
      </c>
      <c r="H60" s="126">
        <v>71.8</v>
      </c>
      <c r="I60" s="126">
        <v>70</v>
      </c>
      <c r="J60" s="126">
        <v>60</v>
      </c>
      <c r="K60" s="126">
        <v>72.26</v>
      </c>
      <c r="L60" s="126">
        <v>2.18</v>
      </c>
      <c r="M60" s="126">
        <v>1</v>
      </c>
      <c r="N60" s="126">
        <v>87</v>
      </c>
      <c r="O60" s="126">
        <v>75</v>
      </c>
      <c r="P60" s="131">
        <v>0.862068965517241</v>
      </c>
      <c r="Q60" s="126">
        <v>78</v>
      </c>
      <c r="R60" s="133">
        <v>0.896551724137931</v>
      </c>
    </row>
    <row r="61" s="11" customFormat="1" spans="1:18">
      <c r="A61" s="15">
        <v>60</v>
      </c>
      <c r="B61" s="127" t="s">
        <v>758</v>
      </c>
      <c r="C61" s="126" t="s">
        <v>759</v>
      </c>
      <c r="D61" s="126">
        <v>2024</v>
      </c>
      <c r="E61" s="126" t="s">
        <v>639</v>
      </c>
      <c r="F61" s="126" t="s">
        <v>731</v>
      </c>
      <c r="G61" s="126">
        <v>83</v>
      </c>
      <c r="H61" s="126">
        <v>77.1</v>
      </c>
      <c r="I61" s="126">
        <v>92.5</v>
      </c>
      <c r="J61" s="126">
        <v>65</v>
      </c>
      <c r="K61" s="126">
        <v>78.92</v>
      </c>
      <c r="L61" s="126">
        <v>2.71</v>
      </c>
      <c r="M61" s="126">
        <v>0</v>
      </c>
      <c r="N61" s="126">
        <v>87</v>
      </c>
      <c r="O61" s="126">
        <v>36</v>
      </c>
      <c r="P61" s="131">
        <v>0.413793103448276</v>
      </c>
      <c r="Q61" s="126">
        <v>26</v>
      </c>
      <c r="R61" s="133">
        <v>0.298850574712644</v>
      </c>
    </row>
    <row r="62" s="11" customFormat="1" spans="1:18">
      <c r="A62" s="15">
        <v>61</v>
      </c>
      <c r="B62" s="127" t="s">
        <v>760</v>
      </c>
      <c r="C62" s="126" t="s">
        <v>761</v>
      </c>
      <c r="D62" s="126">
        <v>2024</v>
      </c>
      <c r="E62" s="126" t="s">
        <v>639</v>
      </c>
      <c r="F62" s="126" t="s">
        <v>731</v>
      </c>
      <c r="G62" s="126">
        <v>82</v>
      </c>
      <c r="H62" s="126">
        <v>80.5</v>
      </c>
      <c r="I62" s="126">
        <v>71</v>
      </c>
      <c r="J62" s="126">
        <v>60</v>
      </c>
      <c r="K62" s="126">
        <v>78.75</v>
      </c>
      <c r="L62" s="126">
        <v>3.05</v>
      </c>
      <c r="M62" s="126">
        <v>0</v>
      </c>
      <c r="N62" s="126">
        <v>87</v>
      </c>
      <c r="O62" s="126">
        <v>22</v>
      </c>
      <c r="P62" s="131">
        <v>0.252873563218391</v>
      </c>
      <c r="Q62" s="126">
        <v>28</v>
      </c>
      <c r="R62" s="133">
        <v>0.32183908045977</v>
      </c>
    </row>
    <row r="63" s="11" customFormat="1" spans="1:18">
      <c r="A63" s="15">
        <v>62</v>
      </c>
      <c r="B63" s="127" t="s">
        <v>762</v>
      </c>
      <c r="C63" s="126" t="s">
        <v>763</v>
      </c>
      <c r="D63" s="126">
        <v>2024</v>
      </c>
      <c r="E63" s="126" t="s">
        <v>639</v>
      </c>
      <c r="F63" s="126" t="s">
        <v>731</v>
      </c>
      <c r="G63" s="126">
        <v>84</v>
      </c>
      <c r="H63" s="126">
        <v>80.5</v>
      </c>
      <c r="I63" s="126">
        <v>72.5</v>
      </c>
      <c r="J63" s="126">
        <v>60.5</v>
      </c>
      <c r="K63" s="126">
        <v>79.225</v>
      </c>
      <c r="L63" s="126">
        <v>3.05</v>
      </c>
      <c r="M63" s="126">
        <v>0</v>
      </c>
      <c r="N63" s="126">
        <v>87</v>
      </c>
      <c r="O63" s="126">
        <v>22</v>
      </c>
      <c r="P63" s="131">
        <v>0.252873563218391</v>
      </c>
      <c r="Q63" s="126">
        <v>24</v>
      </c>
      <c r="R63" s="133">
        <v>0.275862068965517</v>
      </c>
    </row>
    <row r="64" s="11" customFormat="1" spans="1:18">
      <c r="A64" s="15">
        <v>63</v>
      </c>
      <c r="B64" s="127" t="s">
        <v>764</v>
      </c>
      <c r="C64" s="126" t="s">
        <v>765</v>
      </c>
      <c r="D64" s="126">
        <v>2024</v>
      </c>
      <c r="E64" s="126" t="s">
        <v>639</v>
      </c>
      <c r="F64" s="126" t="s">
        <v>731</v>
      </c>
      <c r="G64" s="126">
        <v>85</v>
      </c>
      <c r="H64" s="126">
        <v>73.6</v>
      </c>
      <c r="I64" s="126">
        <v>71</v>
      </c>
      <c r="J64" s="126">
        <v>60</v>
      </c>
      <c r="K64" s="126">
        <v>74.37</v>
      </c>
      <c r="L64" s="126">
        <v>2.36</v>
      </c>
      <c r="M64" s="126">
        <v>1</v>
      </c>
      <c r="N64" s="126">
        <v>87</v>
      </c>
      <c r="O64" s="126">
        <v>60</v>
      </c>
      <c r="P64" s="131">
        <v>0.689655172413793</v>
      </c>
      <c r="Q64" s="126">
        <v>56</v>
      </c>
      <c r="R64" s="133">
        <v>0.64367816091954</v>
      </c>
    </row>
    <row r="65" s="11" customFormat="1" spans="1:18">
      <c r="A65" s="15">
        <v>64</v>
      </c>
      <c r="B65" s="127" t="s">
        <v>766</v>
      </c>
      <c r="C65" s="126" t="s">
        <v>767</v>
      </c>
      <c r="D65" s="126">
        <v>2024</v>
      </c>
      <c r="E65" s="126" t="s">
        <v>639</v>
      </c>
      <c r="F65" s="126" t="s">
        <v>731</v>
      </c>
      <c r="G65" s="126">
        <v>80</v>
      </c>
      <c r="H65" s="126">
        <v>70.3</v>
      </c>
      <c r="I65" s="126">
        <v>70</v>
      </c>
      <c r="J65" s="126">
        <v>60</v>
      </c>
      <c r="K65" s="126">
        <v>71.21</v>
      </c>
      <c r="L65" s="126">
        <v>2.03</v>
      </c>
      <c r="M65" s="126">
        <v>1</v>
      </c>
      <c r="N65" s="126">
        <v>87</v>
      </c>
      <c r="O65" s="126">
        <v>80</v>
      </c>
      <c r="P65" s="131">
        <v>0.919540229885057</v>
      </c>
      <c r="Q65" s="126">
        <v>80</v>
      </c>
      <c r="R65" s="133">
        <v>0.919540229885057</v>
      </c>
    </row>
    <row r="66" s="11" customFormat="1" spans="1:18">
      <c r="A66" s="15">
        <v>65</v>
      </c>
      <c r="B66" s="127" t="s">
        <v>768</v>
      </c>
      <c r="C66" s="126" t="s">
        <v>769</v>
      </c>
      <c r="D66" s="126">
        <v>2024</v>
      </c>
      <c r="E66" s="126" t="s">
        <v>639</v>
      </c>
      <c r="F66" s="126" t="s">
        <v>731</v>
      </c>
      <c r="G66" s="126">
        <v>96</v>
      </c>
      <c r="H66" s="126">
        <v>79.1</v>
      </c>
      <c r="I66" s="126">
        <v>73</v>
      </c>
      <c r="J66" s="126">
        <v>69.5</v>
      </c>
      <c r="K66" s="126">
        <v>80.545</v>
      </c>
      <c r="L66" s="126">
        <v>2.91</v>
      </c>
      <c r="M66" s="126">
        <v>1</v>
      </c>
      <c r="N66" s="126">
        <v>87</v>
      </c>
      <c r="O66" s="126">
        <v>30</v>
      </c>
      <c r="P66" s="131">
        <v>0.344827586206897</v>
      </c>
      <c r="Q66" s="126">
        <v>21</v>
      </c>
      <c r="R66" s="133">
        <v>0.241379310344828</v>
      </c>
    </row>
    <row r="67" s="11" customFormat="1" spans="1:18">
      <c r="A67" s="15">
        <v>66</v>
      </c>
      <c r="B67" s="127" t="s">
        <v>770</v>
      </c>
      <c r="C67" s="126" t="s">
        <v>771</v>
      </c>
      <c r="D67" s="126">
        <v>2024</v>
      </c>
      <c r="E67" s="126" t="s">
        <v>639</v>
      </c>
      <c r="F67" s="126" t="s">
        <v>731</v>
      </c>
      <c r="G67" s="126">
        <v>86</v>
      </c>
      <c r="H67" s="126">
        <v>87</v>
      </c>
      <c r="I67" s="126">
        <v>84</v>
      </c>
      <c r="J67" s="126">
        <v>63</v>
      </c>
      <c r="K67" s="126">
        <v>85.35</v>
      </c>
      <c r="L67" s="126">
        <v>3.7</v>
      </c>
      <c r="M67" s="126">
        <v>0</v>
      </c>
      <c r="N67" s="126">
        <v>87</v>
      </c>
      <c r="O67" s="126">
        <v>1</v>
      </c>
      <c r="P67" s="131">
        <v>0.0114942528735632</v>
      </c>
      <c r="Q67" s="126">
        <v>2</v>
      </c>
      <c r="R67" s="133">
        <v>0.0229885057471264</v>
      </c>
    </row>
    <row r="68" s="11" customFormat="1" spans="1:18">
      <c r="A68" s="15">
        <v>67</v>
      </c>
      <c r="B68" s="127" t="s">
        <v>772</v>
      </c>
      <c r="C68" s="126" t="s">
        <v>773</v>
      </c>
      <c r="D68" s="126">
        <v>2024</v>
      </c>
      <c r="E68" s="126" t="s">
        <v>639</v>
      </c>
      <c r="F68" s="126" t="s">
        <v>731</v>
      </c>
      <c r="G68" s="126">
        <v>80</v>
      </c>
      <c r="H68" s="126">
        <v>77.1</v>
      </c>
      <c r="I68" s="126">
        <v>70</v>
      </c>
      <c r="J68" s="126">
        <v>100</v>
      </c>
      <c r="K68" s="126">
        <v>77.97</v>
      </c>
      <c r="L68" s="126">
        <v>2.71</v>
      </c>
      <c r="M68" s="126">
        <v>1</v>
      </c>
      <c r="N68" s="126">
        <v>87</v>
      </c>
      <c r="O68" s="126">
        <v>36</v>
      </c>
      <c r="P68" s="131">
        <v>0.413793103448276</v>
      </c>
      <c r="Q68" s="126">
        <v>31</v>
      </c>
      <c r="R68" s="133">
        <v>0.35632183908046</v>
      </c>
    </row>
    <row r="69" s="11" customFormat="1" spans="1:18">
      <c r="A69" s="15">
        <v>68</v>
      </c>
      <c r="B69" s="127" t="s">
        <v>774</v>
      </c>
      <c r="C69" s="126" t="s">
        <v>775</v>
      </c>
      <c r="D69" s="126">
        <v>2024</v>
      </c>
      <c r="E69" s="126" t="s">
        <v>639</v>
      </c>
      <c r="F69" s="126" t="s">
        <v>731</v>
      </c>
      <c r="G69" s="126">
        <v>82</v>
      </c>
      <c r="H69" s="126">
        <v>78.3</v>
      </c>
      <c r="I69" s="126">
        <v>71</v>
      </c>
      <c r="J69" s="126">
        <v>60.5</v>
      </c>
      <c r="K69" s="126">
        <v>77.235</v>
      </c>
      <c r="L69" s="126">
        <v>2.83</v>
      </c>
      <c r="M69" s="126">
        <v>0</v>
      </c>
      <c r="N69" s="126">
        <v>87</v>
      </c>
      <c r="O69" s="126">
        <v>33</v>
      </c>
      <c r="P69" s="131">
        <v>0.379310344827586</v>
      </c>
      <c r="Q69" s="126">
        <v>37</v>
      </c>
      <c r="R69" s="133">
        <v>0.425287356321839</v>
      </c>
    </row>
    <row r="70" s="11" customFormat="1" spans="1:18">
      <c r="A70" s="15">
        <v>69</v>
      </c>
      <c r="B70" s="127" t="s">
        <v>776</v>
      </c>
      <c r="C70" s="126" t="s">
        <v>777</v>
      </c>
      <c r="D70" s="126">
        <v>2024</v>
      </c>
      <c r="E70" s="126" t="s">
        <v>639</v>
      </c>
      <c r="F70" s="126" t="s">
        <v>731</v>
      </c>
      <c r="G70" s="126">
        <v>91</v>
      </c>
      <c r="H70" s="126">
        <v>85</v>
      </c>
      <c r="I70" s="126">
        <v>74</v>
      </c>
      <c r="J70" s="126">
        <v>61</v>
      </c>
      <c r="K70" s="126">
        <v>83.6</v>
      </c>
      <c r="L70" s="126">
        <v>3.5</v>
      </c>
      <c r="M70" s="126">
        <v>0</v>
      </c>
      <c r="N70" s="126">
        <v>87</v>
      </c>
      <c r="O70" s="126">
        <v>6</v>
      </c>
      <c r="P70" s="131">
        <v>0.0689655172413793</v>
      </c>
      <c r="Q70" s="126">
        <v>8</v>
      </c>
      <c r="R70" s="133">
        <v>0.0919540229885057</v>
      </c>
    </row>
    <row r="71" s="11" customFormat="1" spans="1:18">
      <c r="A71" s="15">
        <v>70</v>
      </c>
      <c r="B71" s="127" t="s">
        <v>778</v>
      </c>
      <c r="C71" s="126" t="s">
        <v>779</v>
      </c>
      <c r="D71" s="126">
        <v>2024</v>
      </c>
      <c r="E71" s="126" t="s">
        <v>639</v>
      </c>
      <c r="F71" s="126" t="s">
        <v>731</v>
      </c>
      <c r="G71" s="126">
        <v>80</v>
      </c>
      <c r="H71" s="126">
        <v>72.2</v>
      </c>
      <c r="I71" s="126">
        <v>70</v>
      </c>
      <c r="J71" s="126">
        <v>60</v>
      </c>
      <c r="K71" s="126">
        <v>72.54</v>
      </c>
      <c r="L71" s="126">
        <v>2.22</v>
      </c>
      <c r="M71" s="126">
        <v>1</v>
      </c>
      <c r="N71" s="126">
        <v>87</v>
      </c>
      <c r="O71" s="126">
        <v>73</v>
      </c>
      <c r="P71" s="131">
        <v>0.839080459770115</v>
      </c>
      <c r="Q71" s="126">
        <v>76</v>
      </c>
      <c r="R71" s="133">
        <v>0.873563218390805</v>
      </c>
    </row>
    <row r="72" s="11" customFormat="1" spans="1:18">
      <c r="A72" s="15">
        <v>71</v>
      </c>
      <c r="B72" s="127" t="s">
        <v>780</v>
      </c>
      <c r="C72" s="126" t="s">
        <v>781</v>
      </c>
      <c r="D72" s="126">
        <v>2024</v>
      </c>
      <c r="E72" s="126" t="s">
        <v>639</v>
      </c>
      <c r="F72" s="126" t="s">
        <v>731</v>
      </c>
      <c r="G72" s="126">
        <v>87</v>
      </c>
      <c r="H72" s="126">
        <v>74.2</v>
      </c>
      <c r="I72" s="126">
        <v>71</v>
      </c>
      <c r="J72" s="126">
        <v>60.5</v>
      </c>
      <c r="K72" s="126">
        <v>75.115</v>
      </c>
      <c r="L72" s="126">
        <v>2.42</v>
      </c>
      <c r="M72" s="126">
        <v>1</v>
      </c>
      <c r="N72" s="126">
        <v>87</v>
      </c>
      <c r="O72" s="126">
        <v>55</v>
      </c>
      <c r="P72" s="131">
        <v>0.632183908045977</v>
      </c>
      <c r="Q72" s="126">
        <v>44</v>
      </c>
      <c r="R72" s="133">
        <v>0.505747126436782</v>
      </c>
    </row>
    <row r="73" s="11" customFormat="1" spans="1:18">
      <c r="A73" s="15">
        <v>72</v>
      </c>
      <c r="B73" s="127" t="s">
        <v>782</v>
      </c>
      <c r="C73" s="126" t="s">
        <v>783</v>
      </c>
      <c r="D73" s="126">
        <v>2024</v>
      </c>
      <c r="E73" s="126" t="s">
        <v>639</v>
      </c>
      <c r="F73" s="126" t="s">
        <v>731</v>
      </c>
      <c r="G73" s="126">
        <v>80</v>
      </c>
      <c r="H73" s="126">
        <v>61.8</v>
      </c>
      <c r="I73" s="126">
        <v>70</v>
      </c>
      <c r="J73" s="126">
        <v>60</v>
      </c>
      <c r="K73" s="126">
        <v>65.26</v>
      </c>
      <c r="L73" s="126">
        <v>1.18</v>
      </c>
      <c r="M73" s="126">
        <v>10</v>
      </c>
      <c r="N73" s="126">
        <v>87</v>
      </c>
      <c r="O73" s="126">
        <v>87</v>
      </c>
      <c r="P73" s="131">
        <v>1</v>
      </c>
      <c r="Q73" s="126">
        <v>87</v>
      </c>
      <c r="R73" s="133">
        <v>1</v>
      </c>
    </row>
    <row r="74" s="11" customFormat="1" spans="1:18">
      <c r="A74" s="15">
        <v>73</v>
      </c>
      <c r="B74" s="127" t="s">
        <v>784</v>
      </c>
      <c r="C74" s="126" t="s">
        <v>785</v>
      </c>
      <c r="D74" s="126">
        <v>2024</v>
      </c>
      <c r="E74" s="126" t="s">
        <v>639</v>
      </c>
      <c r="F74" s="126" t="s">
        <v>731</v>
      </c>
      <c r="G74" s="126">
        <v>87</v>
      </c>
      <c r="H74" s="126">
        <v>87</v>
      </c>
      <c r="I74" s="126">
        <v>74</v>
      </c>
      <c r="J74" s="126">
        <v>65</v>
      </c>
      <c r="K74" s="126">
        <v>84.6</v>
      </c>
      <c r="L74" s="126">
        <v>3.7</v>
      </c>
      <c r="M74" s="126">
        <v>0</v>
      </c>
      <c r="N74" s="126">
        <v>87</v>
      </c>
      <c r="O74" s="126">
        <v>1</v>
      </c>
      <c r="P74" s="131">
        <v>0.0114942528735632</v>
      </c>
      <c r="Q74" s="126">
        <v>4</v>
      </c>
      <c r="R74" s="133">
        <v>0.0459770114942529</v>
      </c>
    </row>
    <row r="75" s="11" customFormat="1" spans="1:18">
      <c r="A75" s="15">
        <v>74</v>
      </c>
      <c r="B75" s="127" t="s">
        <v>786</v>
      </c>
      <c r="C75" s="126" t="s">
        <v>787</v>
      </c>
      <c r="D75" s="126">
        <v>2024</v>
      </c>
      <c r="E75" s="126" t="s">
        <v>639</v>
      </c>
      <c r="F75" s="126" t="s">
        <v>731</v>
      </c>
      <c r="G75" s="126">
        <v>87</v>
      </c>
      <c r="H75" s="126">
        <v>78.1</v>
      </c>
      <c r="I75" s="126">
        <v>71</v>
      </c>
      <c r="J75" s="126">
        <v>60.5</v>
      </c>
      <c r="K75" s="126">
        <v>77.845</v>
      </c>
      <c r="L75" s="126">
        <v>2.81</v>
      </c>
      <c r="M75" s="126">
        <v>1</v>
      </c>
      <c r="N75" s="126">
        <v>87</v>
      </c>
      <c r="O75" s="126">
        <v>34</v>
      </c>
      <c r="P75" s="131">
        <v>0.390804597701149</v>
      </c>
      <c r="Q75" s="126">
        <v>32</v>
      </c>
      <c r="R75" s="133">
        <v>0.367816091954023</v>
      </c>
    </row>
    <row r="76" s="11" customFormat="1" spans="1:18">
      <c r="A76" s="15">
        <v>75</v>
      </c>
      <c r="B76" s="127" t="s">
        <v>788</v>
      </c>
      <c r="C76" s="126" t="s">
        <v>789</v>
      </c>
      <c r="D76" s="126">
        <v>2024</v>
      </c>
      <c r="E76" s="126" t="s">
        <v>639</v>
      </c>
      <c r="F76" s="126" t="s">
        <v>731</v>
      </c>
      <c r="G76" s="126">
        <v>100</v>
      </c>
      <c r="H76" s="126">
        <v>86.3</v>
      </c>
      <c r="I76" s="126">
        <v>73</v>
      </c>
      <c r="J76" s="126">
        <v>61</v>
      </c>
      <c r="K76" s="126">
        <v>85.76</v>
      </c>
      <c r="L76" s="126">
        <v>3.63</v>
      </c>
      <c r="M76" s="126">
        <v>0</v>
      </c>
      <c r="N76" s="126">
        <v>87</v>
      </c>
      <c r="O76" s="126">
        <v>3</v>
      </c>
      <c r="P76" s="131">
        <v>0.0344827586206897</v>
      </c>
      <c r="Q76" s="126">
        <v>1</v>
      </c>
      <c r="R76" s="133">
        <v>0.0114942528735632</v>
      </c>
    </row>
    <row r="77" s="11" customFormat="1" spans="1:18">
      <c r="A77" s="15">
        <v>76</v>
      </c>
      <c r="B77" s="127" t="s">
        <v>790</v>
      </c>
      <c r="C77" s="126" t="s">
        <v>791</v>
      </c>
      <c r="D77" s="126">
        <v>2024</v>
      </c>
      <c r="E77" s="126" t="s">
        <v>639</v>
      </c>
      <c r="F77" s="126" t="s">
        <v>731</v>
      </c>
      <c r="G77" s="126">
        <v>91</v>
      </c>
      <c r="H77" s="126">
        <v>80.6</v>
      </c>
      <c r="I77" s="126">
        <v>71</v>
      </c>
      <c r="J77" s="126">
        <v>69</v>
      </c>
      <c r="K77" s="126">
        <v>80.62</v>
      </c>
      <c r="L77" s="126">
        <v>3.06</v>
      </c>
      <c r="M77" s="126">
        <v>0</v>
      </c>
      <c r="N77" s="126">
        <v>87</v>
      </c>
      <c r="O77" s="126">
        <v>21</v>
      </c>
      <c r="P77" s="131">
        <v>0.241379310344828</v>
      </c>
      <c r="Q77" s="126">
        <v>19</v>
      </c>
      <c r="R77" s="133">
        <v>0.218390804597701</v>
      </c>
    </row>
    <row r="78" s="11" customFormat="1" spans="1:18">
      <c r="A78" s="15">
        <v>77</v>
      </c>
      <c r="B78" s="127" t="s">
        <v>792</v>
      </c>
      <c r="C78" s="126" t="s">
        <v>793</v>
      </c>
      <c r="D78" s="126">
        <v>2024</v>
      </c>
      <c r="E78" s="126" t="s">
        <v>639</v>
      </c>
      <c r="F78" s="126" t="s">
        <v>731</v>
      </c>
      <c r="G78" s="126">
        <v>80</v>
      </c>
      <c r="H78" s="126">
        <v>73.5</v>
      </c>
      <c r="I78" s="126">
        <v>70</v>
      </c>
      <c r="J78" s="126">
        <v>60</v>
      </c>
      <c r="K78" s="126">
        <v>73.45</v>
      </c>
      <c r="L78" s="126">
        <v>2.35</v>
      </c>
      <c r="M78" s="126">
        <v>1</v>
      </c>
      <c r="N78" s="126">
        <v>87</v>
      </c>
      <c r="O78" s="126">
        <v>63</v>
      </c>
      <c r="P78" s="131">
        <v>0.724137931034483</v>
      </c>
      <c r="Q78" s="126">
        <v>65</v>
      </c>
      <c r="R78" s="133">
        <v>0.747126436781609</v>
      </c>
    </row>
    <row r="79" s="11" customFormat="1" spans="1:18">
      <c r="A79" s="15">
        <v>78</v>
      </c>
      <c r="B79" s="127" t="s">
        <v>794</v>
      </c>
      <c r="C79" s="126" t="s">
        <v>795</v>
      </c>
      <c r="D79" s="126">
        <v>2024</v>
      </c>
      <c r="E79" s="126" t="s">
        <v>639</v>
      </c>
      <c r="F79" s="126" t="s">
        <v>731</v>
      </c>
      <c r="G79" s="126">
        <v>96</v>
      </c>
      <c r="H79" s="126">
        <v>79.5</v>
      </c>
      <c r="I79" s="126">
        <v>92</v>
      </c>
      <c r="J79" s="126">
        <v>64.5</v>
      </c>
      <c r="K79" s="126">
        <v>82.475</v>
      </c>
      <c r="L79" s="126">
        <v>2.95</v>
      </c>
      <c r="M79" s="126">
        <v>1</v>
      </c>
      <c r="N79" s="126">
        <v>87</v>
      </c>
      <c r="O79" s="126">
        <v>25</v>
      </c>
      <c r="P79" s="131">
        <v>0.28735632183908</v>
      </c>
      <c r="Q79" s="126">
        <v>11</v>
      </c>
      <c r="R79" s="133">
        <v>0.126436781609195</v>
      </c>
    </row>
    <row r="80" s="11" customFormat="1" spans="1:18">
      <c r="A80" s="15">
        <v>79</v>
      </c>
      <c r="B80" s="127" t="s">
        <v>796</v>
      </c>
      <c r="C80" s="126" t="s">
        <v>797</v>
      </c>
      <c r="D80" s="126">
        <v>2024</v>
      </c>
      <c r="E80" s="126" t="s">
        <v>639</v>
      </c>
      <c r="F80" s="126" t="s">
        <v>731</v>
      </c>
      <c r="G80" s="126">
        <v>89</v>
      </c>
      <c r="H80" s="126">
        <v>76.3</v>
      </c>
      <c r="I80" s="126">
        <v>80</v>
      </c>
      <c r="J80" s="126">
        <v>60.5</v>
      </c>
      <c r="K80" s="126">
        <v>77.785</v>
      </c>
      <c r="L80" s="126">
        <v>2.63</v>
      </c>
      <c r="M80" s="126">
        <v>0</v>
      </c>
      <c r="N80" s="126">
        <v>87</v>
      </c>
      <c r="O80" s="126">
        <v>39</v>
      </c>
      <c r="P80" s="131">
        <v>0.448275862068966</v>
      </c>
      <c r="Q80" s="126">
        <v>34</v>
      </c>
      <c r="R80" s="133">
        <v>0.390804597701149</v>
      </c>
    </row>
    <row r="81" s="11" customFormat="1" spans="1:18">
      <c r="A81" s="15">
        <v>80</v>
      </c>
      <c r="B81" s="127" t="s">
        <v>798</v>
      </c>
      <c r="C81" s="126" t="s">
        <v>799</v>
      </c>
      <c r="D81" s="126">
        <v>2024</v>
      </c>
      <c r="E81" s="126" t="s">
        <v>639</v>
      </c>
      <c r="F81" s="126" t="s">
        <v>731</v>
      </c>
      <c r="G81" s="126">
        <v>88</v>
      </c>
      <c r="H81" s="126">
        <v>86.3</v>
      </c>
      <c r="I81" s="126">
        <v>71</v>
      </c>
      <c r="J81" s="126">
        <v>61</v>
      </c>
      <c r="K81" s="126">
        <v>83.76</v>
      </c>
      <c r="L81" s="126">
        <v>3.63</v>
      </c>
      <c r="M81" s="126">
        <v>0</v>
      </c>
      <c r="N81" s="126">
        <v>87</v>
      </c>
      <c r="O81" s="126">
        <v>3</v>
      </c>
      <c r="P81" s="131">
        <v>0.0344827586206897</v>
      </c>
      <c r="Q81" s="126">
        <v>7</v>
      </c>
      <c r="R81" s="133">
        <v>0.0804597701149425</v>
      </c>
    </row>
    <row r="82" s="11" customFormat="1" spans="1:18">
      <c r="A82" s="15">
        <v>81</v>
      </c>
      <c r="B82" s="127" t="s">
        <v>800</v>
      </c>
      <c r="C82" s="126" t="s">
        <v>801</v>
      </c>
      <c r="D82" s="126">
        <v>2024</v>
      </c>
      <c r="E82" s="126" t="s">
        <v>639</v>
      </c>
      <c r="F82" s="126" t="s">
        <v>731</v>
      </c>
      <c r="G82" s="126">
        <v>87</v>
      </c>
      <c r="H82" s="126">
        <v>83.9</v>
      </c>
      <c r="I82" s="126">
        <v>82</v>
      </c>
      <c r="J82" s="126">
        <v>69.5</v>
      </c>
      <c r="K82" s="126">
        <v>83.455</v>
      </c>
      <c r="L82" s="126">
        <v>3.39</v>
      </c>
      <c r="M82" s="126">
        <v>0</v>
      </c>
      <c r="N82" s="126">
        <v>87</v>
      </c>
      <c r="O82" s="126">
        <v>10</v>
      </c>
      <c r="P82" s="131">
        <v>0.114942528735632</v>
      </c>
      <c r="Q82" s="126">
        <v>9</v>
      </c>
      <c r="R82" s="133">
        <v>0.103448275862069</v>
      </c>
    </row>
    <row r="83" s="11" customFormat="1" spans="1:18">
      <c r="A83" s="15">
        <v>82</v>
      </c>
      <c r="B83" s="127" t="s">
        <v>802</v>
      </c>
      <c r="C83" s="126" t="s">
        <v>803</v>
      </c>
      <c r="D83" s="126">
        <v>2024</v>
      </c>
      <c r="E83" s="126" t="s">
        <v>639</v>
      </c>
      <c r="F83" s="126" t="s">
        <v>731</v>
      </c>
      <c r="G83" s="126">
        <v>91</v>
      </c>
      <c r="H83" s="126">
        <v>75.3</v>
      </c>
      <c r="I83" s="126">
        <v>75.5</v>
      </c>
      <c r="J83" s="126">
        <v>60.5</v>
      </c>
      <c r="K83" s="126">
        <v>76.935</v>
      </c>
      <c r="L83" s="126">
        <v>2.53</v>
      </c>
      <c r="M83" s="126">
        <v>0</v>
      </c>
      <c r="N83" s="126">
        <v>87</v>
      </c>
      <c r="O83" s="126">
        <v>47</v>
      </c>
      <c r="P83" s="131">
        <v>0.540229885057471</v>
      </c>
      <c r="Q83" s="126">
        <v>40</v>
      </c>
      <c r="R83" s="133">
        <v>0.459770114942529</v>
      </c>
    </row>
    <row r="84" s="11" customFormat="1" spans="1:18">
      <c r="A84" s="15">
        <v>83</v>
      </c>
      <c r="B84" s="127" t="s">
        <v>804</v>
      </c>
      <c r="C84" s="126" t="s">
        <v>805</v>
      </c>
      <c r="D84" s="126">
        <v>2024</v>
      </c>
      <c r="E84" s="126" t="s">
        <v>639</v>
      </c>
      <c r="F84" s="126" t="s">
        <v>731</v>
      </c>
      <c r="G84" s="126">
        <v>82</v>
      </c>
      <c r="H84" s="126">
        <v>74.9</v>
      </c>
      <c r="I84" s="126">
        <v>71</v>
      </c>
      <c r="J84" s="126">
        <v>61</v>
      </c>
      <c r="K84" s="126">
        <v>74.88</v>
      </c>
      <c r="L84" s="126">
        <v>2.49</v>
      </c>
      <c r="M84" s="126">
        <v>0</v>
      </c>
      <c r="N84" s="126">
        <v>87</v>
      </c>
      <c r="O84" s="126">
        <v>50</v>
      </c>
      <c r="P84" s="131">
        <v>0.574712643678161</v>
      </c>
      <c r="Q84" s="126">
        <v>49</v>
      </c>
      <c r="R84" s="133">
        <v>0.563218390804598</v>
      </c>
    </row>
    <row r="85" s="11" customFormat="1" spans="1:18">
      <c r="A85" s="15">
        <v>84</v>
      </c>
      <c r="B85" s="127" t="s">
        <v>806</v>
      </c>
      <c r="C85" s="126" t="s">
        <v>807</v>
      </c>
      <c r="D85" s="126">
        <v>2024</v>
      </c>
      <c r="E85" s="126" t="s">
        <v>639</v>
      </c>
      <c r="F85" s="126" t="s">
        <v>731</v>
      </c>
      <c r="G85" s="126">
        <v>91</v>
      </c>
      <c r="H85" s="126">
        <v>72.2</v>
      </c>
      <c r="I85" s="126">
        <v>71.5</v>
      </c>
      <c r="J85" s="126">
        <v>60</v>
      </c>
      <c r="K85" s="126">
        <v>74.34</v>
      </c>
      <c r="L85" s="126">
        <v>2.22</v>
      </c>
      <c r="M85" s="126">
        <v>1</v>
      </c>
      <c r="N85" s="126">
        <v>87</v>
      </c>
      <c r="O85" s="126">
        <v>73</v>
      </c>
      <c r="P85" s="131">
        <v>0.839080459770115</v>
      </c>
      <c r="Q85" s="126">
        <v>57</v>
      </c>
      <c r="R85" s="133">
        <v>0.655172413793103</v>
      </c>
    </row>
    <row r="86" s="11" customFormat="1" spans="1:18">
      <c r="A86" s="15">
        <v>85</v>
      </c>
      <c r="B86" s="127" t="s">
        <v>808</v>
      </c>
      <c r="C86" s="126" t="s">
        <v>809</v>
      </c>
      <c r="D86" s="126">
        <v>2024</v>
      </c>
      <c r="E86" s="126" t="s">
        <v>639</v>
      </c>
      <c r="F86" s="126" t="s">
        <v>731</v>
      </c>
      <c r="G86" s="126">
        <v>81</v>
      </c>
      <c r="H86" s="126">
        <v>76.2</v>
      </c>
      <c r="I86" s="126">
        <v>71</v>
      </c>
      <c r="J86" s="126">
        <v>61.5</v>
      </c>
      <c r="K86" s="126">
        <v>75.665</v>
      </c>
      <c r="L86" s="126">
        <v>2.62</v>
      </c>
      <c r="M86" s="126">
        <v>0</v>
      </c>
      <c r="N86" s="126">
        <v>87</v>
      </c>
      <c r="O86" s="126">
        <v>40</v>
      </c>
      <c r="P86" s="131">
        <v>0.459770114942529</v>
      </c>
      <c r="Q86" s="126">
        <v>43</v>
      </c>
      <c r="R86" s="133">
        <v>0.494252873563218</v>
      </c>
    </row>
    <row r="87" s="11" customFormat="1" spans="1:18">
      <c r="A87" s="15">
        <v>86</v>
      </c>
      <c r="B87" s="127" t="s">
        <v>810</v>
      </c>
      <c r="C87" s="126" t="s">
        <v>811</v>
      </c>
      <c r="D87" s="126">
        <v>2024</v>
      </c>
      <c r="E87" s="126" t="s">
        <v>639</v>
      </c>
      <c r="F87" s="126" t="s">
        <v>731</v>
      </c>
      <c r="G87" s="126">
        <v>89</v>
      </c>
      <c r="H87" s="126">
        <v>82.6</v>
      </c>
      <c r="I87" s="126">
        <v>72</v>
      </c>
      <c r="J87" s="126">
        <v>62.5</v>
      </c>
      <c r="K87" s="126">
        <v>81.495</v>
      </c>
      <c r="L87" s="126">
        <v>3.26</v>
      </c>
      <c r="M87" s="126">
        <v>0</v>
      </c>
      <c r="N87" s="126">
        <v>87</v>
      </c>
      <c r="O87" s="126">
        <v>16</v>
      </c>
      <c r="P87" s="131">
        <v>0.183908045977011</v>
      </c>
      <c r="Q87" s="126">
        <v>17</v>
      </c>
      <c r="R87" s="133">
        <v>0.195402298850575</v>
      </c>
    </row>
    <row r="88" s="11" customFormat="1" spans="1:18">
      <c r="A88" s="15">
        <v>87</v>
      </c>
      <c r="B88" s="127" t="s">
        <v>812</v>
      </c>
      <c r="C88" s="126" t="s">
        <v>813</v>
      </c>
      <c r="D88" s="126">
        <v>2024</v>
      </c>
      <c r="E88" s="126" t="s">
        <v>639</v>
      </c>
      <c r="F88" s="126" t="s">
        <v>731</v>
      </c>
      <c r="G88" s="126">
        <v>80</v>
      </c>
      <c r="H88" s="126">
        <v>72.3</v>
      </c>
      <c r="I88" s="126">
        <v>70</v>
      </c>
      <c r="J88" s="126">
        <v>60</v>
      </c>
      <c r="K88" s="126">
        <v>72.61</v>
      </c>
      <c r="L88" s="126">
        <v>2.23</v>
      </c>
      <c r="M88" s="126">
        <v>2</v>
      </c>
      <c r="N88" s="126">
        <v>87</v>
      </c>
      <c r="O88" s="126">
        <v>71</v>
      </c>
      <c r="P88" s="131">
        <v>0.816091954022989</v>
      </c>
      <c r="Q88" s="126">
        <v>75</v>
      </c>
      <c r="R88" s="133">
        <v>0.862068965517241</v>
      </c>
    </row>
  </sheetData>
  <autoFilter xmlns:etc="http://www.wps.cn/officeDocument/2017/etCustomData" ref="A1:R88" etc:filterBottomFollowUsedRange="0">
    <extLst/>
  </autoFilter>
  <conditionalFormatting sqref="B$1:C$1048576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4"/>
  <sheetViews>
    <sheetView workbookViewId="0">
      <selection activeCell="H11" sqref="H11"/>
    </sheetView>
  </sheetViews>
  <sheetFormatPr defaultColWidth="9" defaultRowHeight="14.25"/>
  <cols>
    <col min="1" max="1" width="4.375" style="148" customWidth="1"/>
    <col min="2" max="2" width="15.375" style="160" customWidth="1"/>
    <col min="3" max="3" width="7.125" style="148" customWidth="1"/>
    <col min="4" max="4" width="5.5" style="148" customWidth="1"/>
    <col min="5" max="6" width="9" style="148"/>
    <col min="7" max="8" width="7.5" style="148" customWidth="1"/>
    <col min="9" max="9" width="7.875" style="148" customWidth="1"/>
    <col min="10" max="10" width="8.5" style="148" customWidth="1"/>
    <col min="11" max="11" width="7.125" style="148" customWidth="1"/>
    <col min="12" max="12" width="8" style="148" customWidth="1"/>
    <col min="13" max="13" width="8.375" style="148" customWidth="1"/>
    <col min="14" max="14" width="5.25" style="148" customWidth="1"/>
    <col min="15" max="15" width="5.125" style="148" customWidth="1"/>
    <col min="16" max="16" width="8.125" style="148" customWidth="1"/>
    <col min="17" max="17" width="6.625" style="148" customWidth="1"/>
    <col min="18" max="18" width="8.25" style="148" customWidth="1"/>
    <col min="19" max="16384" width="9" style="148"/>
  </cols>
  <sheetData>
    <row r="1" ht="37.5" customHeight="1" spans="1:18">
      <c r="A1" s="13" t="s">
        <v>0</v>
      </c>
      <c r="B1" s="100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3" t="s">
        <v>13</v>
      </c>
      <c r="O1" s="31" t="s">
        <v>14</v>
      </c>
      <c r="P1" s="31" t="s">
        <v>15</v>
      </c>
      <c r="Q1" s="31" t="s">
        <v>16</v>
      </c>
      <c r="R1" s="31" t="s">
        <v>17</v>
      </c>
    </row>
    <row r="2" spans="1:18">
      <c r="A2" s="15">
        <v>1</v>
      </c>
      <c r="B2" s="161">
        <v>5124280202153</v>
      </c>
      <c r="C2" s="162" t="s">
        <v>814</v>
      </c>
      <c r="D2" s="15">
        <v>2024</v>
      </c>
      <c r="E2" s="15" t="s">
        <v>815</v>
      </c>
      <c r="F2" s="15" t="s">
        <v>816</v>
      </c>
      <c r="G2" s="126">
        <v>89</v>
      </c>
      <c r="H2" s="126">
        <f t="shared" ref="H2:H64" si="0">L2*10+50</f>
        <v>74.9</v>
      </c>
      <c r="I2" s="126">
        <v>72.5</v>
      </c>
      <c r="J2" s="126">
        <v>61.5</v>
      </c>
      <c r="K2" s="135">
        <f t="shared" ref="K2:K64" si="1">G2*0.15+H2*0.7+I2*0.1+J2*0.05</f>
        <v>76.105</v>
      </c>
      <c r="L2" s="57">
        <v>2.49</v>
      </c>
      <c r="M2" s="15">
        <v>3</v>
      </c>
      <c r="N2" s="15">
        <v>63</v>
      </c>
      <c r="O2" s="15">
        <f t="shared" ref="O2:O64" si="2">RANK(L2,$L$2:$L$64)</f>
        <v>27</v>
      </c>
      <c r="P2" s="34">
        <f t="shared" ref="P2:P64" si="3">O2/N2</f>
        <v>0.428571428571429</v>
      </c>
      <c r="Q2" s="15">
        <f t="shared" ref="Q2:Q64" si="4">RANK(K2,$K$2:$K$64)</f>
        <v>22</v>
      </c>
      <c r="R2" s="38">
        <f t="shared" ref="R2:R64" si="5">Q2/N2</f>
        <v>0.349206349206349</v>
      </c>
    </row>
    <row r="3" spans="1:18">
      <c r="A3" s="15">
        <v>2</v>
      </c>
      <c r="B3" s="161">
        <v>5124280202138</v>
      </c>
      <c r="C3" s="162" t="s">
        <v>817</v>
      </c>
      <c r="D3" s="15">
        <v>2024</v>
      </c>
      <c r="E3" s="15" t="s">
        <v>815</v>
      </c>
      <c r="F3" s="15" t="s">
        <v>816</v>
      </c>
      <c r="G3" s="126">
        <v>80</v>
      </c>
      <c r="H3" s="126">
        <f t="shared" si="0"/>
        <v>65.6</v>
      </c>
      <c r="I3" s="126">
        <v>70</v>
      </c>
      <c r="J3" s="126">
        <v>60</v>
      </c>
      <c r="K3" s="135">
        <f t="shared" si="1"/>
        <v>67.92</v>
      </c>
      <c r="L3" s="57">
        <v>1.56</v>
      </c>
      <c r="M3" s="15">
        <v>6</v>
      </c>
      <c r="N3" s="15">
        <v>63</v>
      </c>
      <c r="O3" s="15">
        <f t="shared" si="2"/>
        <v>61</v>
      </c>
      <c r="P3" s="34">
        <f t="shared" si="3"/>
        <v>0.968253968253968</v>
      </c>
      <c r="Q3" s="15">
        <f t="shared" si="4"/>
        <v>61</v>
      </c>
      <c r="R3" s="38">
        <f t="shared" si="5"/>
        <v>0.968253968253968</v>
      </c>
    </row>
    <row r="4" spans="1:18">
      <c r="A4" s="15">
        <v>3</v>
      </c>
      <c r="B4" s="161">
        <v>5124280202144</v>
      </c>
      <c r="C4" s="162" t="s">
        <v>818</v>
      </c>
      <c r="D4" s="15">
        <v>2024</v>
      </c>
      <c r="E4" s="15" t="s">
        <v>815</v>
      </c>
      <c r="F4" s="15" t="s">
        <v>816</v>
      </c>
      <c r="G4" s="126">
        <v>80</v>
      </c>
      <c r="H4" s="126">
        <f t="shared" si="0"/>
        <v>68.9</v>
      </c>
      <c r="I4" s="126">
        <v>70</v>
      </c>
      <c r="J4" s="126">
        <v>60</v>
      </c>
      <c r="K4" s="135">
        <f t="shared" si="1"/>
        <v>70.23</v>
      </c>
      <c r="L4" s="57">
        <v>1.89</v>
      </c>
      <c r="M4" s="15">
        <v>3</v>
      </c>
      <c r="N4" s="15">
        <v>63</v>
      </c>
      <c r="O4" s="15">
        <f t="shared" si="2"/>
        <v>56</v>
      </c>
      <c r="P4" s="34">
        <f t="shared" si="3"/>
        <v>0.888888888888889</v>
      </c>
      <c r="Q4" s="15">
        <f t="shared" si="4"/>
        <v>57</v>
      </c>
      <c r="R4" s="38">
        <f t="shared" si="5"/>
        <v>0.904761904761905</v>
      </c>
    </row>
    <row r="5" spans="1:18">
      <c r="A5" s="15">
        <v>4</v>
      </c>
      <c r="B5" s="161">
        <v>5124280202130</v>
      </c>
      <c r="C5" s="162" t="s">
        <v>819</v>
      </c>
      <c r="D5" s="15">
        <v>2024</v>
      </c>
      <c r="E5" s="15" t="s">
        <v>815</v>
      </c>
      <c r="F5" s="15" t="s">
        <v>816</v>
      </c>
      <c r="G5" s="126">
        <v>86</v>
      </c>
      <c r="H5" s="126">
        <f t="shared" si="0"/>
        <v>72.1</v>
      </c>
      <c r="I5" s="126">
        <v>70</v>
      </c>
      <c r="J5" s="126">
        <v>60</v>
      </c>
      <c r="K5" s="135">
        <f t="shared" si="1"/>
        <v>73.37</v>
      </c>
      <c r="L5" s="57">
        <v>2.21</v>
      </c>
      <c r="M5" s="15">
        <v>3</v>
      </c>
      <c r="N5" s="15">
        <v>63</v>
      </c>
      <c r="O5" s="15">
        <f t="shared" si="2"/>
        <v>48</v>
      </c>
      <c r="P5" s="34">
        <f t="shared" si="3"/>
        <v>0.761904761904762</v>
      </c>
      <c r="Q5" s="15">
        <f t="shared" si="4"/>
        <v>45</v>
      </c>
      <c r="R5" s="38">
        <f t="shared" si="5"/>
        <v>0.714285714285714</v>
      </c>
    </row>
    <row r="6" spans="1:18">
      <c r="A6" s="15">
        <v>5</v>
      </c>
      <c r="B6" s="161">
        <v>5224280202132</v>
      </c>
      <c r="C6" s="162" t="s">
        <v>706</v>
      </c>
      <c r="D6" s="15">
        <v>2024</v>
      </c>
      <c r="E6" s="15" t="s">
        <v>815</v>
      </c>
      <c r="F6" s="15" t="s">
        <v>816</v>
      </c>
      <c r="G6" s="126">
        <v>87.5</v>
      </c>
      <c r="H6" s="126">
        <f t="shared" si="0"/>
        <v>74.8</v>
      </c>
      <c r="I6" s="126">
        <v>70.5</v>
      </c>
      <c r="J6" s="126">
        <v>63.5</v>
      </c>
      <c r="K6" s="135">
        <f t="shared" si="1"/>
        <v>75.71</v>
      </c>
      <c r="L6" s="57">
        <v>2.48</v>
      </c>
      <c r="M6" s="15">
        <v>1</v>
      </c>
      <c r="N6" s="15">
        <v>63</v>
      </c>
      <c r="O6" s="15">
        <f t="shared" si="2"/>
        <v>28</v>
      </c>
      <c r="P6" s="34">
        <f t="shared" si="3"/>
        <v>0.444444444444444</v>
      </c>
      <c r="Q6" s="15">
        <f t="shared" si="4"/>
        <v>26</v>
      </c>
      <c r="R6" s="38">
        <f t="shared" si="5"/>
        <v>0.412698412698413</v>
      </c>
    </row>
    <row r="7" spans="1:18">
      <c r="A7" s="15">
        <v>6</v>
      </c>
      <c r="B7" s="161">
        <v>5124280202155</v>
      </c>
      <c r="C7" s="162" t="s">
        <v>820</v>
      </c>
      <c r="D7" s="15">
        <v>2024</v>
      </c>
      <c r="E7" s="15" t="s">
        <v>815</v>
      </c>
      <c r="F7" s="15" t="s">
        <v>816</v>
      </c>
      <c r="G7" s="126">
        <v>80</v>
      </c>
      <c r="H7" s="126">
        <f t="shared" si="0"/>
        <v>68.4</v>
      </c>
      <c r="I7" s="126">
        <v>70</v>
      </c>
      <c r="J7" s="126">
        <v>60</v>
      </c>
      <c r="K7" s="135">
        <f t="shared" si="1"/>
        <v>69.88</v>
      </c>
      <c r="L7" s="57">
        <v>1.84</v>
      </c>
      <c r="M7" s="15">
        <v>3</v>
      </c>
      <c r="N7" s="15">
        <v>63</v>
      </c>
      <c r="O7" s="15">
        <f t="shared" si="2"/>
        <v>57</v>
      </c>
      <c r="P7" s="34">
        <f t="shared" si="3"/>
        <v>0.904761904761905</v>
      </c>
      <c r="Q7" s="15">
        <f t="shared" si="4"/>
        <v>58</v>
      </c>
      <c r="R7" s="38">
        <f t="shared" si="5"/>
        <v>0.920634920634921</v>
      </c>
    </row>
    <row r="8" spans="1:18">
      <c r="A8" s="15">
        <v>7</v>
      </c>
      <c r="B8" s="161">
        <v>5124280202146</v>
      </c>
      <c r="C8" s="162" t="s">
        <v>821</v>
      </c>
      <c r="D8" s="15">
        <v>2024</v>
      </c>
      <c r="E8" s="15" t="s">
        <v>815</v>
      </c>
      <c r="F8" s="15" t="s">
        <v>816</v>
      </c>
      <c r="G8" s="126">
        <v>80</v>
      </c>
      <c r="H8" s="126">
        <f t="shared" si="0"/>
        <v>70.3</v>
      </c>
      <c r="I8" s="126">
        <v>70</v>
      </c>
      <c r="J8" s="126">
        <v>60</v>
      </c>
      <c r="K8" s="135">
        <f t="shared" si="1"/>
        <v>71.21</v>
      </c>
      <c r="L8" s="57">
        <v>2.03</v>
      </c>
      <c r="M8" s="15">
        <v>3</v>
      </c>
      <c r="N8" s="15">
        <v>63</v>
      </c>
      <c r="O8" s="15">
        <f t="shared" si="2"/>
        <v>51</v>
      </c>
      <c r="P8" s="34">
        <f t="shared" si="3"/>
        <v>0.80952380952381</v>
      </c>
      <c r="Q8" s="15">
        <f t="shared" si="4"/>
        <v>53</v>
      </c>
      <c r="R8" s="38">
        <f t="shared" si="5"/>
        <v>0.841269841269841</v>
      </c>
    </row>
    <row r="9" spans="1:18">
      <c r="A9" s="15">
        <v>8</v>
      </c>
      <c r="B9" s="161">
        <v>5124280202126</v>
      </c>
      <c r="C9" s="162" t="s">
        <v>822</v>
      </c>
      <c r="D9" s="15">
        <v>2024</v>
      </c>
      <c r="E9" s="15" t="s">
        <v>815</v>
      </c>
      <c r="F9" s="15" t="s">
        <v>816</v>
      </c>
      <c r="G9" s="126">
        <v>80</v>
      </c>
      <c r="H9" s="126">
        <f t="shared" si="0"/>
        <v>73.2</v>
      </c>
      <c r="I9" s="126">
        <v>70</v>
      </c>
      <c r="J9" s="126">
        <v>60</v>
      </c>
      <c r="K9" s="135">
        <f t="shared" si="1"/>
        <v>73.24</v>
      </c>
      <c r="L9" s="57">
        <v>2.32</v>
      </c>
      <c r="M9" s="15">
        <v>2</v>
      </c>
      <c r="N9" s="15">
        <v>63</v>
      </c>
      <c r="O9" s="15">
        <f t="shared" si="2"/>
        <v>39</v>
      </c>
      <c r="P9" s="34">
        <f t="shared" si="3"/>
        <v>0.619047619047619</v>
      </c>
      <c r="Q9" s="15">
        <f t="shared" si="4"/>
        <v>46</v>
      </c>
      <c r="R9" s="38">
        <f t="shared" si="5"/>
        <v>0.73015873015873</v>
      </c>
    </row>
    <row r="10" spans="1:18">
      <c r="A10" s="15">
        <v>9</v>
      </c>
      <c r="B10" s="161">
        <v>5224280202140</v>
      </c>
      <c r="C10" s="162" t="s">
        <v>823</v>
      </c>
      <c r="D10" s="15">
        <v>2024</v>
      </c>
      <c r="E10" s="15" t="s">
        <v>815</v>
      </c>
      <c r="F10" s="15" t="s">
        <v>816</v>
      </c>
      <c r="G10" s="126">
        <v>80</v>
      </c>
      <c r="H10" s="126">
        <f t="shared" si="0"/>
        <v>74</v>
      </c>
      <c r="I10" s="126">
        <v>71</v>
      </c>
      <c r="J10" s="126">
        <v>60</v>
      </c>
      <c r="K10" s="135">
        <f t="shared" si="1"/>
        <v>73.9</v>
      </c>
      <c r="L10" s="57">
        <v>2.4</v>
      </c>
      <c r="M10" s="15">
        <v>3</v>
      </c>
      <c r="N10" s="15">
        <v>63</v>
      </c>
      <c r="O10" s="15">
        <f t="shared" si="2"/>
        <v>33</v>
      </c>
      <c r="P10" s="34">
        <f t="shared" si="3"/>
        <v>0.523809523809524</v>
      </c>
      <c r="Q10" s="15">
        <f t="shared" si="4"/>
        <v>41</v>
      </c>
      <c r="R10" s="38">
        <f t="shared" si="5"/>
        <v>0.650793650793651</v>
      </c>
    </row>
    <row r="11" spans="1:18">
      <c r="A11" s="15">
        <v>10</v>
      </c>
      <c r="B11" s="161">
        <v>5124280202131</v>
      </c>
      <c r="C11" s="162" t="s">
        <v>824</v>
      </c>
      <c r="D11" s="15">
        <v>2024</v>
      </c>
      <c r="E11" s="15" t="s">
        <v>815</v>
      </c>
      <c r="F11" s="15" t="s">
        <v>816</v>
      </c>
      <c r="G11" s="126">
        <v>80</v>
      </c>
      <c r="H11" s="126">
        <f t="shared" si="0"/>
        <v>69.6</v>
      </c>
      <c r="I11" s="126">
        <v>70</v>
      </c>
      <c r="J11" s="126">
        <v>60</v>
      </c>
      <c r="K11" s="135">
        <f t="shared" si="1"/>
        <v>70.72</v>
      </c>
      <c r="L11" s="57">
        <v>1.96</v>
      </c>
      <c r="M11" s="15">
        <v>3</v>
      </c>
      <c r="N11" s="15">
        <v>63</v>
      </c>
      <c r="O11" s="15">
        <f t="shared" si="2"/>
        <v>54</v>
      </c>
      <c r="P11" s="34">
        <f t="shared" si="3"/>
        <v>0.857142857142857</v>
      </c>
      <c r="Q11" s="15">
        <f t="shared" si="4"/>
        <v>54</v>
      </c>
      <c r="R11" s="38">
        <f t="shared" si="5"/>
        <v>0.857142857142857</v>
      </c>
    </row>
    <row r="12" spans="1:18">
      <c r="A12" s="15">
        <v>11</v>
      </c>
      <c r="B12" s="161">
        <v>5124280202136</v>
      </c>
      <c r="C12" s="162" t="s">
        <v>825</v>
      </c>
      <c r="D12" s="15">
        <v>2024</v>
      </c>
      <c r="E12" s="15" t="s">
        <v>815</v>
      </c>
      <c r="F12" s="15" t="s">
        <v>816</v>
      </c>
      <c r="G12" s="126">
        <v>80</v>
      </c>
      <c r="H12" s="126">
        <f t="shared" si="0"/>
        <v>72.4</v>
      </c>
      <c r="I12" s="126">
        <v>70</v>
      </c>
      <c r="J12" s="126">
        <v>60</v>
      </c>
      <c r="K12" s="135">
        <f t="shared" si="1"/>
        <v>72.68</v>
      </c>
      <c r="L12" s="57">
        <v>2.24</v>
      </c>
      <c r="M12" s="15">
        <v>2</v>
      </c>
      <c r="N12" s="15">
        <v>63</v>
      </c>
      <c r="O12" s="15">
        <f t="shared" si="2"/>
        <v>46</v>
      </c>
      <c r="P12" s="34">
        <f t="shared" si="3"/>
        <v>0.73015873015873</v>
      </c>
      <c r="Q12" s="15">
        <f t="shared" si="4"/>
        <v>48</v>
      </c>
      <c r="R12" s="38">
        <f t="shared" si="5"/>
        <v>0.761904761904762</v>
      </c>
    </row>
    <row r="13" spans="1:18">
      <c r="A13" s="15">
        <v>12</v>
      </c>
      <c r="B13" s="161">
        <v>5224280202129</v>
      </c>
      <c r="C13" s="162" t="s">
        <v>826</v>
      </c>
      <c r="D13" s="15">
        <v>2024</v>
      </c>
      <c r="E13" s="15" t="s">
        <v>815</v>
      </c>
      <c r="F13" s="15" t="s">
        <v>816</v>
      </c>
      <c r="G13" s="126">
        <v>82</v>
      </c>
      <c r="H13" s="126">
        <f t="shared" si="0"/>
        <v>75.5</v>
      </c>
      <c r="I13" s="126">
        <v>70</v>
      </c>
      <c r="J13" s="126">
        <v>60</v>
      </c>
      <c r="K13" s="135">
        <f t="shared" si="1"/>
        <v>75.15</v>
      </c>
      <c r="L13" s="57">
        <v>2.55</v>
      </c>
      <c r="M13" s="15">
        <v>0</v>
      </c>
      <c r="N13" s="15">
        <v>63</v>
      </c>
      <c r="O13" s="15">
        <f t="shared" si="2"/>
        <v>22</v>
      </c>
      <c r="P13" s="34">
        <f t="shared" si="3"/>
        <v>0.349206349206349</v>
      </c>
      <c r="Q13" s="15">
        <f t="shared" si="4"/>
        <v>29</v>
      </c>
      <c r="R13" s="38">
        <f t="shared" si="5"/>
        <v>0.46031746031746</v>
      </c>
    </row>
    <row r="14" spans="1:18">
      <c r="A14" s="15">
        <v>13</v>
      </c>
      <c r="B14" s="161">
        <v>5224280202157</v>
      </c>
      <c r="C14" s="162" t="s">
        <v>827</v>
      </c>
      <c r="D14" s="15">
        <v>2024</v>
      </c>
      <c r="E14" s="15" t="s">
        <v>815</v>
      </c>
      <c r="F14" s="15" t="s">
        <v>816</v>
      </c>
      <c r="G14" s="126">
        <v>87.5</v>
      </c>
      <c r="H14" s="126">
        <f t="shared" si="0"/>
        <v>87.6</v>
      </c>
      <c r="I14" s="126">
        <v>80</v>
      </c>
      <c r="J14" s="126">
        <v>78</v>
      </c>
      <c r="K14" s="135">
        <f t="shared" si="1"/>
        <v>86.345</v>
      </c>
      <c r="L14" s="57">
        <v>3.76</v>
      </c>
      <c r="M14" s="15">
        <v>0</v>
      </c>
      <c r="N14" s="15">
        <v>63</v>
      </c>
      <c r="O14" s="15">
        <f t="shared" si="2"/>
        <v>1</v>
      </c>
      <c r="P14" s="34">
        <f t="shared" si="3"/>
        <v>0.0158730158730159</v>
      </c>
      <c r="Q14" s="15">
        <f t="shared" si="4"/>
        <v>1</v>
      </c>
      <c r="R14" s="38">
        <f t="shared" si="5"/>
        <v>0.0158730158730159</v>
      </c>
    </row>
    <row r="15" spans="1:18">
      <c r="A15" s="15">
        <v>14</v>
      </c>
      <c r="B15" s="161">
        <v>5224280202145</v>
      </c>
      <c r="C15" s="162" t="s">
        <v>828</v>
      </c>
      <c r="D15" s="15">
        <v>2024</v>
      </c>
      <c r="E15" s="15" t="s">
        <v>815</v>
      </c>
      <c r="F15" s="15" t="s">
        <v>816</v>
      </c>
      <c r="G15" s="126">
        <v>85</v>
      </c>
      <c r="H15" s="126">
        <f t="shared" si="0"/>
        <v>73.6</v>
      </c>
      <c r="I15" s="126">
        <v>70</v>
      </c>
      <c r="J15" s="126">
        <v>61</v>
      </c>
      <c r="K15" s="135">
        <f t="shared" si="1"/>
        <v>74.32</v>
      </c>
      <c r="L15" s="57">
        <v>2.36</v>
      </c>
      <c r="M15" s="15">
        <v>1</v>
      </c>
      <c r="N15" s="15">
        <v>63</v>
      </c>
      <c r="O15" s="15">
        <f t="shared" si="2"/>
        <v>37</v>
      </c>
      <c r="P15" s="34">
        <f t="shared" si="3"/>
        <v>0.587301587301587</v>
      </c>
      <c r="Q15" s="15">
        <f t="shared" si="4"/>
        <v>40</v>
      </c>
      <c r="R15" s="38">
        <f t="shared" si="5"/>
        <v>0.634920634920635</v>
      </c>
    </row>
    <row r="16" spans="1:18">
      <c r="A16" s="15">
        <v>15</v>
      </c>
      <c r="B16" s="161">
        <v>5124280202158</v>
      </c>
      <c r="C16" s="162" t="s">
        <v>829</v>
      </c>
      <c r="D16" s="15">
        <v>2024</v>
      </c>
      <c r="E16" s="15" t="s">
        <v>815</v>
      </c>
      <c r="F16" s="15" t="s">
        <v>816</v>
      </c>
      <c r="G16" s="126">
        <v>82</v>
      </c>
      <c r="H16" s="126">
        <f t="shared" si="0"/>
        <v>66.3</v>
      </c>
      <c r="I16" s="126">
        <v>70</v>
      </c>
      <c r="J16" s="126">
        <v>62.5</v>
      </c>
      <c r="K16" s="135">
        <f t="shared" si="1"/>
        <v>68.835</v>
      </c>
      <c r="L16" s="57">
        <v>1.63</v>
      </c>
      <c r="M16" s="15">
        <v>5</v>
      </c>
      <c r="N16" s="15">
        <v>63</v>
      </c>
      <c r="O16" s="15">
        <f t="shared" si="2"/>
        <v>60</v>
      </c>
      <c r="P16" s="34">
        <f t="shared" si="3"/>
        <v>0.952380952380952</v>
      </c>
      <c r="Q16" s="15">
        <f t="shared" si="4"/>
        <v>60</v>
      </c>
      <c r="R16" s="38">
        <f t="shared" si="5"/>
        <v>0.952380952380952</v>
      </c>
    </row>
    <row r="17" spans="1:18">
      <c r="A17" s="15">
        <v>16</v>
      </c>
      <c r="B17" s="161">
        <v>5224280202137</v>
      </c>
      <c r="C17" s="162" t="s">
        <v>830</v>
      </c>
      <c r="D17" s="15">
        <v>2024</v>
      </c>
      <c r="E17" s="15" t="s">
        <v>815</v>
      </c>
      <c r="F17" s="15" t="s">
        <v>816</v>
      </c>
      <c r="G17" s="126">
        <v>87</v>
      </c>
      <c r="H17" s="126">
        <f t="shared" si="0"/>
        <v>76.8</v>
      </c>
      <c r="I17" s="126">
        <v>70.5</v>
      </c>
      <c r="J17" s="126">
        <v>62.5</v>
      </c>
      <c r="K17" s="135">
        <f t="shared" si="1"/>
        <v>76.985</v>
      </c>
      <c r="L17" s="57">
        <v>2.68</v>
      </c>
      <c r="M17" s="15">
        <v>0</v>
      </c>
      <c r="N17" s="15">
        <v>63</v>
      </c>
      <c r="O17" s="15">
        <f t="shared" si="2"/>
        <v>18</v>
      </c>
      <c r="P17" s="34">
        <f t="shared" si="3"/>
        <v>0.285714285714286</v>
      </c>
      <c r="Q17" s="15">
        <f t="shared" si="4"/>
        <v>18</v>
      </c>
      <c r="R17" s="38">
        <f t="shared" si="5"/>
        <v>0.285714285714286</v>
      </c>
    </row>
    <row r="18" spans="1:18">
      <c r="A18" s="15">
        <v>17</v>
      </c>
      <c r="B18" s="161">
        <v>5224280202152</v>
      </c>
      <c r="C18" s="162" t="s">
        <v>831</v>
      </c>
      <c r="D18" s="15">
        <v>2024</v>
      </c>
      <c r="E18" s="15" t="s">
        <v>815</v>
      </c>
      <c r="F18" s="15" t="s">
        <v>816</v>
      </c>
      <c r="G18" s="126">
        <v>80</v>
      </c>
      <c r="H18" s="126">
        <f t="shared" si="0"/>
        <v>75.2</v>
      </c>
      <c r="I18" s="126">
        <v>70</v>
      </c>
      <c r="J18" s="126">
        <v>60</v>
      </c>
      <c r="K18" s="135">
        <f t="shared" si="1"/>
        <v>74.64</v>
      </c>
      <c r="L18" s="57">
        <v>2.52</v>
      </c>
      <c r="M18" s="15">
        <v>2</v>
      </c>
      <c r="N18" s="15">
        <v>63</v>
      </c>
      <c r="O18" s="15">
        <f t="shared" si="2"/>
        <v>24</v>
      </c>
      <c r="P18" s="34">
        <f t="shared" si="3"/>
        <v>0.380952380952381</v>
      </c>
      <c r="Q18" s="15">
        <f t="shared" si="4"/>
        <v>35</v>
      </c>
      <c r="R18" s="38">
        <f t="shared" si="5"/>
        <v>0.555555555555556</v>
      </c>
    </row>
    <row r="19" spans="1:18">
      <c r="A19" s="15">
        <v>18</v>
      </c>
      <c r="B19" s="161">
        <v>5224280202128</v>
      </c>
      <c r="C19" s="162" t="s">
        <v>832</v>
      </c>
      <c r="D19" s="15">
        <v>2024</v>
      </c>
      <c r="E19" s="15" t="s">
        <v>815</v>
      </c>
      <c r="F19" s="15" t="s">
        <v>816</v>
      </c>
      <c r="G19" s="126">
        <v>84</v>
      </c>
      <c r="H19" s="126">
        <f t="shared" si="0"/>
        <v>76</v>
      </c>
      <c r="I19" s="126">
        <v>70.5</v>
      </c>
      <c r="J19" s="126">
        <v>62</v>
      </c>
      <c r="K19" s="135">
        <f t="shared" si="1"/>
        <v>75.95</v>
      </c>
      <c r="L19" s="57">
        <v>2.6</v>
      </c>
      <c r="M19" s="15">
        <v>2</v>
      </c>
      <c r="N19" s="15">
        <v>63</v>
      </c>
      <c r="O19" s="15">
        <f t="shared" si="2"/>
        <v>20</v>
      </c>
      <c r="P19" s="34">
        <f t="shared" si="3"/>
        <v>0.317460317460317</v>
      </c>
      <c r="Q19" s="15">
        <f t="shared" si="4"/>
        <v>24</v>
      </c>
      <c r="R19" s="38">
        <f t="shared" si="5"/>
        <v>0.380952380952381</v>
      </c>
    </row>
    <row r="20" spans="1:18">
      <c r="A20" s="15">
        <v>19</v>
      </c>
      <c r="B20" s="161">
        <v>5124280202134</v>
      </c>
      <c r="C20" s="162" t="s">
        <v>833</v>
      </c>
      <c r="D20" s="15">
        <v>2024</v>
      </c>
      <c r="E20" s="15" t="s">
        <v>815</v>
      </c>
      <c r="F20" s="15" t="s">
        <v>816</v>
      </c>
      <c r="G20" s="126">
        <v>80</v>
      </c>
      <c r="H20" s="126">
        <f t="shared" si="0"/>
        <v>63.2</v>
      </c>
      <c r="I20" s="126">
        <v>70</v>
      </c>
      <c r="J20" s="126">
        <v>60</v>
      </c>
      <c r="K20" s="135">
        <f t="shared" si="1"/>
        <v>66.24</v>
      </c>
      <c r="L20" s="57">
        <v>1.32</v>
      </c>
      <c r="M20" s="15">
        <v>6</v>
      </c>
      <c r="N20" s="15">
        <v>63</v>
      </c>
      <c r="O20" s="15">
        <f t="shared" si="2"/>
        <v>62</v>
      </c>
      <c r="P20" s="34">
        <f t="shared" si="3"/>
        <v>0.984126984126984</v>
      </c>
      <c r="Q20" s="15">
        <f t="shared" si="4"/>
        <v>62</v>
      </c>
      <c r="R20" s="38">
        <f t="shared" si="5"/>
        <v>0.984126984126984</v>
      </c>
    </row>
    <row r="21" spans="1:18">
      <c r="A21" s="15">
        <v>20</v>
      </c>
      <c r="B21" s="161">
        <v>5224280202156</v>
      </c>
      <c r="C21" s="162" t="s">
        <v>834</v>
      </c>
      <c r="D21" s="15">
        <v>2024</v>
      </c>
      <c r="E21" s="15" t="s">
        <v>815</v>
      </c>
      <c r="F21" s="15" t="s">
        <v>816</v>
      </c>
      <c r="G21" s="126">
        <v>85</v>
      </c>
      <c r="H21" s="126">
        <f t="shared" si="0"/>
        <v>74</v>
      </c>
      <c r="I21" s="126">
        <v>70</v>
      </c>
      <c r="J21" s="126">
        <v>62</v>
      </c>
      <c r="K21" s="135">
        <f t="shared" si="1"/>
        <v>74.65</v>
      </c>
      <c r="L21" s="57">
        <v>2.4</v>
      </c>
      <c r="M21" s="15">
        <v>1</v>
      </c>
      <c r="N21" s="15">
        <v>63</v>
      </c>
      <c r="O21" s="15">
        <f t="shared" si="2"/>
        <v>33</v>
      </c>
      <c r="P21" s="34">
        <f t="shared" si="3"/>
        <v>0.523809523809524</v>
      </c>
      <c r="Q21" s="15">
        <f t="shared" si="4"/>
        <v>34</v>
      </c>
      <c r="R21" s="38">
        <f t="shared" si="5"/>
        <v>0.53968253968254</v>
      </c>
    </row>
    <row r="22" spans="1:18">
      <c r="A22" s="15">
        <v>21</v>
      </c>
      <c r="B22" s="161">
        <v>5224280202124</v>
      </c>
      <c r="C22" s="162" t="s">
        <v>835</v>
      </c>
      <c r="D22" s="15">
        <v>2024</v>
      </c>
      <c r="E22" s="15" t="s">
        <v>815</v>
      </c>
      <c r="F22" s="15" t="s">
        <v>816</v>
      </c>
      <c r="G22" s="126">
        <v>98</v>
      </c>
      <c r="H22" s="126">
        <f t="shared" si="0"/>
        <v>78.7</v>
      </c>
      <c r="I22" s="126">
        <v>72</v>
      </c>
      <c r="J22" s="126">
        <v>64</v>
      </c>
      <c r="K22" s="135">
        <f t="shared" si="1"/>
        <v>80.19</v>
      </c>
      <c r="L22" s="57">
        <v>2.87</v>
      </c>
      <c r="M22" s="15">
        <v>1</v>
      </c>
      <c r="N22" s="15">
        <v>63</v>
      </c>
      <c r="O22" s="15">
        <f t="shared" si="2"/>
        <v>9</v>
      </c>
      <c r="P22" s="34">
        <f t="shared" si="3"/>
        <v>0.142857142857143</v>
      </c>
      <c r="Q22" s="15">
        <f t="shared" si="4"/>
        <v>6</v>
      </c>
      <c r="R22" s="38">
        <f t="shared" si="5"/>
        <v>0.0952380952380952</v>
      </c>
    </row>
    <row r="23" spans="1:18">
      <c r="A23" s="15">
        <v>22</v>
      </c>
      <c r="B23" s="161">
        <v>5124280202142</v>
      </c>
      <c r="C23" s="162" t="s">
        <v>836</v>
      </c>
      <c r="D23" s="15">
        <v>2024</v>
      </c>
      <c r="E23" s="15" t="s">
        <v>815</v>
      </c>
      <c r="F23" s="15" t="s">
        <v>816</v>
      </c>
      <c r="G23" s="126">
        <v>94</v>
      </c>
      <c r="H23" s="126">
        <f t="shared" si="0"/>
        <v>72.8</v>
      </c>
      <c r="I23" s="126">
        <v>70.5</v>
      </c>
      <c r="J23" s="126">
        <v>60.5</v>
      </c>
      <c r="K23" s="135">
        <f t="shared" si="1"/>
        <v>75.135</v>
      </c>
      <c r="L23" s="57">
        <v>2.28</v>
      </c>
      <c r="M23" s="15">
        <v>2</v>
      </c>
      <c r="N23" s="15">
        <v>63</v>
      </c>
      <c r="O23" s="15">
        <f t="shared" si="2"/>
        <v>42</v>
      </c>
      <c r="P23" s="34">
        <f t="shared" si="3"/>
        <v>0.666666666666667</v>
      </c>
      <c r="Q23" s="15">
        <f t="shared" si="4"/>
        <v>30</v>
      </c>
      <c r="R23" s="38">
        <f t="shared" si="5"/>
        <v>0.476190476190476</v>
      </c>
    </row>
    <row r="24" spans="1:18">
      <c r="A24" s="15">
        <v>23</v>
      </c>
      <c r="B24" s="161">
        <v>5124280202143</v>
      </c>
      <c r="C24" s="162" t="s">
        <v>837</v>
      </c>
      <c r="D24" s="15">
        <v>2024</v>
      </c>
      <c r="E24" s="15" t="s">
        <v>815</v>
      </c>
      <c r="F24" s="15" t="s">
        <v>816</v>
      </c>
      <c r="G24" s="126">
        <v>84</v>
      </c>
      <c r="H24" s="126">
        <f t="shared" si="0"/>
        <v>74.4</v>
      </c>
      <c r="I24" s="126">
        <v>88</v>
      </c>
      <c r="J24" s="126">
        <v>65</v>
      </c>
      <c r="K24" s="135">
        <f t="shared" si="1"/>
        <v>76.73</v>
      </c>
      <c r="L24" s="57">
        <v>2.44</v>
      </c>
      <c r="M24" s="15">
        <v>2</v>
      </c>
      <c r="N24" s="15">
        <v>63</v>
      </c>
      <c r="O24" s="15">
        <f t="shared" si="2"/>
        <v>31</v>
      </c>
      <c r="P24" s="34">
        <f t="shared" si="3"/>
        <v>0.492063492063492</v>
      </c>
      <c r="Q24" s="15">
        <f t="shared" si="4"/>
        <v>20</v>
      </c>
      <c r="R24" s="38">
        <f t="shared" si="5"/>
        <v>0.317460317460317</v>
      </c>
    </row>
    <row r="25" spans="1:18">
      <c r="A25" s="15">
        <v>24</v>
      </c>
      <c r="B25" s="161">
        <v>5224280202135</v>
      </c>
      <c r="C25" s="162" t="s">
        <v>838</v>
      </c>
      <c r="D25" s="15">
        <v>2024</v>
      </c>
      <c r="E25" s="15" t="s">
        <v>815</v>
      </c>
      <c r="F25" s="15" t="s">
        <v>816</v>
      </c>
      <c r="G25" s="126">
        <v>90</v>
      </c>
      <c r="H25" s="126">
        <f t="shared" si="0"/>
        <v>78.9</v>
      </c>
      <c r="I25" s="126">
        <v>70</v>
      </c>
      <c r="J25" s="126">
        <v>65</v>
      </c>
      <c r="K25" s="135">
        <f t="shared" si="1"/>
        <v>78.98</v>
      </c>
      <c r="L25" s="57">
        <v>2.89</v>
      </c>
      <c r="M25" s="15">
        <v>0</v>
      </c>
      <c r="N25" s="15">
        <v>63</v>
      </c>
      <c r="O25" s="15">
        <f t="shared" si="2"/>
        <v>8</v>
      </c>
      <c r="P25" s="34">
        <f t="shared" si="3"/>
        <v>0.126984126984127</v>
      </c>
      <c r="Q25" s="15">
        <f t="shared" si="4"/>
        <v>8</v>
      </c>
      <c r="R25" s="38">
        <f t="shared" si="5"/>
        <v>0.126984126984127</v>
      </c>
    </row>
    <row r="26" spans="1:18">
      <c r="A26" s="15">
        <v>25</v>
      </c>
      <c r="B26" s="161">
        <v>5224280202127</v>
      </c>
      <c r="C26" s="162" t="s">
        <v>839</v>
      </c>
      <c r="D26" s="15">
        <v>2024</v>
      </c>
      <c r="E26" s="15" t="s">
        <v>815</v>
      </c>
      <c r="F26" s="15" t="s">
        <v>816</v>
      </c>
      <c r="G26" s="126">
        <v>88</v>
      </c>
      <c r="H26" s="126">
        <f t="shared" si="0"/>
        <v>72.9</v>
      </c>
      <c r="I26" s="126">
        <v>70</v>
      </c>
      <c r="J26" s="126">
        <v>64</v>
      </c>
      <c r="K26" s="135">
        <f t="shared" si="1"/>
        <v>74.43</v>
      </c>
      <c r="L26" s="57">
        <v>2.29</v>
      </c>
      <c r="M26" s="15">
        <v>3</v>
      </c>
      <c r="N26" s="15">
        <v>63</v>
      </c>
      <c r="O26" s="15">
        <f t="shared" si="2"/>
        <v>41</v>
      </c>
      <c r="P26" s="34">
        <f t="shared" si="3"/>
        <v>0.650793650793651</v>
      </c>
      <c r="Q26" s="15">
        <f t="shared" si="4"/>
        <v>39</v>
      </c>
      <c r="R26" s="38">
        <f t="shared" si="5"/>
        <v>0.619047619047619</v>
      </c>
    </row>
    <row r="27" spans="1:18">
      <c r="A27" s="15">
        <v>26</v>
      </c>
      <c r="B27" s="161">
        <v>5224280202139</v>
      </c>
      <c r="C27" s="162" t="s">
        <v>840</v>
      </c>
      <c r="D27" s="15">
        <v>2024</v>
      </c>
      <c r="E27" s="15" t="s">
        <v>815</v>
      </c>
      <c r="F27" s="15" t="s">
        <v>816</v>
      </c>
      <c r="G27" s="126">
        <v>93</v>
      </c>
      <c r="H27" s="126">
        <f t="shared" si="0"/>
        <v>72.5</v>
      </c>
      <c r="I27" s="126">
        <v>72</v>
      </c>
      <c r="J27" s="126">
        <v>61</v>
      </c>
      <c r="K27" s="135">
        <f t="shared" si="1"/>
        <v>74.95</v>
      </c>
      <c r="L27" s="57">
        <v>2.25</v>
      </c>
      <c r="M27" s="15">
        <v>3</v>
      </c>
      <c r="N27" s="15">
        <v>63</v>
      </c>
      <c r="O27" s="15">
        <f t="shared" si="2"/>
        <v>45</v>
      </c>
      <c r="P27" s="34">
        <f t="shared" si="3"/>
        <v>0.714285714285714</v>
      </c>
      <c r="Q27" s="15">
        <f t="shared" si="4"/>
        <v>32</v>
      </c>
      <c r="R27" s="38">
        <f t="shared" si="5"/>
        <v>0.507936507936508</v>
      </c>
    </row>
    <row r="28" spans="1:18">
      <c r="A28" s="15">
        <v>27</v>
      </c>
      <c r="B28" s="161">
        <v>5224280202147</v>
      </c>
      <c r="C28" s="162" t="s">
        <v>841</v>
      </c>
      <c r="D28" s="15">
        <v>2024</v>
      </c>
      <c r="E28" s="15" t="s">
        <v>815</v>
      </c>
      <c r="F28" s="15" t="s">
        <v>816</v>
      </c>
      <c r="G28" s="126">
        <v>100</v>
      </c>
      <c r="H28" s="126">
        <f t="shared" si="0"/>
        <v>81</v>
      </c>
      <c r="I28" s="126">
        <v>95</v>
      </c>
      <c r="J28" s="126">
        <v>65</v>
      </c>
      <c r="K28" s="135">
        <f t="shared" si="1"/>
        <v>84.45</v>
      </c>
      <c r="L28" s="57">
        <v>3.1</v>
      </c>
      <c r="M28" s="15">
        <v>0</v>
      </c>
      <c r="N28" s="15">
        <v>63</v>
      </c>
      <c r="O28" s="15">
        <f t="shared" si="2"/>
        <v>3</v>
      </c>
      <c r="P28" s="34">
        <f t="shared" si="3"/>
        <v>0.0476190476190476</v>
      </c>
      <c r="Q28" s="15">
        <f t="shared" si="4"/>
        <v>2</v>
      </c>
      <c r="R28" s="38">
        <f t="shared" si="5"/>
        <v>0.0317460317460317</v>
      </c>
    </row>
    <row r="29" spans="1:18">
      <c r="A29" s="15">
        <v>28</v>
      </c>
      <c r="B29" s="161">
        <v>5124280202154</v>
      </c>
      <c r="C29" s="162" t="s">
        <v>842</v>
      </c>
      <c r="D29" s="15">
        <v>2024</v>
      </c>
      <c r="E29" s="15" t="s">
        <v>815</v>
      </c>
      <c r="F29" s="15" t="s">
        <v>816</v>
      </c>
      <c r="G29" s="126">
        <v>90</v>
      </c>
      <c r="H29" s="126">
        <f t="shared" si="0"/>
        <v>73</v>
      </c>
      <c r="I29" s="126">
        <v>99</v>
      </c>
      <c r="J29" s="126">
        <v>61</v>
      </c>
      <c r="K29" s="135">
        <f t="shared" si="1"/>
        <v>77.55</v>
      </c>
      <c r="L29" s="57">
        <v>2.3</v>
      </c>
      <c r="M29" s="15">
        <v>1</v>
      </c>
      <c r="N29" s="15">
        <v>63</v>
      </c>
      <c r="O29" s="15">
        <f t="shared" si="2"/>
        <v>40</v>
      </c>
      <c r="P29" s="34">
        <f t="shared" si="3"/>
        <v>0.634920634920635</v>
      </c>
      <c r="Q29" s="15">
        <f t="shared" si="4"/>
        <v>15</v>
      </c>
      <c r="R29" s="38">
        <f t="shared" si="5"/>
        <v>0.238095238095238</v>
      </c>
    </row>
    <row r="30" spans="1:18">
      <c r="A30" s="15">
        <v>29</v>
      </c>
      <c r="B30" s="161">
        <v>5224280202141</v>
      </c>
      <c r="C30" s="162" t="s">
        <v>843</v>
      </c>
      <c r="D30" s="15">
        <v>2024</v>
      </c>
      <c r="E30" s="15" t="s">
        <v>815</v>
      </c>
      <c r="F30" s="15" t="s">
        <v>816</v>
      </c>
      <c r="G30" s="126">
        <v>86</v>
      </c>
      <c r="H30" s="126">
        <f t="shared" si="0"/>
        <v>77.7</v>
      </c>
      <c r="I30" s="126">
        <v>70.5</v>
      </c>
      <c r="J30" s="126">
        <v>72</v>
      </c>
      <c r="K30" s="135">
        <f t="shared" si="1"/>
        <v>77.94</v>
      </c>
      <c r="L30" s="57">
        <v>2.77</v>
      </c>
      <c r="M30" s="15">
        <v>0</v>
      </c>
      <c r="N30" s="15">
        <v>63</v>
      </c>
      <c r="O30" s="15">
        <f t="shared" si="2"/>
        <v>12</v>
      </c>
      <c r="P30" s="34">
        <f t="shared" si="3"/>
        <v>0.19047619047619</v>
      </c>
      <c r="Q30" s="15">
        <f t="shared" si="4"/>
        <v>13</v>
      </c>
      <c r="R30" s="38">
        <f t="shared" si="5"/>
        <v>0.206349206349206</v>
      </c>
    </row>
    <row r="31" spans="1:18">
      <c r="A31" s="15">
        <v>30</v>
      </c>
      <c r="B31" s="161">
        <v>5224280202125</v>
      </c>
      <c r="C31" s="162" t="s">
        <v>844</v>
      </c>
      <c r="D31" s="15">
        <v>2024</v>
      </c>
      <c r="E31" s="15" t="s">
        <v>815</v>
      </c>
      <c r="F31" s="15" t="s">
        <v>816</v>
      </c>
      <c r="G31" s="126">
        <v>100</v>
      </c>
      <c r="H31" s="126">
        <f t="shared" si="0"/>
        <v>80.9</v>
      </c>
      <c r="I31" s="126">
        <v>71.5</v>
      </c>
      <c r="J31" s="126">
        <v>69</v>
      </c>
      <c r="K31" s="135">
        <f t="shared" si="1"/>
        <v>82.23</v>
      </c>
      <c r="L31" s="57">
        <v>3.09</v>
      </c>
      <c r="M31" s="15">
        <v>0</v>
      </c>
      <c r="N31" s="15">
        <v>63</v>
      </c>
      <c r="O31" s="15">
        <f t="shared" si="2"/>
        <v>4</v>
      </c>
      <c r="P31" s="34">
        <f t="shared" si="3"/>
        <v>0.0634920634920635</v>
      </c>
      <c r="Q31" s="15">
        <f t="shared" si="4"/>
        <v>3</v>
      </c>
      <c r="R31" s="38">
        <f t="shared" si="5"/>
        <v>0.0476190476190476</v>
      </c>
    </row>
    <row r="32" spans="1:18">
      <c r="A32" s="15">
        <v>31</v>
      </c>
      <c r="B32" s="161">
        <v>5224280202148</v>
      </c>
      <c r="C32" s="162" t="s">
        <v>845</v>
      </c>
      <c r="D32" s="15">
        <v>2024</v>
      </c>
      <c r="E32" s="15" t="s">
        <v>815</v>
      </c>
      <c r="F32" s="15" t="s">
        <v>816</v>
      </c>
      <c r="G32" s="126">
        <v>85</v>
      </c>
      <c r="H32" s="126">
        <f t="shared" si="0"/>
        <v>77.7</v>
      </c>
      <c r="I32" s="126">
        <v>70.15</v>
      </c>
      <c r="J32" s="126">
        <v>60.5</v>
      </c>
      <c r="K32" s="135">
        <f t="shared" si="1"/>
        <v>77.18</v>
      </c>
      <c r="L32" s="57">
        <v>2.77</v>
      </c>
      <c r="M32" s="15">
        <v>0</v>
      </c>
      <c r="N32" s="15">
        <v>63</v>
      </c>
      <c r="O32" s="15">
        <f t="shared" si="2"/>
        <v>12</v>
      </c>
      <c r="P32" s="34">
        <f t="shared" si="3"/>
        <v>0.19047619047619</v>
      </c>
      <c r="Q32" s="15">
        <f t="shared" si="4"/>
        <v>17</v>
      </c>
      <c r="R32" s="38">
        <f t="shared" si="5"/>
        <v>0.26984126984127</v>
      </c>
    </row>
    <row r="33" spans="1:18">
      <c r="A33" s="15">
        <v>32</v>
      </c>
      <c r="B33" s="161">
        <v>5224280202151</v>
      </c>
      <c r="C33" s="162" t="s">
        <v>846</v>
      </c>
      <c r="D33" s="15">
        <v>2024</v>
      </c>
      <c r="E33" s="15" t="s">
        <v>815</v>
      </c>
      <c r="F33" s="15" t="s">
        <v>816</v>
      </c>
      <c r="G33" s="126">
        <v>80</v>
      </c>
      <c r="H33" s="126">
        <f t="shared" si="0"/>
        <v>76.9</v>
      </c>
      <c r="I33" s="126">
        <v>70</v>
      </c>
      <c r="J33" s="126">
        <v>61.5</v>
      </c>
      <c r="K33" s="135">
        <f t="shared" si="1"/>
        <v>75.905</v>
      </c>
      <c r="L33" s="57">
        <v>2.69</v>
      </c>
      <c r="M33" s="15">
        <v>0</v>
      </c>
      <c r="N33" s="15">
        <v>63</v>
      </c>
      <c r="O33" s="15">
        <f t="shared" si="2"/>
        <v>17</v>
      </c>
      <c r="P33" s="34">
        <f t="shared" si="3"/>
        <v>0.26984126984127</v>
      </c>
      <c r="Q33" s="15">
        <f t="shared" si="4"/>
        <v>25</v>
      </c>
      <c r="R33" s="38">
        <f t="shared" si="5"/>
        <v>0.396825396825397</v>
      </c>
    </row>
    <row r="34" spans="1:18">
      <c r="A34" s="15">
        <v>33</v>
      </c>
      <c r="B34" s="161">
        <v>5224280202133</v>
      </c>
      <c r="C34" s="162" t="s">
        <v>847</v>
      </c>
      <c r="D34" s="15">
        <v>2024</v>
      </c>
      <c r="E34" s="15" t="s">
        <v>815</v>
      </c>
      <c r="F34" s="15" t="s">
        <v>816</v>
      </c>
      <c r="G34" s="126">
        <v>82</v>
      </c>
      <c r="H34" s="126">
        <f t="shared" si="0"/>
        <v>76</v>
      </c>
      <c r="I34" s="126">
        <v>70</v>
      </c>
      <c r="J34" s="126">
        <v>62</v>
      </c>
      <c r="K34" s="135">
        <f t="shared" si="1"/>
        <v>75.6</v>
      </c>
      <c r="L34" s="57">
        <v>2.6</v>
      </c>
      <c r="M34" s="15">
        <v>0</v>
      </c>
      <c r="N34" s="15">
        <v>63</v>
      </c>
      <c r="O34" s="15">
        <f t="shared" si="2"/>
        <v>20</v>
      </c>
      <c r="P34" s="34">
        <f t="shared" si="3"/>
        <v>0.317460317460317</v>
      </c>
      <c r="Q34" s="15">
        <f t="shared" si="4"/>
        <v>28</v>
      </c>
      <c r="R34" s="38">
        <f t="shared" si="5"/>
        <v>0.444444444444444</v>
      </c>
    </row>
    <row r="35" spans="1:18">
      <c r="A35" s="15">
        <v>34</v>
      </c>
      <c r="B35" s="161">
        <v>5223280204595</v>
      </c>
      <c r="C35" s="162" t="s">
        <v>848</v>
      </c>
      <c r="D35" s="15">
        <v>2024</v>
      </c>
      <c r="E35" s="15" t="s">
        <v>815</v>
      </c>
      <c r="F35" s="15" t="s">
        <v>816</v>
      </c>
      <c r="G35" s="126">
        <v>80</v>
      </c>
      <c r="H35" s="126">
        <f t="shared" si="0"/>
        <v>72.4</v>
      </c>
      <c r="I35" s="126">
        <v>70</v>
      </c>
      <c r="J35" s="126">
        <v>60</v>
      </c>
      <c r="K35" s="135">
        <f t="shared" si="1"/>
        <v>72.68</v>
      </c>
      <c r="L35" s="57">
        <v>2.24</v>
      </c>
      <c r="M35" s="15">
        <v>1</v>
      </c>
      <c r="N35" s="15">
        <v>63</v>
      </c>
      <c r="O35" s="15">
        <f t="shared" si="2"/>
        <v>46</v>
      </c>
      <c r="P35" s="34">
        <f t="shared" si="3"/>
        <v>0.73015873015873</v>
      </c>
      <c r="Q35" s="15">
        <f t="shared" si="4"/>
        <v>48</v>
      </c>
      <c r="R35" s="38">
        <f t="shared" si="5"/>
        <v>0.761904761904762</v>
      </c>
    </row>
    <row r="36" spans="1:18">
      <c r="A36" s="15">
        <v>35</v>
      </c>
      <c r="B36" s="161">
        <v>5224280202191</v>
      </c>
      <c r="C36" s="162" t="s">
        <v>849</v>
      </c>
      <c r="D36" s="15">
        <v>2024</v>
      </c>
      <c r="E36" s="15" t="s">
        <v>815</v>
      </c>
      <c r="F36" s="15" t="s">
        <v>850</v>
      </c>
      <c r="G36" s="126">
        <v>86.5</v>
      </c>
      <c r="H36" s="126">
        <f t="shared" si="0"/>
        <v>83.9</v>
      </c>
      <c r="I36" s="126">
        <v>72</v>
      </c>
      <c r="J36" s="126">
        <v>66</v>
      </c>
      <c r="K36" s="135">
        <f t="shared" si="1"/>
        <v>82.205</v>
      </c>
      <c r="L36" s="57">
        <v>3.39</v>
      </c>
      <c r="M36" s="15">
        <v>0</v>
      </c>
      <c r="N36" s="15">
        <v>63</v>
      </c>
      <c r="O36" s="15">
        <f t="shared" si="2"/>
        <v>2</v>
      </c>
      <c r="P36" s="34">
        <f t="shared" si="3"/>
        <v>0.0317460317460317</v>
      </c>
      <c r="Q36" s="15">
        <f t="shared" si="4"/>
        <v>4</v>
      </c>
      <c r="R36" s="38">
        <f t="shared" si="5"/>
        <v>0.0634920634920635</v>
      </c>
    </row>
    <row r="37" spans="1:18">
      <c r="A37" s="15">
        <v>36</v>
      </c>
      <c r="B37" s="161">
        <v>5224280202160</v>
      </c>
      <c r="C37" s="162" t="s">
        <v>851</v>
      </c>
      <c r="D37" s="15">
        <v>2024</v>
      </c>
      <c r="E37" s="15" t="s">
        <v>815</v>
      </c>
      <c r="F37" s="15" t="s">
        <v>850</v>
      </c>
      <c r="G37" s="126">
        <v>80.5</v>
      </c>
      <c r="H37" s="126">
        <f t="shared" si="0"/>
        <v>74.8</v>
      </c>
      <c r="I37" s="126">
        <v>70</v>
      </c>
      <c r="J37" s="126">
        <v>61.5</v>
      </c>
      <c r="K37" s="135">
        <f t="shared" si="1"/>
        <v>74.51</v>
      </c>
      <c r="L37" s="57">
        <v>2.48</v>
      </c>
      <c r="M37" s="15">
        <v>2</v>
      </c>
      <c r="N37" s="15">
        <v>63</v>
      </c>
      <c r="O37" s="15">
        <f t="shared" si="2"/>
        <v>28</v>
      </c>
      <c r="P37" s="34">
        <f t="shared" si="3"/>
        <v>0.444444444444444</v>
      </c>
      <c r="Q37" s="15">
        <f t="shared" si="4"/>
        <v>38</v>
      </c>
      <c r="R37" s="38">
        <f t="shared" si="5"/>
        <v>0.603174603174603</v>
      </c>
    </row>
    <row r="38" spans="1:18">
      <c r="A38" s="15">
        <v>37</v>
      </c>
      <c r="B38" s="161">
        <v>5124280202182</v>
      </c>
      <c r="C38" s="162" t="s">
        <v>852</v>
      </c>
      <c r="D38" s="15">
        <v>2024</v>
      </c>
      <c r="E38" s="15" t="s">
        <v>815</v>
      </c>
      <c r="F38" s="15" t="s">
        <v>850</v>
      </c>
      <c r="G38" s="126">
        <v>99</v>
      </c>
      <c r="H38" s="126">
        <f t="shared" si="0"/>
        <v>80.8</v>
      </c>
      <c r="I38" s="126">
        <v>75</v>
      </c>
      <c r="J38" s="126">
        <v>65.5</v>
      </c>
      <c r="K38" s="135">
        <f t="shared" si="1"/>
        <v>82.185</v>
      </c>
      <c r="L38" s="57">
        <v>3.08</v>
      </c>
      <c r="M38" s="15">
        <v>0</v>
      </c>
      <c r="N38" s="15">
        <v>63</v>
      </c>
      <c r="O38" s="15">
        <f t="shared" si="2"/>
        <v>5</v>
      </c>
      <c r="P38" s="34">
        <f t="shared" si="3"/>
        <v>0.0793650793650794</v>
      </c>
      <c r="Q38" s="15">
        <f t="shared" si="4"/>
        <v>5</v>
      </c>
      <c r="R38" s="38">
        <f t="shared" si="5"/>
        <v>0.0793650793650794</v>
      </c>
    </row>
    <row r="39" spans="1:18">
      <c r="A39" s="15">
        <v>38</v>
      </c>
      <c r="B39" s="161">
        <v>5124280202194</v>
      </c>
      <c r="C39" s="162" t="s">
        <v>853</v>
      </c>
      <c r="D39" s="15">
        <v>2024</v>
      </c>
      <c r="E39" s="15" t="s">
        <v>815</v>
      </c>
      <c r="F39" s="15" t="s">
        <v>850</v>
      </c>
      <c r="G39" s="126">
        <v>82.5</v>
      </c>
      <c r="H39" s="126">
        <f t="shared" si="0"/>
        <v>77.6</v>
      </c>
      <c r="I39" s="126">
        <v>70.5</v>
      </c>
      <c r="J39" s="126">
        <v>61.5</v>
      </c>
      <c r="K39" s="135">
        <f t="shared" si="1"/>
        <v>76.82</v>
      </c>
      <c r="L39" s="57">
        <v>2.76</v>
      </c>
      <c r="M39" s="15">
        <v>0</v>
      </c>
      <c r="N39" s="15">
        <v>63</v>
      </c>
      <c r="O39" s="15">
        <f t="shared" si="2"/>
        <v>14</v>
      </c>
      <c r="P39" s="34">
        <f t="shared" si="3"/>
        <v>0.222222222222222</v>
      </c>
      <c r="Q39" s="15">
        <f t="shared" si="4"/>
        <v>19</v>
      </c>
      <c r="R39" s="38">
        <f t="shared" si="5"/>
        <v>0.301587301587302</v>
      </c>
    </row>
    <row r="40" spans="1:18">
      <c r="A40" s="15">
        <v>39</v>
      </c>
      <c r="B40" s="161">
        <v>5224280202170</v>
      </c>
      <c r="C40" s="162" t="s">
        <v>854</v>
      </c>
      <c r="D40" s="15">
        <v>2024</v>
      </c>
      <c r="E40" s="15" t="s">
        <v>815</v>
      </c>
      <c r="F40" s="15" t="s">
        <v>850</v>
      </c>
      <c r="G40" s="126">
        <v>80</v>
      </c>
      <c r="H40" s="126">
        <f t="shared" si="0"/>
        <v>73.8</v>
      </c>
      <c r="I40" s="126">
        <v>70</v>
      </c>
      <c r="J40" s="126">
        <v>62</v>
      </c>
      <c r="K40" s="135">
        <f t="shared" si="1"/>
        <v>73.76</v>
      </c>
      <c r="L40" s="57">
        <v>2.38</v>
      </c>
      <c r="M40" s="15">
        <v>2</v>
      </c>
      <c r="N40" s="15">
        <v>63</v>
      </c>
      <c r="O40" s="15">
        <f t="shared" si="2"/>
        <v>35</v>
      </c>
      <c r="P40" s="34">
        <f t="shared" si="3"/>
        <v>0.555555555555556</v>
      </c>
      <c r="Q40" s="15">
        <f t="shared" si="4"/>
        <v>42</v>
      </c>
      <c r="R40" s="38">
        <f t="shared" si="5"/>
        <v>0.666666666666667</v>
      </c>
    </row>
    <row r="41" spans="1:18">
      <c r="A41" s="15">
        <v>40</v>
      </c>
      <c r="B41" s="161">
        <v>5224280202169</v>
      </c>
      <c r="C41" s="162" t="s">
        <v>855</v>
      </c>
      <c r="D41" s="15">
        <v>2024</v>
      </c>
      <c r="E41" s="15" t="s">
        <v>815</v>
      </c>
      <c r="F41" s="15" t="s">
        <v>850</v>
      </c>
      <c r="G41" s="126">
        <v>84</v>
      </c>
      <c r="H41" s="126">
        <f t="shared" si="0"/>
        <v>68.2</v>
      </c>
      <c r="I41" s="126">
        <v>70</v>
      </c>
      <c r="J41" s="126">
        <v>61</v>
      </c>
      <c r="K41" s="135">
        <f t="shared" si="1"/>
        <v>70.39</v>
      </c>
      <c r="L41" s="57">
        <v>1.82</v>
      </c>
      <c r="M41" s="15">
        <v>3</v>
      </c>
      <c r="N41" s="15">
        <v>63</v>
      </c>
      <c r="O41" s="15">
        <f t="shared" si="2"/>
        <v>58</v>
      </c>
      <c r="P41" s="34">
        <f t="shared" si="3"/>
        <v>0.920634920634921</v>
      </c>
      <c r="Q41" s="15">
        <f t="shared" si="4"/>
        <v>56</v>
      </c>
      <c r="R41" s="38">
        <f t="shared" si="5"/>
        <v>0.888888888888889</v>
      </c>
    </row>
    <row r="42" spans="1:18">
      <c r="A42" s="15">
        <v>41</v>
      </c>
      <c r="B42" s="161">
        <v>5124280202173</v>
      </c>
      <c r="C42" s="162" t="s">
        <v>856</v>
      </c>
      <c r="D42" s="15">
        <v>2024</v>
      </c>
      <c r="E42" s="15" t="s">
        <v>815</v>
      </c>
      <c r="F42" s="15" t="s">
        <v>850</v>
      </c>
      <c r="G42" s="126">
        <v>99</v>
      </c>
      <c r="H42" s="126">
        <f t="shared" si="0"/>
        <v>77.1</v>
      </c>
      <c r="I42" s="126">
        <v>77.5</v>
      </c>
      <c r="J42" s="126">
        <v>62.5</v>
      </c>
      <c r="K42" s="135">
        <f t="shared" si="1"/>
        <v>79.695</v>
      </c>
      <c r="L42" s="57">
        <v>2.71</v>
      </c>
      <c r="M42" s="15">
        <v>1</v>
      </c>
      <c r="N42" s="15">
        <v>63</v>
      </c>
      <c r="O42" s="15">
        <f t="shared" si="2"/>
        <v>16</v>
      </c>
      <c r="P42" s="34">
        <f t="shared" si="3"/>
        <v>0.253968253968254</v>
      </c>
      <c r="Q42" s="15">
        <f t="shared" si="4"/>
        <v>7</v>
      </c>
      <c r="R42" s="38">
        <f t="shared" si="5"/>
        <v>0.111111111111111</v>
      </c>
    </row>
    <row r="43" spans="1:18">
      <c r="A43" s="15">
        <v>42</v>
      </c>
      <c r="B43" s="161">
        <v>5224280202178</v>
      </c>
      <c r="C43" s="162" t="s">
        <v>857</v>
      </c>
      <c r="D43" s="15">
        <v>2024</v>
      </c>
      <c r="E43" s="15" t="s">
        <v>815</v>
      </c>
      <c r="F43" s="15" t="s">
        <v>850</v>
      </c>
      <c r="G43" s="126">
        <v>90</v>
      </c>
      <c r="H43" s="126">
        <f t="shared" si="0"/>
        <v>74.2</v>
      </c>
      <c r="I43" s="126">
        <v>70</v>
      </c>
      <c r="J43" s="126">
        <v>63.5</v>
      </c>
      <c r="K43" s="135">
        <f t="shared" si="1"/>
        <v>75.615</v>
      </c>
      <c r="L43" s="57">
        <v>2.42</v>
      </c>
      <c r="M43" s="15">
        <v>2</v>
      </c>
      <c r="N43" s="15">
        <v>63</v>
      </c>
      <c r="O43" s="15">
        <f t="shared" si="2"/>
        <v>32</v>
      </c>
      <c r="P43" s="34">
        <f t="shared" si="3"/>
        <v>0.507936507936508</v>
      </c>
      <c r="Q43" s="15">
        <f t="shared" si="4"/>
        <v>27</v>
      </c>
      <c r="R43" s="38">
        <f t="shared" si="5"/>
        <v>0.428571428571429</v>
      </c>
    </row>
    <row r="44" spans="1:18">
      <c r="A44" s="15">
        <v>43</v>
      </c>
      <c r="B44" s="161">
        <v>5124280202189</v>
      </c>
      <c r="C44" s="162" t="s">
        <v>858</v>
      </c>
      <c r="D44" s="15">
        <v>2024</v>
      </c>
      <c r="E44" s="15" t="s">
        <v>815</v>
      </c>
      <c r="F44" s="15" t="s">
        <v>850</v>
      </c>
      <c r="G44" s="126">
        <v>82.5</v>
      </c>
      <c r="H44" s="126">
        <f t="shared" si="0"/>
        <v>69</v>
      </c>
      <c r="I44" s="126">
        <v>70</v>
      </c>
      <c r="J44" s="126">
        <v>60</v>
      </c>
      <c r="K44" s="135">
        <f t="shared" si="1"/>
        <v>70.675</v>
      </c>
      <c r="L44" s="57">
        <v>1.9</v>
      </c>
      <c r="M44" s="15">
        <v>4</v>
      </c>
      <c r="N44" s="15">
        <v>63</v>
      </c>
      <c r="O44" s="15">
        <f t="shared" si="2"/>
        <v>55</v>
      </c>
      <c r="P44" s="34">
        <f t="shared" si="3"/>
        <v>0.873015873015873</v>
      </c>
      <c r="Q44" s="15">
        <f t="shared" si="4"/>
        <v>55</v>
      </c>
      <c r="R44" s="38">
        <f t="shared" si="5"/>
        <v>0.873015873015873</v>
      </c>
    </row>
    <row r="45" spans="1:18">
      <c r="A45" s="15">
        <v>44</v>
      </c>
      <c r="B45" s="161">
        <v>5124280202174</v>
      </c>
      <c r="C45" s="162" t="s">
        <v>859</v>
      </c>
      <c r="D45" s="15">
        <v>2024</v>
      </c>
      <c r="E45" s="15" t="s">
        <v>815</v>
      </c>
      <c r="F45" s="15" t="s">
        <v>850</v>
      </c>
      <c r="G45" s="126">
        <v>80</v>
      </c>
      <c r="H45" s="126">
        <f t="shared" si="0"/>
        <v>73.5</v>
      </c>
      <c r="I45" s="126">
        <v>70</v>
      </c>
      <c r="J45" s="126">
        <v>60</v>
      </c>
      <c r="K45" s="135">
        <f t="shared" si="1"/>
        <v>73.45</v>
      </c>
      <c r="L45" s="57">
        <v>2.35</v>
      </c>
      <c r="M45" s="15">
        <v>2</v>
      </c>
      <c r="N45" s="15">
        <v>63</v>
      </c>
      <c r="O45" s="15">
        <f t="shared" si="2"/>
        <v>38</v>
      </c>
      <c r="P45" s="34">
        <f t="shared" si="3"/>
        <v>0.603174603174603</v>
      </c>
      <c r="Q45" s="15">
        <f t="shared" si="4"/>
        <v>44</v>
      </c>
      <c r="R45" s="38">
        <f t="shared" si="5"/>
        <v>0.698412698412698</v>
      </c>
    </row>
    <row r="46" spans="1:18">
      <c r="A46" s="15">
        <v>45</v>
      </c>
      <c r="B46" s="161">
        <v>5224280202167</v>
      </c>
      <c r="C46" s="162" t="s">
        <v>860</v>
      </c>
      <c r="D46" s="15">
        <v>2024</v>
      </c>
      <c r="E46" s="15" t="s">
        <v>815</v>
      </c>
      <c r="F46" s="15" t="s">
        <v>850</v>
      </c>
      <c r="G46" s="126">
        <v>89.5</v>
      </c>
      <c r="H46" s="126">
        <f t="shared" si="0"/>
        <v>77.2</v>
      </c>
      <c r="I46" s="126">
        <v>71.5</v>
      </c>
      <c r="J46" s="126">
        <v>62.5</v>
      </c>
      <c r="K46" s="135">
        <f t="shared" si="1"/>
        <v>77.74</v>
      </c>
      <c r="L46" s="57">
        <v>2.72</v>
      </c>
      <c r="M46" s="15">
        <v>0</v>
      </c>
      <c r="N46" s="15">
        <v>63</v>
      </c>
      <c r="O46" s="15">
        <f t="shared" si="2"/>
        <v>15</v>
      </c>
      <c r="P46" s="34">
        <f t="shared" si="3"/>
        <v>0.238095238095238</v>
      </c>
      <c r="Q46" s="15">
        <f t="shared" si="4"/>
        <v>14</v>
      </c>
      <c r="R46" s="38">
        <f t="shared" si="5"/>
        <v>0.222222222222222</v>
      </c>
    </row>
    <row r="47" spans="1:18">
      <c r="A47" s="15">
        <v>46</v>
      </c>
      <c r="B47" s="161">
        <v>5224280202161</v>
      </c>
      <c r="C47" s="162" t="s">
        <v>861</v>
      </c>
      <c r="D47" s="15">
        <v>2024</v>
      </c>
      <c r="E47" s="15" t="s">
        <v>815</v>
      </c>
      <c r="F47" s="15" t="s">
        <v>850</v>
      </c>
      <c r="G47" s="126">
        <v>80</v>
      </c>
      <c r="H47" s="126">
        <f t="shared" si="0"/>
        <v>75</v>
      </c>
      <c r="I47" s="126">
        <v>70</v>
      </c>
      <c r="J47" s="126">
        <v>62.5</v>
      </c>
      <c r="K47" s="135">
        <f t="shared" si="1"/>
        <v>74.625</v>
      </c>
      <c r="L47" s="57">
        <v>2.5</v>
      </c>
      <c r="M47" s="15">
        <v>2</v>
      </c>
      <c r="N47" s="15">
        <v>63</v>
      </c>
      <c r="O47" s="15">
        <f t="shared" si="2"/>
        <v>26</v>
      </c>
      <c r="P47" s="34">
        <f t="shared" si="3"/>
        <v>0.412698412698413</v>
      </c>
      <c r="Q47" s="15">
        <f t="shared" si="4"/>
        <v>37</v>
      </c>
      <c r="R47" s="38">
        <f t="shared" si="5"/>
        <v>0.587301587301587</v>
      </c>
    </row>
    <row r="48" spans="1:18">
      <c r="A48" s="15">
        <v>47</v>
      </c>
      <c r="B48" s="161">
        <v>5124280202181</v>
      </c>
      <c r="C48" s="162" t="s">
        <v>862</v>
      </c>
      <c r="D48" s="15">
        <v>2024</v>
      </c>
      <c r="E48" s="15" t="s">
        <v>815</v>
      </c>
      <c r="F48" s="15" t="s">
        <v>850</v>
      </c>
      <c r="G48" s="126">
        <v>80</v>
      </c>
      <c r="H48" s="126">
        <f t="shared" si="0"/>
        <v>75.3</v>
      </c>
      <c r="I48" s="126">
        <v>70</v>
      </c>
      <c r="J48" s="126">
        <v>60</v>
      </c>
      <c r="K48" s="135">
        <f t="shared" si="1"/>
        <v>74.71</v>
      </c>
      <c r="L48" s="57">
        <v>2.53</v>
      </c>
      <c r="M48" s="15">
        <v>1</v>
      </c>
      <c r="N48" s="15">
        <v>63</v>
      </c>
      <c r="O48" s="15">
        <f t="shared" si="2"/>
        <v>23</v>
      </c>
      <c r="P48" s="34">
        <f t="shared" si="3"/>
        <v>0.365079365079365</v>
      </c>
      <c r="Q48" s="15">
        <f t="shared" si="4"/>
        <v>33</v>
      </c>
      <c r="R48" s="38">
        <f t="shared" si="5"/>
        <v>0.523809523809524</v>
      </c>
    </row>
    <row r="49" spans="1:18">
      <c r="A49" s="15">
        <v>48</v>
      </c>
      <c r="B49" s="161">
        <v>5124280202165</v>
      </c>
      <c r="C49" s="162" t="s">
        <v>863</v>
      </c>
      <c r="D49" s="15">
        <v>2024</v>
      </c>
      <c r="E49" s="15" t="s">
        <v>815</v>
      </c>
      <c r="F49" s="15" t="s">
        <v>850</v>
      </c>
      <c r="G49" s="126">
        <v>80</v>
      </c>
      <c r="H49" s="126">
        <f t="shared" si="0"/>
        <v>67.2</v>
      </c>
      <c r="I49" s="126">
        <v>70</v>
      </c>
      <c r="J49" s="126">
        <v>60</v>
      </c>
      <c r="K49" s="135">
        <f t="shared" si="1"/>
        <v>69.04</v>
      </c>
      <c r="L49" s="57">
        <v>1.72</v>
      </c>
      <c r="M49" s="15">
        <v>3</v>
      </c>
      <c r="N49" s="15">
        <v>63</v>
      </c>
      <c r="O49" s="15">
        <f t="shared" si="2"/>
        <v>59</v>
      </c>
      <c r="P49" s="34">
        <f t="shared" si="3"/>
        <v>0.936507936507937</v>
      </c>
      <c r="Q49" s="15">
        <f t="shared" si="4"/>
        <v>59</v>
      </c>
      <c r="R49" s="38">
        <f t="shared" si="5"/>
        <v>0.936507936507937</v>
      </c>
    </row>
    <row r="50" spans="1:18">
      <c r="A50" s="15">
        <v>49</v>
      </c>
      <c r="B50" s="161">
        <v>5124280202159</v>
      </c>
      <c r="C50" s="162" t="s">
        <v>864</v>
      </c>
      <c r="D50" s="15">
        <v>2024</v>
      </c>
      <c r="E50" s="15" t="s">
        <v>815</v>
      </c>
      <c r="F50" s="15" t="s">
        <v>850</v>
      </c>
      <c r="G50" s="126">
        <v>80</v>
      </c>
      <c r="H50" s="126">
        <f t="shared" si="0"/>
        <v>61.7</v>
      </c>
      <c r="I50" s="126">
        <v>70</v>
      </c>
      <c r="J50" s="126">
        <v>60</v>
      </c>
      <c r="K50" s="135">
        <f t="shared" si="1"/>
        <v>65.19</v>
      </c>
      <c r="L50" s="57">
        <v>1.17</v>
      </c>
      <c r="M50" s="15">
        <v>7</v>
      </c>
      <c r="N50" s="15">
        <v>63</v>
      </c>
      <c r="O50" s="15">
        <f t="shared" si="2"/>
        <v>63</v>
      </c>
      <c r="P50" s="34">
        <f t="shared" si="3"/>
        <v>1</v>
      </c>
      <c r="Q50" s="15">
        <f t="shared" si="4"/>
        <v>63</v>
      </c>
      <c r="R50" s="38">
        <f t="shared" si="5"/>
        <v>1</v>
      </c>
    </row>
    <row r="51" spans="1:18">
      <c r="A51" s="15">
        <v>50</v>
      </c>
      <c r="B51" s="161">
        <v>5224280202163</v>
      </c>
      <c r="C51" s="162" t="s">
        <v>865</v>
      </c>
      <c r="D51" s="15">
        <v>2024</v>
      </c>
      <c r="E51" s="15" t="s">
        <v>815</v>
      </c>
      <c r="F51" s="15" t="s">
        <v>850</v>
      </c>
      <c r="G51" s="126">
        <v>90</v>
      </c>
      <c r="H51" s="126">
        <f t="shared" si="0"/>
        <v>71</v>
      </c>
      <c r="I51" s="126">
        <v>72.5</v>
      </c>
      <c r="J51" s="126">
        <v>61.5</v>
      </c>
      <c r="K51" s="135">
        <f t="shared" si="1"/>
        <v>73.525</v>
      </c>
      <c r="L51" s="57">
        <v>2.1</v>
      </c>
      <c r="M51" s="15">
        <v>1</v>
      </c>
      <c r="N51" s="15">
        <v>63</v>
      </c>
      <c r="O51" s="15">
        <f t="shared" si="2"/>
        <v>49</v>
      </c>
      <c r="P51" s="34">
        <f t="shared" si="3"/>
        <v>0.777777777777778</v>
      </c>
      <c r="Q51" s="15">
        <f t="shared" si="4"/>
        <v>43</v>
      </c>
      <c r="R51" s="38">
        <f t="shared" si="5"/>
        <v>0.682539682539683</v>
      </c>
    </row>
    <row r="52" spans="1:18">
      <c r="A52" s="15">
        <v>51</v>
      </c>
      <c r="B52" s="161">
        <v>5124280202177</v>
      </c>
      <c r="C52" s="162" t="s">
        <v>866</v>
      </c>
      <c r="D52" s="15">
        <v>2024</v>
      </c>
      <c r="E52" s="15" t="s">
        <v>815</v>
      </c>
      <c r="F52" s="15" t="s">
        <v>850</v>
      </c>
      <c r="G52" s="126">
        <v>84.5</v>
      </c>
      <c r="H52" s="126">
        <f t="shared" si="0"/>
        <v>73.8</v>
      </c>
      <c r="I52" s="126">
        <v>71.5</v>
      </c>
      <c r="J52" s="126">
        <v>63</v>
      </c>
      <c r="K52" s="135">
        <f t="shared" si="1"/>
        <v>74.635</v>
      </c>
      <c r="L52" s="57">
        <v>2.38</v>
      </c>
      <c r="M52" s="15">
        <v>0</v>
      </c>
      <c r="N52" s="15">
        <v>63</v>
      </c>
      <c r="O52" s="15">
        <f t="shared" si="2"/>
        <v>35</v>
      </c>
      <c r="P52" s="34">
        <f t="shared" si="3"/>
        <v>0.555555555555556</v>
      </c>
      <c r="Q52" s="15">
        <f t="shared" si="4"/>
        <v>36</v>
      </c>
      <c r="R52" s="38">
        <f t="shared" si="5"/>
        <v>0.571428571428571</v>
      </c>
    </row>
    <row r="53" spans="1:18">
      <c r="A53" s="15">
        <v>52</v>
      </c>
      <c r="B53" s="161">
        <v>5124280202183</v>
      </c>
      <c r="C53" s="162" t="s">
        <v>867</v>
      </c>
      <c r="D53" s="15">
        <v>2024</v>
      </c>
      <c r="E53" s="15" t="s">
        <v>815</v>
      </c>
      <c r="F53" s="15" t="s">
        <v>850</v>
      </c>
      <c r="G53" s="126">
        <v>91.5</v>
      </c>
      <c r="H53" s="126">
        <f t="shared" si="0"/>
        <v>78.1</v>
      </c>
      <c r="I53" s="126">
        <v>72.5</v>
      </c>
      <c r="J53" s="126">
        <v>60</v>
      </c>
      <c r="K53" s="135">
        <f t="shared" si="1"/>
        <v>78.645</v>
      </c>
      <c r="L53" s="57">
        <v>2.81</v>
      </c>
      <c r="M53" s="15">
        <v>0</v>
      </c>
      <c r="N53" s="15">
        <v>63</v>
      </c>
      <c r="O53" s="15">
        <f t="shared" si="2"/>
        <v>11</v>
      </c>
      <c r="P53" s="34">
        <f t="shared" si="3"/>
        <v>0.174603174603175</v>
      </c>
      <c r="Q53" s="15">
        <f t="shared" si="4"/>
        <v>10</v>
      </c>
      <c r="R53" s="38">
        <f t="shared" si="5"/>
        <v>0.158730158730159</v>
      </c>
    </row>
    <row r="54" spans="1:18">
      <c r="A54" s="15">
        <v>53</v>
      </c>
      <c r="B54" s="161">
        <v>5124280202175</v>
      </c>
      <c r="C54" s="162" t="s">
        <v>868</v>
      </c>
      <c r="D54" s="15">
        <v>2024</v>
      </c>
      <c r="E54" s="15" t="s">
        <v>815</v>
      </c>
      <c r="F54" s="15" t="s">
        <v>850</v>
      </c>
      <c r="G54" s="126">
        <v>90</v>
      </c>
      <c r="H54" s="126">
        <f t="shared" si="0"/>
        <v>69.9</v>
      </c>
      <c r="I54" s="126">
        <v>70</v>
      </c>
      <c r="J54" s="126">
        <v>60</v>
      </c>
      <c r="K54" s="135">
        <f t="shared" si="1"/>
        <v>72.43</v>
      </c>
      <c r="L54" s="57">
        <v>1.99</v>
      </c>
      <c r="M54" s="15">
        <v>2</v>
      </c>
      <c r="N54" s="15">
        <v>63</v>
      </c>
      <c r="O54" s="15">
        <f t="shared" si="2"/>
        <v>53</v>
      </c>
      <c r="P54" s="34">
        <f t="shared" si="3"/>
        <v>0.841269841269841</v>
      </c>
      <c r="Q54" s="15">
        <f t="shared" si="4"/>
        <v>50</v>
      </c>
      <c r="R54" s="38">
        <f t="shared" si="5"/>
        <v>0.793650793650794</v>
      </c>
    </row>
    <row r="55" spans="1:18">
      <c r="A55" s="15">
        <v>54</v>
      </c>
      <c r="B55" s="161">
        <v>5224280202193</v>
      </c>
      <c r="C55" s="162" t="s">
        <v>869</v>
      </c>
      <c r="D55" s="15">
        <v>2024</v>
      </c>
      <c r="E55" s="15" t="s">
        <v>815</v>
      </c>
      <c r="F55" s="15" t="s">
        <v>850</v>
      </c>
      <c r="G55" s="126">
        <v>90</v>
      </c>
      <c r="H55" s="126">
        <f t="shared" si="0"/>
        <v>75.2</v>
      </c>
      <c r="I55" s="126">
        <v>71</v>
      </c>
      <c r="J55" s="126">
        <v>61.5</v>
      </c>
      <c r="K55" s="135">
        <f t="shared" si="1"/>
        <v>76.315</v>
      </c>
      <c r="L55" s="57">
        <v>2.52</v>
      </c>
      <c r="M55" s="15">
        <v>2</v>
      </c>
      <c r="N55" s="15">
        <v>63</v>
      </c>
      <c r="O55" s="15">
        <f t="shared" si="2"/>
        <v>24</v>
      </c>
      <c r="P55" s="34">
        <f t="shared" si="3"/>
        <v>0.380952380952381</v>
      </c>
      <c r="Q55" s="15">
        <f t="shared" si="4"/>
        <v>21</v>
      </c>
      <c r="R55" s="38">
        <f t="shared" si="5"/>
        <v>0.333333333333333</v>
      </c>
    </row>
    <row r="56" spans="1:18">
      <c r="A56" s="15">
        <v>55</v>
      </c>
      <c r="B56" s="161">
        <v>5224280202187</v>
      </c>
      <c r="C56" s="162" t="s">
        <v>870</v>
      </c>
      <c r="D56" s="15">
        <v>2024</v>
      </c>
      <c r="E56" s="15" t="s">
        <v>815</v>
      </c>
      <c r="F56" s="15" t="s">
        <v>850</v>
      </c>
      <c r="G56" s="126">
        <v>89</v>
      </c>
      <c r="H56" s="126">
        <f t="shared" si="0"/>
        <v>79</v>
      </c>
      <c r="I56" s="126">
        <v>70</v>
      </c>
      <c r="J56" s="126">
        <v>61.5</v>
      </c>
      <c r="K56" s="135">
        <f t="shared" si="1"/>
        <v>78.725</v>
      </c>
      <c r="L56" s="57">
        <v>2.9</v>
      </c>
      <c r="M56" s="15">
        <v>0</v>
      </c>
      <c r="N56" s="15">
        <v>63</v>
      </c>
      <c r="O56" s="15">
        <f t="shared" si="2"/>
        <v>7</v>
      </c>
      <c r="P56" s="34">
        <f t="shared" si="3"/>
        <v>0.111111111111111</v>
      </c>
      <c r="Q56" s="15">
        <f t="shared" si="4"/>
        <v>9</v>
      </c>
      <c r="R56" s="38">
        <f t="shared" si="5"/>
        <v>0.142857142857143</v>
      </c>
    </row>
    <row r="57" spans="1:18">
      <c r="A57" s="15">
        <v>56</v>
      </c>
      <c r="B57" s="161">
        <v>5224280202172</v>
      </c>
      <c r="C57" s="162" t="s">
        <v>871</v>
      </c>
      <c r="D57" s="15">
        <v>2024</v>
      </c>
      <c r="E57" s="15" t="s">
        <v>815</v>
      </c>
      <c r="F57" s="15" t="s">
        <v>850</v>
      </c>
      <c r="G57" s="126">
        <v>84</v>
      </c>
      <c r="H57" s="126">
        <f t="shared" si="0"/>
        <v>78.4</v>
      </c>
      <c r="I57" s="126">
        <v>70</v>
      </c>
      <c r="J57" s="126">
        <v>61</v>
      </c>
      <c r="K57" s="135">
        <f t="shared" si="1"/>
        <v>77.53</v>
      </c>
      <c r="L57" s="15">
        <v>2.84</v>
      </c>
      <c r="M57" s="15">
        <v>1</v>
      </c>
      <c r="N57" s="15">
        <v>63</v>
      </c>
      <c r="O57" s="15">
        <f t="shared" si="2"/>
        <v>10</v>
      </c>
      <c r="P57" s="34">
        <f t="shared" si="3"/>
        <v>0.158730158730159</v>
      </c>
      <c r="Q57" s="15">
        <f t="shared" si="4"/>
        <v>16</v>
      </c>
      <c r="R57" s="38">
        <f t="shared" si="5"/>
        <v>0.253968253968254</v>
      </c>
    </row>
    <row r="58" spans="1:18">
      <c r="A58" s="15">
        <v>57</v>
      </c>
      <c r="B58" s="161">
        <v>5224280202171</v>
      </c>
      <c r="C58" s="162" t="s">
        <v>872</v>
      </c>
      <c r="D58" s="15">
        <v>2024</v>
      </c>
      <c r="E58" s="15" t="s">
        <v>815</v>
      </c>
      <c r="F58" s="15" t="s">
        <v>850</v>
      </c>
      <c r="G58" s="126">
        <v>92.5</v>
      </c>
      <c r="H58" s="126">
        <f t="shared" si="0"/>
        <v>72.8</v>
      </c>
      <c r="I58" s="126">
        <v>71</v>
      </c>
      <c r="J58" s="126">
        <v>64</v>
      </c>
      <c r="K58" s="135">
        <f t="shared" si="1"/>
        <v>75.135</v>
      </c>
      <c r="L58" s="57">
        <v>2.28</v>
      </c>
      <c r="M58" s="15">
        <v>3</v>
      </c>
      <c r="N58" s="15">
        <v>63</v>
      </c>
      <c r="O58" s="15">
        <f t="shared" si="2"/>
        <v>42</v>
      </c>
      <c r="P58" s="34">
        <f t="shared" si="3"/>
        <v>0.666666666666667</v>
      </c>
      <c r="Q58" s="15">
        <f t="shared" si="4"/>
        <v>30</v>
      </c>
      <c r="R58" s="38">
        <f t="shared" si="5"/>
        <v>0.476190476190476</v>
      </c>
    </row>
    <row r="59" spans="1:18">
      <c r="A59" s="15">
        <v>58</v>
      </c>
      <c r="B59" s="161">
        <v>5124280202176</v>
      </c>
      <c r="C59" s="162" t="s">
        <v>873</v>
      </c>
      <c r="D59" s="15">
        <v>2024</v>
      </c>
      <c r="E59" s="15" t="s">
        <v>815</v>
      </c>
      <c r="F59" s="15" t="s">
        <v>850</v>
      </c>
      <c r="G59" s="126">
        <v>91.5</v>
      </c>
      <c r="H59" s="126">
        <f t="shared" si="0"/>
        <v>76.6</v>
      </c>
      <c r="I59" s="126">
        <v>72</v>
      </c>
      <c r="J59" s="126">
        <v>70</v>
      </c>
      <c r="K59" s="135">
        <f t="shared" si="1"/>
        <v>78.045</v>
      </c>
      <c r="L59" s="57">
        <v>2.66</v>
      </c>
      <c r="M59" s="15">
        <v>0</v>
      </c>
      <c r="N59" s="15">
        <v>63</v>
      </c>
      <c r="O59" s="15">
        <f t="shared" si="2"/>
        <v>19</v>
      </c>
      <c r="P59" s="34">
        <f t="shared" si="3"/>
        <v>0.301587301587302</v>
      </c>
      <c r="Q59" s="15">
        <f t="shared" si="4"/>
        <v>12</v>
      </c>
      <c r="R59" s="38">
        <f t="shared" si="5"/>
        <v>0.19047619047619</v>
      </c>
    </row>
    <row r="60" spans="1:18">
      <c r="A60" s="15">
        <v>59</v>
      </c>
      <c r="B60" s="161">
        <v>5224280202164</v>
      </c>
      <c r="C60" s="162" t="s">
        <v>874</v>
      </c>
      <c r="D60" s="15">
        <v>2024</v>
      </c>
      <c r="E60" s="15" t="s">
        <v>815</v>
      </c>
      <c r="F60" s="15" t="s">
        <v>850</v>
      </c>
      <c r="G60" s="126">
        <v>90</v>
      </c>
      <c r="H60" s="126">
        <f t="shared" si="0"/>
        <v>74.8</v>
      </c>
      <c r="I60" s="126">
        <v>70</v>
      </c>
      <c r="J60" s="126">
        <v>62</v>
      </c>
      <c r="K60" s="135">
        <f t="shared" si="1"/>
        <v>75.96</v>
      </c>
      <c r="L60" s="57">
        <v>2.48</v>
      </c>
      <c r="M60" s="15">
        <v>1</v>
      </c>
      <c r="N60" s="15">
        <v>63</v>
      </c>
      <c r="O60" s="15">
        <f t="shared" si="2"/>
        <v>28</v>
      </c>
      <c r="P60" s="34">
        <f t="shared" si="3"/>
        <v>0.444444444444444</v>
      </c>
      <c r="Q60" s="15">
        <f t="shared" si="4"/>
        <v>23</v>
      </c>
      <c r="R60" s="38">
        <f t="shared" si="5"/>
        <v>0.365079365079365</v>
      </c>
    </row>
    <row r="61" spans="1:18">
      <c r="A61" s="15">
        <v>60</v>
      </c>
      <c r="B61" s="161">
        <v>5124280202180</v>
      </c>
      <c r="C61" s="162" t="s">
        <v>875</v>
      </c>
      <c r="D61" s="15">
        <v>2024</v>
      </c>
      <c r="E61" s="15" t="s">
        <v>815</v>
      </c>
      <c r="F61" s="15" t="s">
        <v>850</v>
      </c>
      <c r="G61" s="126">
        <v>83</v>
      </c>
      <c r="H61" s="126">
        <f t="shared" si="0"/>
        <v>70</v>
      </c>
      <c r="I61" s="126">
        <v>70</v>
      </c>
      <c r="J61" s="126">
        <v>60</v>
      </c>
      <c r="K61" s="135">
        <f t="shared" si="1"/>
        <v>71.45</v>
      </c>
      <c r="L61" s="57">
        <v>2</v>
      </c>
      <c r="M61" s="15">
        <v>2</v>
      </c>
      <c r="N61" s="15">
        <v>63</v>
      </c>
      <c r="O61" s="15">
        <f t="shared" si="2"/>
        <v>52</v>
      </c>
      <c r="P61" s="34">
        <f t="shared" si="3"/>
        <v>0.825396825396825</v>
      </c>
      <c r="Q61" s="15">
        <f t="shared" si="4"/>
        <v>52</v>
      </c>
      <c r="R61" s="38">
        <f t="shared" si="5"/>
        <v>0.825396825396825</v>
      </c>
    </row>
    <row r="62" spans="1:18">
      <c r="A62" s="15">
        <v>61</v>
      </c>
      <c r="B62" s="161">
        <v>5224280202168</v>
      </c>
      <c r="C62" s="162" t="s">
        <v>876</v>
      </c>
      <c r="D62" s="15">
        <v>2024</v>
      </c>
      <c r="E62" s="15" t="s">
        <v>815</v>
      </c>
      <c r="F62" s="15" t="s">
        <v>850</v>
      </c>
      <c r="G62" s="126">
        <v>82</v>
      </c>
      <c r="H62" s="126">
        <f t="shared" si="0"/>
        <v>79.8</v>
      </c>
      <c r="I62" s="126">
        <v>71</v>
      </c>
      <c r="J62" s="126">
        <v>65</v>
      </c>
      <c r="K62" s="135">
        <f t="shared" si="1"/>
        <v>78.51</v>
      </c>
      <c r="L62" s="57">
        <v>2.98</v>
      </c>
      <c r="M62" s="15">
        <v>1</v>
      </c>
      <c r="N62" s="15">
        <v>63</v>
      </c>
      <c r="O62" s="15">
        <f t="shared" si="2"/>
        <v>6</v>
      </c>
      <c r="P62" s="34">
        <f t="shared" si="3"/>
        <v>0.0952380952380952</v>
      </c>
      <c r="Q62" s="15">
        <f t="shared" si="4"/>
        <v>11</v>
      </c>
      <c r="R62" s="38">
        <f t="shared" si="5"/>
        <v>0.174603174603175</v>
      </c>
    </row>
    <row r="63" spans="1:18">
      <c r="A63" s="15">
        <v>62</v>
      </c>
      <c r="B63" s="161">
        <v>5224280202162</v>
      </c>
      <c r="C63" s="162" t="s">
        <v>877</v>
      </c>
      <c r="D63" s="15">
        <v>2024</v>
      </c>
      <c r="E63" s="15" t="s">
        <v>815</v>
      </c>
      <c r="F63" s="15" t="s">
        <v>850</v>
      </c>
      <c r="G63" s="126">
        <v>80</v>
      </c>
      <c r="H63" s="126">
        <f t="shared" si="0"/>
        <v>72.7</v>
      </c>
      <c r="I63" s="126">
        <v>70</v>
      </c>
      <c r="J63" s="126">
        <v>63</v>
      </c>
      <c r="K63" s="135">
        <f t="shared" si="1"/>
        <v>73.04</v>
      </c>
      <c r="L63" s="57">
        <v>2.27</v>
      </c>
      <c r="M63" s="15">
        <v>3</v>
      </c>
      <c r="N63" s="15">
        <v>63</v>
      </c>
      <c r="O63" s="15">
        <f t="shared" si="2"/>
        <v>44</v>
      </c>
      <c r="P63" s="34">
        <f t="shared" si="3"/>
        <v>0.698412698412698</v>
      </c>
      <c r="Q63" s="15">
        <f t="shared" si="4"/>
        <v>47</v>
      </c>
      <c r="R63" s="38">
        <f t="shared" si="5"/>
        <v>0.746031746031746</v>
      </c>
    </row>
    <row r="64" spans="1:18">
      <c r="A64" s="15">
        <v>63</v>
      </c>
      <c r="B64" s="161">
        <v>5124280202166</v>
      </c>
      <c r="C64" s="162" t="s">
        <v>878</v>
      </c>
      <c r="D64" s="15">
        <v>2024</v>
      </c>
      <c r="E64" s="15" t="s">
        <v>815</v>
      </c>
      <c r="F64" s="15" t="s">
        <v>850</v>
      </c>
      <c r="G64" s="126">
        <v>80</v>
      </c>
      <c r="H64" s="126">
        <f t="shared" si="0"/>
        <v>70.9</v>
      </c>
      <c r="I64" s="126">
        <v>70</v>
      </c>
      <c r="J64" s="126">
        <v>60</v>
      </c>
      <c r="K64" s="135">
        <f t="shared" si="1"/>
        <v>71.63</v>
      </c>
      <c r="L64" s="57">
        <v>2.09</v>
      </c>
      <c r="M64" s="15">
        <v>2</v>
      </c>
      <c r="N64" s="15">
        <v>63</v>
      </c>
      <c r="O64" s="15">
        <f t="shared" si="2"/>
        <v>50</v>
      </c>
      <c r="P64" s="34">
        <f t="shared" si="3"/>
        <v>0.793650793650794</v>
      </c>
      <c r="Q64" s="15">
        <f t="shared" si="4"/>
        <v>51</v>
      </c>
      <c r="R64" s="38">
        <f t="shared" si="5"/>
        <v>0.80952380952381</v>
      </c>
    </row>
  </sheetData>
  <autoFilter xmlns:etc="http://www.wps.cn/officeDocument/2017/etCustomData" ref="A1:R64" etc:filterBottomFollowUsedRange="0">
    <extLst/>
  </autoFilter>
  <conditionalFormatting sqref="B$1:C$1048576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8"/>
  <sheetViews>
    <sheetView workbookViewId="0">
      <selection activeCell="A1" sqref="$A1:$XFD1048576"/>
    </sheetView>
  </sheetViews>
  <sheetFormatPr defaultColWidth="8.8" defaultRowHeight="14.25"/>
  <cols>
    <col min="1" max="1" width="4.4" style="11" customWidth="1"/>
    <col min="2" max="2" width="11.9" style="11" customWidth="1"/>
    <col min="3" max="3" width="7.1" style="11" customWidth="1"/>
    <col min="4" max="4" width="5.5" style="11" customWidth="1"/>
    <col min="5" max="6" width="8.8" style="11"/>
    <col min="7" max="8" width="7.5" style="11" customWidth="1"/>
    <col min="9" max="9" width="7.9" style="11" customWidth="1"/>
    <col min="10" max="10" width="8.5" style="11" customWidth="1"/>
    <col min="11" max="11" width="7.1" style="11" customWidth="1"/>
    <col min="12" max="12" width="8" style="11" customWidth="1"/>
    <col min="13" max="13" width="8.4" style="11" customWidth="1"/>
    <col min="14" max="14" width="5.2" style="11" customWidth="1"/>
    <col min="15" max="15" width="5.1" style="11" customWidth="1"/>
    <col min="16" max="16" width="8.1" style="11" customWidth="1"/>
    <col min="17" max="17" width="6.6" style="11" customWidth="1"/>
    <col min="18" max="18" width="8.2" style="11" customWidth="1"/>
    <col min="19" max="16384" width="8.8" style="11"/>
  </cols>
  <sheetData>
    <row r="1" s="11" customFormat="1" ht="37.5" customHeight="1" spans="1:18">
      <c r="A1" s="13" t="s">
        <v>0</v>
      </c>
      <c r="B1" s="100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00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3" t="s">
        <v>13</v>
      </c>
      <c r="O1" s="31" t="s">
        <v>14</v>
      </c>
      <c r="P1" s="31" t="s">
        <v>15</v>
      </c>
      <c r="Q1" s="31" t="s">
        <v>16</v>
      </c>
      <c r="R1" s="31" t="s">
        <v>17</v>
      </c>
    </row>
    <row r="2" s="124" customFormat="1" spans="1:18">
      <c r="A2" s="126">
        <v>1</v>
      </c>
      <c r="B2" s="127" t="s">
        <v>879</v>
      </c>
      <c r="C2" s="126" t="s">
        <v>880</v>
      </c>
      <c r="D2" s="126">
        <v>2024</v>
      </c>
      <c r="E2" s="126" t="s">
        <v>881</v>
      </c>
      <c r="F2" s="126" t="s">
        <v>882</v>
      </c>
      <c r="G2" s="127">
        <v>80</v>
      </c>
      <c r="H2" s="126">
        <v>75.1</v>
      </c>
      <c r="I2" s="126">
        <v>70</v>
      </c>
      <c r="J2" s="126">
        <v>60</v>
      </c>
      <c r="K2" s="127">
        <v>74.57</v>
      </c>
      <c r="L2" s="126">
        <v>2.51</v>
      </c>
      <c r="M2" s="126">
        <v>0</v>
      </c>
      <c r="N2" s="126">
        <v>87</v>
      </c>
      <c r="O2" s="126">
        <v>54</v>
      </c>
      <c r="P2" s="131">
        <v>0.620689655172414</v>
      </c>
      <c r="Q2" s="126">
        <v>62</v>
      </c>
      <c r="R2" s="133">
        <v>0.71264367816092</v>
      </c>
    </row>
    <row r="3" s="11" customFormat="1" spans="1:19">
      <c r="A3" s="15">
        <v>2</v>
      </c>
      <c r="B3" s="27" t="s">
        <v>883</v>
      </c>
      <c r="C3" s="15" t="s">
        <v>884</v>
      </c>
      <c r="D3" s="126">
        <v>2024</v>
      </c>
      <c r="E3" s="15" t="s">
        <v>881</v>
      </c>
      <c r="F3" s="15" t="s">
        <v>882</v>
      </c>
      <c r="G3" s="27">
        <v>80</v>
      </c>
      <c r="H3" s="126">
        <v>70.7</v>
      </c>
      <c r="I3" s="15">
        <v>70</v>
      </c>
      <c r="J3" s="15">
        <v>60</v>
      </c>
      <c r="K3" s="127">
        <v>71.49</v>
      </c>
      <c r="L3" s="15">
        <v>2.07</v>
      </c>
      <c r="M3" s="15">
        <v>4</v>
      </c>
      <c r="N3" s="126">
        <v>87</v>
      </c>
      <c r="O3" s="126">
        <v>79</v>
      </c>
      <c r="P3" s="131">
        <v>0.908045977011494</v>
      </c>
      <c r="Q3" s="126">
        <v>80</v>
      </c>
      <c r="R3" s="38">
        <v>0.919540229885057</v>
      </c>
      <c r="S3" s="124"/>
    </row>
    <row r="4" s="11" customFormat="1" spans="1:19">
      <c r="A4" s="15">
        <v>3</v>
      </c>
      <c r="B4" s="27" t="s">
        <v>885</v>
      </c>
      <c r="C4" s="15" t="s">
        <v>886</v>
      </c>
      <c r="D4" s="126">
        <v>2024</v>
      </c>
      <c r="E4" s="15" t="s">
        <v>881</v>
      </c>
      <c r="F4" s="15" t="s">
        <v>882</v>
      </c>
      <c r="G4" s="27">
        <v>80</v>
      </c>
      <c r="H4" s="126">
        <v>73.2</v>
      </c>
      <c r="I4" s="15">
        <v>70</v>
      </c>
      <c r="J4" s="15">
        <v>60</v>
      </c>
      <c r="K4" s="127">
        <v>73.24</v>
      </c>
      <c r="L4" s="15">
        <v>2.32</v>
      </c>
      <c r="M4" s="15">
        <v>1</v>
      </c>
      <c r="N4" s="126">
        <v>87</v>
      </c>
      <c r="O4" s="126">
        <v>70</v>
      </c>
      <c r="P4" s="131">
        <v>0.804597701149425</v>
      </c>
      <c r="Q4" s="126">
        <v>73</v>
      </c>
      <c r="R4" s="38">
        <v>0.839080459770115</v>
      </c>
      <c r="S4" s="124"/>
    </row>
    <row r="5" s="11" customFormat="1" spans="1:19">
      <c r="A5" s="15">
        <v>4</v>
      </c>
      <c r="B5" s="27" t="s">
        <v>887</v>
      </c>
      <c r="C5" s="15" t="s">
        <v>888</v>
      </c>
      <c r="D5" s="126">
        <v>2024</v>
      </c>
      <c r="E5" s="15" t="s">
        <v>881</v>
      </c>
      <c r="F5" s="15" t="s">
        <v>882</v>
      </c>
      <c r="G5" s="27">
        <v>80</v>
      </c>
      <c r="H5" s="126">
        <v>71.9</v>
      </c>
      <c r="I5" s="15">
        <v>70</v>
      </c>
      <c r="J5" s="15">
        <v>60</v>
      </c>
      <c r="K5" s="127">
        <v>72.33</v>
      </c>
      <c r="L5" s="15">
        <v>2.19</v>
      </c>
      <c r="M5" s="15">
        <v>2</v>
      </c>
      <c r="N5" s="126">
        <v>87</v>
      </c>
      <c r="O5" s="126">
        <v>76</v>
      </c>
      <c r="P5" s="131">
        <v>0.873563218390805</v>
      </c>
      <c r="Q5" s="126">
        <v>77</v>
      </c>
      <c r="R5" s="38">
        <v>0.885057471264368</v>
      </c>
      <c r="S5" s="124"/>
    </row>
    <row r="6" s="11" customFormat="1" spans="1:19">
      <c r="A6" s="15">
        <v>5</v>
      </c>
      <c r="B6" s="27" t="s">
        <v>889</v>
      </c>
      <c r="C6" s="15" t="s">
        <v>890</v>
      </c>
      <c r="D6" s="126">
        <v>2024</v>
      </c>
      <c r="E6" s="15" t="s">
        <v>881</v>
      </c>
      <c r="F6" s="15" t="s">
        <v>882</v>
      </c>
      <c r="G6" s="27">
        <v>80</v>
      </c>
      <c r="H6" s="126">
        <v>72.7</v>
      </c>
      <c r="I6" s="15">
        <v>70</v>
      </c>
      <c r="J6" s="15">
        <v>60</v>
      </c>
      <c r="K6" s="127">
        <v>72.89</v>
      </c>
      <c r="L6" s="15">
        <v>2.27</v>
      </c>
      <c r="M6" s="15">
        <v>2</v>
      </c>
      <c r="N6" s="126">
        <v>87</v>
      </c>
      <c r="O6" s="126">
        <v>72</v>
      </c>
      <c r="P6" s="131">
        <v>0.827586206896552</v>
      </c>
      <c r="Q6" s="126">
        <v>74</v>
      </c>
      <c r="R6" s="38">
        <v>0.850574712643678</v>
      </c>
      <c r="S6" s="124"/>
    </row>
    <row r="7" s="11" customFormat="1" spans="1:19">
      <c r="A7" s="15">
        <v>6</v>
      </c>
      <c r="B7" s="27" t="s">
        <v>891</v>
      </c>
      <c r="C7" s="15" t="s">
        <v>892</v>
      </c>
      <c r="D7" s="126">
        <v>2024</v>
      </c>
      <c r="E7" s="15" t="s">
        <v>881</v>
      </c>
      <c r="F7" s="15" t="s">
        <v>882</v>
      </c>
      <c r="G7" s="27">
        <v>91.5</v>
      </c>
      <c r="H7" s="126">
        <v>80.3</v>
      </c>
      <c r="I7" s="15">
        <v>72</v>
      </c>
      <c r="J7" s="15">
        <v>66</v>
      </c>
      <c r="K7" s="127">
        <v>80.435</v>
      </c>
      <c r="L7" s="15">
        <v>3.03</v>
      </c>
      <c r="M7" s="15">
        <v>0</v>
      </c>
      <c r="N7" s="126">
        <v>87</v>
      </c>
      <c r="O7" s="126">
        <v>24</v>
      </c>
      <c r="P7" s="131">
        <v>0.275862068965517</v>
      </c>
      <c r="Q7" s="126">
        <v>21</v>
      </c>
      <c r="R7" s="38">
        <v>0.241379310344828</v>
      </c>
      <c r="S7" s="124"/>
    </row>
    <row r="8" s="11" customFormat="1" spans="1:19">
      <c r="A8" s="15">
        <v>7</v>
      </c>
      <c r="B8" s="27" t="s">
        <v>893</v>
      </c>
      <c r="C8" s="15" t="s">
        <v>894</v>
      </c>
      <c r="D8" s="126">
        <v>2024</v>
      </c>
      <c r="E8" s="15" t="s">
        <v>881</v>
      </c>
      <c r="F8" s="15" t="s">
        <v>882</v>
      </c>
      <c r="G8" s="27">
        <v>82</v>
      </c>
      <c r="H8" s="126">
        <v>74.5</v>
      </c>
      <c r="I8" s="15">
        <v>71</v>
      </c>
      <c r="J8" s="15">
        <v>63</v>
      </c>
      <c r="K8" s="127">
        <v>74.7</v>
      </c>
      <c r="L8" s="15">
        <v>2.45</v>
      </c>
      <c r="M8" s="15">
        <v>1</v>
      </c>
      <c r="N8" s="126">
        <v>87</v>
      </c>
      <c r="O8" s="126">
        <v>58</v>
      </c>
      <c r="P8" s="131">
        <v>0.666666666666667</v>
      </c>
      <c r="Q8" s="126">
        <v>60</v>
      </c>
      <c r="R8" s="38">
        <v>0.689655172413793</v>
      </c>
      <c r="S8" s="124"/>
    </row>
    <row r="9" s="11" customFormat="1" spans="1:19">
      <c r="A9" s="15">
        <v>8</v>
      </c>
      <c r="B9" s="27" t="s">
        <v>895</v>
      </c>
      <c r="C9" s="15" t="s">
        <v>896</v>
      </c>
      <c r="D9" s="126">
        <v>2024</v>
      </c>
      <c r="E9" s="15" t="s">
        <v>881</v>
      </c>
      <c r="F9" s="15" t="s">
        <v>882</v>
      </c>
      <c r="G9" s="27">
        <v>80</v>
      </c>
      <c r="H9" s="126">
        <v>72.3</v>
      </c>
      <c r="I9" s="15">
        <v>70</v>
      </c>
      <c r="J9" s="15">
        <v>60</v>
      </c>
      <c r="K9" s="127">
        <v>72.61</v>
      </c>
      <c r="L9" s="15">
        <v>2.23</v>
      </c>
      <c r="M9" s="15">
        <v>3</v>
      </c>
      <c r="N9" s="126">
        <v>87</v>
      </c>
      <c r="O9" s="126">
        <v>73</v>
      </c>
      <c r="P9" s="131">
        <v>0.839080459770115</v>
      </c>
      <c r="Q9" s="126">
        <v>75</v>
      </c>
      <c r="R9" s="38">
        <v>0.862068965517241</v>
      </c>
      <c r="S9" s="124"/>
    </row>
    <row r="10" s="11" customFormat="1" spans="1:19">
      <c r="A10" s="15">
        <v>9</v>
      </c>
      <c r="B10" s="27" t="s">
        <v>897</v>
      </c>
      <c r="C10" s="15" t="s">
        <v>898</v>
      </c>
      <c r="D10" s="126">
        <v>2024</v>
      </c>
      <c r="E10" s="15" t="s">
        <v>881</v>
      </c>
      <c r="F10" s="15" t="s">
        <v>882</v>
      </c>
      <c r="G10" s="27">
        <v>80</v>
      </c>
      <c r="H10" s="126">
        <v>77.4</v>
      </c>
      <c r="I10" s="15">
        <v>70</v>
      </c>
      <c r="J10" s="15">
        <v>60</v>
      </c>
      <c r="K10" s="127">
        <v>76.18</v>
      </c>
      <c r="L10" s="15">
        <v>2.74</v>
      </c>
      <c r="M10" s="15">
        <v>1</v>
      </c>
      <c r="N10" s="126">
        <v>87</v>
      </c>
      <c r="O10" s="126">
        <v>38</v>
      </c>
      <c r="P10" s="131">
        <v>0.436781609195402</v>
      </c>
      <c r="Q10" s="126">
        <v>45</v>
      </c>
      <c r="R10" s="38">
        <v>0.517241379310345</v>
      </c>
      <c r="S10" s="124"/>
    </row>
    <row r="11" s="11" customFormat="1" spans="1:19">
      <c r="A11" s="15">
        <v>10</v>
      </c>
      <c r="B11" s="27" t="s">
        <v>899</v>
      </c>
      <c r="C11" s="15" t="s">
        <v>900</v>
      </c>
      <c r="D11" s="126">
        <v>2024</v>
      </c>
      <c r="E11" s="15" t="s">
        <v>881</v>
      </c>
      <c r="F11" s="15" t="s">
        <v>882</v>
      </c>
      <c r="G11" s="27">
        <v>80</v>
      </c>
      <c r="H11" s="126">
        <v>59.7</v>
      </c>
      <c r="I11" s="15">
        <v>70</v>
      </c>
      <c r="J11" s="15">
        <v>60</v>
      </c>
      <c r="K11" s="127">
        <v>63.79</v>
      </c>
      <c r="L11" s="15">
        <v>0.97</v>
      </c>
      <c r="M11" s="15">
        <v>11</v>
      </c>
      <c r="N11" s="126">
        <v>87</v>
      </c>
      <c r="O11" s="126">
        <v>87</v>
      </c>
      <c r="P11" s="131">
        <v>1</v>
      </c>
      <c r="Q11" s="126">
        <v>87</v>
      </c>
      <c r="R11" s="38">
        <v>1</v>
      </c>
      <c r="S11" s="124"/>
    </row>
    <row r="12" s="11" customFormat="1" spans="1:19">
      <c r="A12" s="15">
        <v>11</v>
      </c>
      <c r="B12" s="27" t="s">
        <v>901</v>
      </c>
      <c r="C12" s="15" t="s">
        <v>902</v>
      </c>
      <c r="D12" s="126">
        <v>2024</v>
      </c>
      <c r="E12" s="15" t="s">
        <v>881</v>
      </c>
      <c r="F12" s="15" t="s">
        <v>882</v>
      </c>
      <c r="G12" s="27">
        <v>80</v>
      </c>
      <c r="H12" s="126">
        <v>69.1</v>
      </c>
      <c r="I12" s="15">
        <v>70</v>
      </c>
      <c r="J12" s="15">
        <v>60</v>
      </c>
      <c r="K12" s="127">
        <v>70.37</v>
      </c>
      <c r="L12" s="15">
        <v>1.91</v>
      </c>
      <c r="M12" s="15">
        <v>4</v>
      </c>
      <c r="N12" s="126">
        <v>87</v>
      </c>
      <c r="O12" s="126">
        <v>83</v>
      </c>
      <c r="P12" s="131">
        <v>0.954022988505747</v>
      </c>
      <c r="Q12" s="126">
        <v>83</v>
      </c>
      <c r="R12" s="38">
        <v>0.954022988505747</v>
      </c>
      <c r="S12" s="124"/>
    </row>
    <row r="13" s="11" customFormat="1" spans="1:19">
      <c r="A13" s="15">
        <v>12</v>
      </c>
      <c r="B13" s="27" t="s">
        <v>903</v>
      </c>
      <c r="C13" s="15" t="s">
        <v>904</v>
      </c>
      <c r="D13" s="126">
        <v>2024</v>
      </c>
      <c r="E13" s="15" t="s">
        <v>881</v>
      </c>
      <c r="F13" s="15" t="s">
        <v>882</v>
      </c>
      <c r="G13" s="27">
        <v>81</v>
      </c>
      <c r="H13" s="126">
        <v>77.3</v>
      </c>
      <c r="I13" s="15">
        <v>70</v>
      </c>
      <c r="J13" s="15">
        <v>61.5</v>
      </c>
      <c r="K13" s="127">
        <v>76.335</v>
      </c>
      <c r="L13" s="15">
        <v>2.73</v>
      </c>
      <c r="M13" s="15">
        <v>0</v>
      </c>
      <c r="N13" s="126">
        <v>87</v>
      </c>
      <c r="O13" s="126">
        <v>39</v>
      </c>
      <c r="P13" s="131">
        <v>0.448275862068966</v>
      </c>
      <c r="Q13" s="126">
        <v>44</v>
      </c>
      <c r="R13" s="38">
        <v>0.505747126436782</v>
      </c>
      <c r="S13" s="124"/>
    </row>
    <row r="14" s="11" customFormat="1" spans="1:19">
      <c r="A14" s="15">
        <v>13</v>
      </c>
      <c r="B14" s="27" t="s">
        <v>905</v>
      </c>
      <c r="C14" s="15" t="s">
        <v>906</v>
      </c>
      <c r="D14" s="126">
        <v>2024</v>
      </c>
      <c r="E14" s="15" t="s">
        <v>881</v>
      </c>
      <c r="F14" s="15" t="s">
        <v>882</v>
      </c>
      <c r="G14" s="27">
        <v>87</v>
      </c>
      <c r="H14" s="126">
        <v>73</v>
      </c>
      <c r="I14" s="15">
        <v>70</v>
      </c>
      <c r="J14" s="15">
        <v>60.5</v>
      </c>
      <c r="K14" s="127">
        <v>74.175</v>
      </c>
      <c r="L14" s="15">
        <v>2.3</v>
      </c>
      <c r="M14" s="15">
        <v>3</v>
      </c>
      <c r="N14" s="126">
        <v>87</v>
      </c>
      <c r="O14" s="126">
        <v>71</v>
      </c>
      <c r="P14" s="131">
        <v>0.816091954022989</v>
      </c>
      <c r="Q14" s="126">
        <v>65</v>
      </c>
      <c r="R14" s="38">
        <v>0.747126436781609</v>
      </c>
      <c r="S14" s="124"/>
    </row>
    <row r="15" s="11" customFormat="1" spans="1:19">
      <c r="A15" s="15">
        <v>14</v>
      </c>
      <c r="B15" s="27" t="s">
        <v>907</v>
      </c>
      <c r="C15" s="15" t="s">
        <v>908</v>
      </c>
      <c r="D15" s="126">
        <v>2024</v>
      </c>
      <c r="E15" s="15" t="s">
        <v>881</v>
      </c>
      <c r="F15" s="15" t="s">
        <v>882</v>
      </c>
      <c r="G15" s="27">
        <v>80</v>
      </c>
      <c r="H15" s="126">
        <v>69.4</v>
      </c>
      <c r="I15" s="15">
        <v>70</v>
      </c>
      <c r="J15" s="15">
        <v>60</v>
      </c>
      <c r="K15" s="127">
        <v>70.58</v>
      </c>
      <c r="L15" s="15">
        <v>1.94</v>
      </c>
      <c r="M15" s="15">
        <v>0</v>
      </c>
      <c r="N15" s="126">
        <v>87</v>
      </c>
      <c r="O15" s="126">
        <v>82</v>
      </c>
      <c r="P15" s="131">
        <v>0.942528735632184</v>
      </c>
      <c r="Q15" s="126">
        <v>82</v>
      </c>
      <c r="R15" s="38">
        <v>0.942528735632184</v>
      </c>
      <c r="S15" s="124"/>
    </row>
    <row r="16" s="11" customFormat="1" spans="1:19">
      <c r="A16" s="15">
        <v>15</v>
      </c>
      <c r="B16" s="27" t="s">
        <v>909</v>
      </c>
      <c r="C16" s="15" t="s">
        <v>910</v>
      </c>
      <c r="D16" s="126">
        <v>2024</v>
      </c>
      <c r="E16" s="15" t="s">
        <v>881</v>
      </c>
      <c r="F16" s="15" t="s">
        <v>882</v>
      </c>
      <c r="G16" s="27">
        <v>84</v>
      </c>
      <c r="H16" s="126">
        <v>74.1</v>
      </c>
      <c r="I16" s="15">
        <v>70</v>
      </c>
      <c r="J16" s="15">
        <v>60.5</v>
      </c>
      <c r="K16" s="127">
        <v>74.495</v>
      </c>
      <c r="L16" s="15">
        <v>2.41</v>
      </c>
      <c r="M16" s="15">
        <v>1</v>
      </c>
      <c r="N16" s="126">
        <v>87</v>
      </c>
      <c r="O16" s="126">
        <v>60</v>
      </c>
      <c r="P16" s="131">
        <v>0.689655172413793</v>
      </c>
      <c r="Q16" s="126">
        <v>63</v>
      </c>
      <c r="R16" s="38">
        <v>0.724137931034483</v>
      </c>
      <c r="S16" s="124"/>
    </row>
    <row r="17" s="11" customFormat="1" spans="1:19">
      <c r="A17" s="15">
        <v>16</v>
      </c>
      <c r="B17" s="27" t="s">
        <v>911</v>
      </c>
      <c r="C17" s="15" t="s">
        <v>912</v>
      </c>
      <c r="D17" s="126">
        <v>2024</v>
      </c>
      <c r="E17" s="15" t="s">
        <v>881</v>
      </c>
      <c r="F17" s="15" t="s">
        <v>882</v>
      </c>
      <c r="G17" s="27">
        <v>87</v>
      </c>
      <c r="H17" s="126">
        <v>76.6</v>
      </c>
      <c r="I17" s="15">
        <v>70</v>
      </c>
      <c r="J17" s="15">
        <v>60.5</v>
      </c>
      <c r="K17" s="127">
        <v>76.695</v>
      </c>
      <c r="L17" s="15">
        <v>2.66</v>
      </c>
      <c r="M17" s="15">
        <v>1</v>
      </c>
      <c r="N17" s="126">
        <v>87</v>
      </c>
      <c r="O17" s="126">
        <v>43</v>
      </c>
      <c r="P17" s="131">
        <v>0.494252873563218</v>
      </c>
      <c r="Q17" s="126">
        <v>42</v>
      </c>
      <c r="R17" s="38">
        <v>0.482758620689655</v>
      </c>
      <c r="S17" s="124"/>
    </row>
    <row r="18" s="11" customFormat="1" spans="1:19">
      <c r="A18" s="15">
        <v>17</v>
      </c>
      <c r="B18" s="27" t="s">
        <v>913</v>
      </c>
      <c r="C18" s="15" t="s">
        <v>914</v>
      </c>
      <c r="D18" s="126">
        <v>2024</v>
      </c>
      <c r="E18" s="15" t="s">
        <v>881</v>
      </c>
      <c r="F18" s="15" t="s">
        <v>882</v>
      </c>
      <c r="G18" s="27">
        <v>86</v>
      </c>
      <c r="H18" s="126">
        <v>83.3</v>
      </c>
      <c r="I18" s="15">
        <v>70</v>
      </c>
      <c r="J18" s="15">
        <v>63.5</v>
      </c>
      <c r="K18" s="127">
        <v>81.385</v>
      </c>
      <c r="L18" s="15">
        <v>3.33</v>
      </c>
      <c r="M18" s="15">
        <v>0</v>
      </c>
      <c r="N18" s="126">
        <v>87</v>
      </c>
      <c r="O18" s="126">
        <v>13</v>
      </c>
      <c r="P18" s="131">
        <v>0.149425287356322</v>
      </c>
      <c r="Q18" s="126">
        <v>18</v>
      </c>
      <c r="R18" s="38">
        <v>0.206896551724138</v>
      </c>
      <c r="S18" s="124"/>
    </row>
    <row r="19" s="11" customFormat="1" spans="1:19">
      <c r="A19" s="15">
        <v>18</v>
      </c>
      <c r="B19" s="27" t="s">
        <v>915</v>
      </c>
      <c r="C19" s="15" t="s">
        <v>916</v>
      </c>
      <c r="D19" s="126">
        <v>2024</v>
      </c>
      <c r="E19" s="15" t="s">
        <v>881</v>
      </c>
      <c r="F19" s="15" t="s">
        <v>882</v>
      </c>
      <c r="G19" s="27">
        <v>80</v>
      </c>
      <c r="H19" s="126">
        <v>79.6</v>
      </c>
      <c r="I19" s="15">
        <v>70</v>
      </c>
      <c r="J19" s="15">
        <v>60.5</v>
      </c>
      <c r="K19" s="127">
        <v>77.745</v>
      </c>
      <c r="L19" s="15">
        <v>2.96</v>
      </c>
      <c r="M19" s="15">
        <v>0</v>
      </c>
      <c r="N19" s="126">
        <v>87</v>
      </c>
      <c r="O19" s="126">
        <v>29</v>
      </c>
      <c r="P19" s="131">
        <v>0.333333333333333</v>
      </c>
      <c r="Q19" s="126">
        <v>37</v>
      </c>
      <c r="R19" s="38">
        <v>0.425287356321839</v>
      </c>
      <c r="S19" s="124"/>
    </row>
    <row r="20" s="11" customFormat="1" spans="1:19">
      <c r="A20" s="15">
        <v>19</v>
      </c>
      <c r="B20" s="27" t="s">
        <v>917</v>
      </c>
      <c r="C20" s="15" t="s">
        <v>918</v>
      </c>
      <c r="D20" s="126">
        <v>2024</v>
      </c>
      <c r="E20" s="15" t="s">
        <v>881</v>
      </c>
      <c r="F20" s="15" t="s">
        <v>882</v>
      </c>
      <c r="G20" s="27">
        <v>91</v>
      </c>
      <c r="H20" s="126">
        <v>71.5</v>
      </c>
      <c r="I20" s="15">
        <v>70</v>
      </c>
      <c r="J20" s="15">
        <v>62</v>
      </c>
      <c r="K20" s="127">
        <v>73.8</v>
      </c>
      <c r="L20" s="15">
        <v>2.15</v>
      </c>
      <c r="M20" s="15">
        <v>2</v>
      </c>
      <c r="N20" s="126">
        <v>87</v>
      </c>
      <c r="O20" s="126">
        <v>77</v>
      </c>
      <c r="P20" s="131">
        <v>0.885057471264368</v>
      </c>
      <c r="Q20" s="126">
        <v>69</v>
      </c>
      <c r="R20" s="38">
        <v>0.793103448275862</v>
      </c>
      <c r="S20" s="124"/>
    </row>
    <row r="21" s="11" customFormat="1" spans="1:19">
      <c r="A21" s="15">
        <v>20</v>
      </c>
      <c r="B21" s="27" t="s">
        <v>919</v>
      </c>
      <c r="C21" s="15" t="s">
        <v>920</v>
      </c>
      <c r="D21" s="126">
        <v>2024</v>
      </c>
      <c r="E21" s="15" t="s">
        <v>881</v>
      </c>
      <c r="F21" s="15" t="s">
        <v>882</v>
      </c>
      <c r="G21" s="27">
        <v>84</v>
      </c>
      <c r="H21" s="126">
        <v>73.3</v>
      </c>
      <c r="I21" s="15">
        <v>70</v>
      </c>
      <c r="J21" s="15">
        <v>60.5</v>
      </c>
      <c r="K21" s="127">
        <v>73.935</v>
      </c>
      <c r="L21" s="15">
        <v>2.33</v>
      </c>
      <c r="M21" s="15">
        <v>3</v>
      </c>
      <c r="N21" s="126">
        <v>87</v>
      </c>
      <c r="O21" s="126">
        <v>69</v>
      </c>
      <c r="P21" s="131">
        <v>0.793103448275862</v>
      </c>
      <c r="Q21" s="126">
        <v>66</v>
      </c>
      <c r="R21" s="38">
        <v>0.758620689655172</v>
      </c>
      <c r="S21" s="124"/>
    </row>
    <row r="22" s="11" customFormat="1" spans="1:19">
      <c r="A22" s="15">
        <v>21</v>
      </c>
      <c r="B22" s="27" t="s">
        <v>921</v>
      </c>
      <c r="C22" s="15" t="s">
        <v>922</v>
      </c>
      <c r="D22" s="126">
        <v>2024</v>
      </c>
      <c r="E22" s="15" t="s">
        <v>881</v>
      </c>
      <c r="F22" s="15" t="s">
        <v>882</v>
      </c>
      <c r="G22" s="27">
        <v>82</v>
      </c>
      <c r="H22" s="126">
        <v>74</v>
      </c>
      <c r="I22" s="15">
        <v>71</v>
      </c>
      <c r="J22" s="15">
        <v>63</v>
      </c>
      <c r="K22" s="127">
        <v>74.35</v>
      </c>
      <c r="L22" s="15">
        <v>2.4</v>
      </c>
      <c r="M22" s="15">
        <v>2</v>
      </c>
      <c r="N22" s="126">
        <v>87</v>
      </c>
      <c r="O22" s="126">
        <v>64</v>
      </c>
      <c r="P22" s="131">
        <v>0.735632183908046</v>
      </c>
      <c r="Q22" s="126">
        <v>64</v>
      </c>
      <c r="R22" s="38">
        <v>0.735632183908046</v>
      </c>
      <c r="S22" s="124"/>
    </row>
    <row r="23" s="11" customFormat="1" spans="1:19">
      <c r="A23" s="15">
        <v>22</v>
      </c>
      <c r="B23" s="27" t="s">
        <v>923</v>
      </c>
      <c r="C23" s="15" t="s">
        <v>924</v>
      </c>
      <c r="D23" s="126">
        <v>2024</v>
      </c>
      <c r="E23" s="15" t="s">
        <v>881</v>
      </c>
      <c r="F23" s="15" t="s">
        <v>882</v>
      </c>
      <c r="G23" s="27">
        <v>80</v>
      </c>
      <c r="H23" s="126">
        <v>73.6</v>
      </c>
      <c r="I23" s="15">
        <v>71</v>
      </c>
      <c r="J23" s="15">
        <v>60</v>
      </c>
      <c r="K23" s="127">
        <v>73.62</v>
      </c>
      <c r="L23" s="15">
        <v>2.36</v>
      </c>
      <c r="M23" s="15">
        <v>1</v>
      </c>
      <c r="N23" s="126">
        <v>87</v>
      </c>
      <c r="O23" s="126">
        <v>66</v>
      </c>
      <c r="P23" s="131">
        <v>0.758620689655172</v>
      </c>
      <c r="Q23" s="126">
        <v>70</v>
      </c>
      <c r="R23" s="38">
        <v>0.804597701149425</v>
      </c>
      <c r="S23" s="124"/>
    </row>
    <row r="24" s="11" customFormat="1" spans="1:19">
      <c r="A24" s="15">
        <v>23</v>
      </c>
      <c r="B24" s="27" t="s">
        <v>925</v>
      </c>
      <c r="C24" s="15" t="s">
        <v>926</v>
      </c>
      <c r="D24" s="126">
        <v>2024</v>
      </c>
      <c r="E24" s="15" t="s">
        <v>881</v>
      </c>
      <c r="F24" s="15" t="s">
        <v>882</v>
      </c>
      <c r="G24" s="27">
        <v>80</v>
      </c>
      <c r="H24" s="126">
        <v>74.1</v>
      </c>
      <c r="I24" s="15">
        <v>70</v>
      </c>
      <c r="J24" s="15">
        <v>60.5</v>
      </c>
      <c r="K24" s="127">
        <v>73.895</v>
      </c>
      <c r="L24" s="15">
        <v>2.41</v>
      </c>
      <c r="M24" s="15">
        <v>1</v>
      </c>
      <c r="N24" s="126">
        <v>87</v>
      </c>
      <c r="O24" s="126">
        <v>60</v>
      </c>
      <c r="P24" s="131">
        <v>0.689655172413793</v>
      </c>
      <c r="Q24" s="126">
        <v>68</v>
      </c>
      <c r="R24" s="38">
        <v>0.781609195402299</v>
      </c>
      <c r="S24" s="124"/>
    </row>
    <row r="25" s="11" customFormat="1" spans="1:19">
      <c r="A25" s="15">
        <v>24</v>
      </c>
      <c r="B25" s="27" t="s">
        <v>927</v>
      </c>
      <c r="C25" s="15" t="s">
        <v>928</v>
      </c>
      <c r="D25" s="126">
        <v>2024</v>
      </c>
      <c r="E25" s="15" t="s">
        <v>881</v>
      </c>
      <c r="F25" s="15" t="s">
        <v>882</v>
      </c>
      <c r="G25" s="27">
        <v>88</v>
      </c>
      <c r="H25" s="126">
        <v>84.9</v>
      </c>
      <c r="I25" s="15">
        <v>71.5</v>
      </c>
      <c r="J25" s="15">
        <v>88</v>
      </c>
      <c r="K25" s="127">
        <v>84.18</v>
      </c>
      <c r="L25" s="15">
        <v>3.49</v>
      </c>
      <c r="M25" s="15">
        <v>0</v>
      </c>
      <c r="N25" s="126">
        <v>87</v>
      </c>
      <c r="O25" s="126">
        <v>5</v>
      </c>
      <c r="P25" s="131">
        <v>0.0574712643678161</v>
      </c>
      <c r="Q25" s="126">
        <v>7</v>
      </c>
      <c r="R25" s="38">
        <v>0.0804597701149425</v>
      </c>
      <c r="S25" s="124"/>
    </row>
    <row r="26" s="11" customFormat="1" spans="1:19">
      <c r="A26" s="15">
        <v>25</v>
      </c>
      <c r="B26" s="27" t="s">
        <v>929</v>
      </c>
      <c r="C26" s="15" t="s">
        <v>930</v>
      </c>
      <c r="D26" s="126">
        <v>2024</v>
      </c>
      <c r="E26" s="15" t="s">
        <v>881</v>
      </c>
      <c r="F26" s="15" t="s">
        <v>882</v>
      </c>
      <c r="G26" s="27">
        <v>100</v>
      </c>
      <c r="H26" s="126">
        <v>78.8</v>
      </c>
      <c r="I26" s="15">
        <v>71</v>
      </c>
      <c r="J26" s="15">
        <v>65</v>
      </c>
      <c r="K26" s="127">
        <v>80.51</v>
      </c>
      <c r="L26" s="15">
        <v>2.88</v>
      </c>
      <c r="M26" s="15">
        <v>2</v>
      </c>
      <c r="N26" s="126">
        <v>87</v>
      </c>
      <c r="O26" s="126">
        <v>33</v>
      </c>
      <c r="P26" s="131">
        <v>0.379310344827586</v>
      </c>
      <c r="Q26" s="126">
        <v>20</v>
      </c>
      <c r="R26" s="38">
        <v>0.229885057471264</v>
      </c>
      <c r="S26" s="124"/>
    </row>
    <row r="27" s="11" customFormat="1" spans="1:19">
      <c r="A27" s="15">
        <v>26</v>
      </c>
      <c r="B27" s="27" t="s">
        <v>931</v>
      </c>
      <c r="C27" s="15" t="s">
        <v>932</v>
      </c>
      <c r="D27" s="126">
        <v>2024</v>
      </c>
      <c r="E27" s="15" t="s">
        <v>881</v>
      </c>
      <c r="F27" s="15" t="s">
        <v>882</v>
      </c>
      <c r="G27" s="27">
        <v>87</v>
      </c>
      <c r="H27" s="126">
        <v>82.9</v>
      </c>
      <c r="I27" s="15">
        <v>70</v>
      </c>
      <c r="J27" s="15">
        <v>85</v>
      </c>
      <c r="K27" s="127">
        <v>82.33</v>
      </c>
      <c r="L27" s="15">
        <v>3.29</v>
      </c>
      <c r="M27" s="15">
        <v>0</v>
      </c>
      <c r="N27" s="126">
        <v>87</v>
      </c>
      <c r="O27" s="126">
        <v>15</v>
      </c>
      <c r="P27" s="131">
        <v>0.172413793103448</v>
      </c>
      <c r="Q27" s="126">
        <v>13</v>
      </c>
      <c r="R27" s="38">
        <v>0.149425287356322</v>
      </c>
      <c r="S27" s="124"/>
    </row>
    <row r="28" s="11" customFormat="1" spans="1:19">
      <c r="A28" s="15">
        <v>27</v>
      </c>
      <c r="B28" s="27" t="s">
        <v>933</v>
      </c>
      <c r="C28" s="15" t="s">
        <v>934</v>
      </c>
      <c r="D28" s="126">
        <v>2024</v>
      </c>
      <c r="E28" s="15" t="s">
        <v>881</v>
      </c>
      <c r="F28" s="15" t="s">
        <v>882</v>
      </c>
      <c r="G28" s="27">
        <v>80</v>
      </c>
      <c r="H28" s="126">
        <v>79.5</v>
      </c>
      <c r="I28" s="15">
        <v>70</v>
      </c>
      <c r="J28" s="15">
        <v>60.5</v>
      </c>
      <c r="K28" s="127">
        <v>77.675</v>
      </c>
      <c r="L28" s="15">
        <v>2.95</v>
      </c>
      <c r="M28" s="15">
        <v>0</v>
      </c>
      <c r="N28" s="126">
        <v>87</v>
      </c>
      <c r="O28" s="126">
        <v>30</v>
      </c>
      <c r="P28" s="131">
        <v>0.344827586206897</v>
      </c>
      <c r="Q28" s="126">
        <v>38</v>
      </c>
      <c r="R28" s="38">
        <v>0.436781609195402</v>
      </c>
      <c r="S28" s="124"/>
    </row>
    <row r="29" s="11" customFormat="1" spans="1:19">
      <c r="A29" s="15">
        <v>28</v>
      </c>
      <c r="B29" s="27" t="s">
        <v>935</v>
      </c>
      <c r="C29" s="15" t="s">
        <v>936</v>
      </c>
      <c r="D29" s="126">
        <v>2024</v>
      </c>
      <c r="E29" s="15" t="s">
        <v>881</v>
      </c>
      <c r="F29" s="15" t="s">
        <v>882</v>
      </c>
      <c r="G29" s="27">
        <v>80</v>
      </c>
      <c r="H29" s="126">
        <v>64.1</v>
      </c>
      <c r="I29" s="15">
        <v>70</v>
      </c>
      <c r="J29" s="15">
        <v>60</v>
      </c>
      <c r="K29" s="127">
        <v>66.87</v>
      </c>
      <c r="L29" s="15">
        <v>1.41</v>
      </c>
      <c r="M29" s="15">
        <v>9</v>
      </c>
      <c r="N29" s="126">
        <v>87</v>
      </c>
      <c r="O29" s="126">
        <v>86</v>
      </c>
      <c r="P29" s="131">
        <v>0.988505747126437</v>
      </c>
      <c r="Q29" s="126">
        <v>86</v>
      </c>
      <c r="R29" s="38">
        <v>0.988505747126437</v>
      </c>
      <c r="S29" s="124"/>
    </row>
    <row r="30" s="11" customFormat="1" spans="1:19">
      <c r="A30" s="15">
        <v>29</v>
      </c>
      <c r="B30" s="27" t="s">
        <v>937</v>
      </c>
      <c r="C30" s="15" t="s">
        <v>938</v>
      </c>
      <c r="D30" s="126">
        <v>2024</v>
      </c>
      <c r="E30" s="15" t="s">
        <v>881</v>
      </c>
      <c r="F30" s="15" t="s">
        <v>882</v>
      </c>
      <c r="G30" s="27">
        <v>89</v>
      </c>
      <c r="H30" s="126">
        <v>84.6</v>
      </c>
      <c r="I30" s="15">
        <v>70</v>
      </c>
      <c r="J30" s="15">
        <v>64</v>
      </c>
      <c r="K30" s="127">
        <v>82.77</v>
      </c>
      <c r="L30" s="15">
        <v>3.46</v>
      </c>
      <c r="M30" s="15">
        <v>0</v>
      </c>
      <c r="N30" s="126">
        <v>87</v>
      </c>
      <c r="O30" s="126">
        <v>7</v>
      </c>
      <c r="P30" s="131">
        <v>0.0804597701149425</v>
      </c>
      <c r="Q30" s="126">
        <v>10</v>
      </c>
      <c r="R30" s="38">
        <v>0.114942528735632</v>
      </c>
      <c r="S30" s="124"/>
    </row>
    <row r="31" s="11" customFormat="1" spans="1:19">
      <c r="A31" s="15">
        <v>30</v>
      </c>
      <c r="B31" s="27" t="s">
        <v>939</v>
      </c>
      <c r="C31" s="15" t="s">
        <v>940</v>
      </c>
      <c r="D31" s="126">
        <v>2024</v>
      </c>
      <c r="E31" s="15" t="s">
        <v>881</v>
      </c>
      <c r="F31" s="15" t="s">
        <v>882</v>
      </c>
      <c r="G31" s="27">
        <v>100</v>
      </c>
      <c r="H31" s="126">
        <v>89.9</v>
      </c>
      <c r="I31" s="15">
        <v>73</v>
      </c>
      <c r="J31" s="15">
        <v>65.5</v>
      </c>
      <c r="K31" s="127">
        <v>88.505</v>
      </c>
      <c r="L31" s="15">
        <v>3.99</v>
      </c>
      <c r="M31" s="15">
        <v>0</v>
      </c>
      <c r="N31" s="126">
        <v>87</v>
      </c>
      <c r="O31" s="126">
        <v>1</v>
      </c>
      <c r="P31" s="131">
        <v>0.0114942528735632</v>
      </c>
      <c r="Q31" s="126">
        <v>2</v>
      </c>
      <c r="R31" s="38">
        <v>0.0229885057471264</v>
      </c>
      <c r="S31" s="124"/>
    </row>
    <row r="32" s="11" customFormat="1" spans="1:19">
      <c r="A32" s="15">
        <v>31</v>
      </c>
      <c r="B32" s="27" t="s">
        <v>941</v>
      </c>
      <c r="C32" s="15" t="s">
        <v>942</v>
      </c>
      <c r="D32" s="126">
        <v>2024</v>
      </c>
      <c r="E32" s="15" t="s">
        <v>881</v>
      </c>
      <c r="F32" s="15" t="s">
        <v>882</v>
      </c>
      <c r="G32" s="27">
        <v>80</v>
      </c>
      <c r="H32" s="126">
        <v>71</v>
      </c>
      <c r="I32" s="15">
        <v>71</v>
      </c>
      <c r="J32" s="15">
        <v>60</v>
      </c>
      <c r="K32" s="127">
        <v>71.8</v>
      </c>
      <c r="L32" s="15">
        <v>2.1</v>
      </c>
      <c r="M32" s="15">
        <v>1</v>
      </c>
      <c r="N32" s="126">
        <v>87</v>
      </c>
      <c r="O32" s="126">
        <v>78</v>
      </c>
      <c r="P32" s="131">
        <v>0.896551724137931</v>
      </c>
      <c r="Q32" s="126">
        <v>78</v>
      </c>
      <c r="R32" s="38">
        <v>0.896551724137931</v>
      </c>
      <c r="S32" s="124"/>
    </row>
    <row r="33" s="11" customFormat="1" spans="1:19">
      <c r="A33" s="15">
        <v>32</v>
      </c>
      <c r="B33" s="27" t="s">
        <v>943</v>
      </c>
      <c r="C33" s="15" t="s">
        <v>944</v>
      </c>
      <c r="D33" s="126">
        <v>2024</v>
      </c>
      <c r="E33" s="15" t="s">
        <v>881</v>
      </c>
      <c r="F33" s="15" t="s">
        <v>882</v>
      </c>
      <c r="G33" s="27">
        <v>80</v>
      </c>
      <c r="H33" s="126">
        <v>68.5</v>
      </c>
      <c r="I33" s="15">
        <v>70</v>
      </c>
      <c r="J33" s="15">
        <v>60</v>
      </c>
      <c r="K33" s="127">
        <v>69.95</v>
      </c>
      <c r="L33" s="15">
        <v>1.85</v>
      </c>
      <c r="M33" s="15">
        <v>6</v>
      </c>
      <c r="N33" s="126">
        <v>87</v>
      </c>
      <c r="O33" s="126">
        <v>84</v>
      </c>
      <c r="P33" s="131">
        <v>0.96551724137931</v>
      </c>
      <c r="Q33" s="126">
        <v>84</v>
      </c>
      <c r="R33" s="38">
        <v>0.96551724137931</v>
      </c>
      <c r="S33" s="124"/>
    </row>
    <row r="34" s="11" customFormat="1" spans="1:19">
      <c r="A34" s="15">
        <v>33</v>
      </c>
      <c r="B34" s="27" t="s">
        <v>945</v>
      </c>
      <c r="C34" s="15" t="s">
        <v>946</v>
      </c>
      <c r="D34" s="126">
        <v>2024</v>
      </c>
      <c r="E34" s="15" t="s">
        <v>881</v>
      </c>
      <c r="F34" s="15" t="s">
        <v>882</v>
      </c>
      <c r="G34" s="27">
        <v>95</v>
      </c>
      <c r="H34" s="126">
        <v>76.7</v>
      </c>
      <c r="I34" s="15">
        <v>71.5</v>
      </c>
      <c r="J34" s="15">
        <v>71.5</v>
      </c>
      <c r="K34" s="127">
        <v>78.665</v>
      </c>
      <c r="L34" s="15">
        <v>2.67</v>
      </c>
      <c r="M34" s="15">
        <v>0</v>
      </c>
      <c r="N34" s="126">
        <v>87</v>
      </c>
      <c r="O34" s="126">
        <v>42</v>
      </c>
      <c r="P34" s="131">
        <v>0.482758620689655</v>
      </c>
      <c r="Q34" s="126">
        <v>30</v>
      </c>
      <c r="R34" s="38">
        <v>0.344827586206897</v>
      </c>
      <c r="S34" s="124"/>
    </row>
    <row r="35" s="11" customFormat="1" spans="1:19">
      <c r="A35" s="15">
        <v>34</v>
      </c>
      <c r="B35" s="27" t="s">
        <v>947</v>
      </c>
      <c r="C35" s="15" t="s">
        <v>948</v>
      </c>
      <c r="D35" s="126">
        <v>2024</v>
      </c>
      <c r="E35" s="15" t="s">
        <v>881</v>
      </c>
      <c r="F35" s="15" t="s">
        <v>882</v>
      </c>
      <c r="G35" s="27">
        <v>85</v>
      </c>
      <c r="H35" s="126">
        <v>75.4</v>
      </c>
      <c r="I35" s="15">
        <v>70</v>
      </c>
      <c r="J35" s="15">
        <v>60</v>
      </c>
      <c r="K35" s="127">
        <v>75.53</v>
      </c>
      <c r="L35" s="15">
        <v>2.54</v>
      </c>
      <c r="M35" s="15">
        <v>0</v>
      </c>
      <c r="N35" s="126">
        <v>87</v>
      </c>
      <c r="O35" s="126">
        <v>52</v>
      </c>
      <c r="P35" s="131">
        <v>0.597701149425287</v>
      </c>
      <c r="Q35" s="126">
        <v>53</v>
      </c>
      <c r="R35" s="38">
        <v>0.609195402298851</v>
      </c>
      <c r="S35" s="124"/>
    </row>
    <row r="36" s="11" customFormat="1" spans="1:19">
      <c r="A36" s="15">
        <v>35</v>
      </c>
      <c r="B36" s="27" t="s">
        <v>949</v>
      </c>
      <c r="C36" s="15" t="s">
        <v>950</v>
      </c>
      <c r="D36" s="126">
        <v>2024</v>
      </c>
      <c r="E36" s="15" t="s">
        <v>881</v>
      </c>
      <c r="F36" s="15" t="s">
        <v>882</v>
      </c>
      <c r="G36" s="27">
        <v>80</v>
      </c>
      <c r="H36" s="126">
        <v>72</v>
      </c>
      <c r="I36" s="15">
        <v>70</v>
      </c>
      <c r="J36" s="15">
        <v>61.5</v>
      </c>
      <c r="K36" s="127">
        <v>72.475</v>
      </c>
      <c r="L36" s="15">
        <v>2.2</v>
      </c>
      <c r="M36" s="15">
        <v>2</v>
      </c>
      <c r="N36" s="126">
        <v>87</v>
      </c>
      <c r="O36" s="126">
        <v>75</v>
      </c>
      <c r="P36" s="131">
        <v>0.862068965517241</v>
      </c>
      <c r="Q36" s="126">
        <v>76</v>
      </c>
      <c r="R36" s="38">
        <v>0.873563218390805</v>
      </c>
      <c r="S36" s="124"/>
    </row>
    <row r="37" s="11" customFormat="1" spans="1:19">
      <c r="A37" s="15">
        <v>36</v>
      </c>
      <c r="B37" s="27" t="s">
        <v>951</v>
      </c>
      <c r="C37" s="15" t="s">
        <v>952</v>
      </c>
      <c r="D37" s="126">
        <v>2024</v>
      </c>
      <c r="E37" s="15" t="s">
        <v>881</v>
      </c>
      <c r="F37" s="15" t="s">
        <v>882</v>
      </c>
      <c r="G37" s="27">
        <v>80</v>
      </c>
      <c r="H37" s="126">
        <v>75.8</v>
      </c>
      <c r="I37" s="15">
        <v>70</v>
      </c>
      <c r="J37" s="15">
        <v>60.5</v>
      </c>
      <c r="K37" s="127">
        <v>75.085</v>
      </c>
      <c r="L37" s="15">
        <v>2.58</v>
      </c>
      <c r="M37" s="15">
        <v>1</v>
      </c>
      <c r="N37" s="126">
        <v>87</v>
      </c>
      <c r="O37" s="126">
        <v>50</v>
      </c>
      <c r="P37" s="131">
        <v>0.574712643678161</v>
      </c>
      <c r="Q37" s="126">
        <v>59</v>
      </c>
      <c r="R37" s="38">
        <v>0.67816091954023</v>
      </c>
      <c r="S37" s="124"/>
    </row>
    <row r="38" s="11" customFormat="1" spans="1:19">
      <c r="A38" s="15">
        <v>37</v>
      </c>
      <c r="B38" s="27" t="s">
        <v>953</v>
      </c>
      <c r="C38" s="15" t="s">
        <v>954</v>
      </c>
      <c r="D38" s="126">
        <v>2024</v>
      </c>
      <c r="E38" s="15" t="s">
        <v>881</v>
      </c>
      <c r="F38" s="15" t="s">
        <v>882</v>
      </c>
      <c r="G38" s="27">
        <v>84</v>
      </c>
      <c r="H38" s="126">
        <v>76.2</v>
      </c>
      <c r="I38" s="15">
        <v>70</v>
      </c>
      <c r="J38" s="15">
        <v>64</v>
      </c>
      <c r="K38" s="127">
        <v>76.14</v>
      </c>
      <c r="L38" s="15">
        <v>2.62</v>
      </c>
      <c r="M38" s="15">
        <v>0</v>
      </c>
      <c r="N38" s="126">
        <v>87</v>
      </c>
      <c r="O38" s="126">
        <v>47</v>
      </c>
      <c r="P38" s="131">
        <v>0.540229885057471</v>
      </c>
      <c r="Q38" s="126">
        <v>46</v>
      </c>
      <c r="R38" s="38">
        <v>0.528735632183908</v>
      </c>
      <c r="S38" s="124"/>
    </row>
    <row r="39" s="11" customFormat="1" spans="1:19">
      <c r="A39" s="15">
        <v>38</v>
      </c>
      <c r="B39" s="27" t="s">
        <v>955</v>
      </c>
      <c r="C39" s="15" t="s">
        <v>956</v>
      </c>
      <c r="D39" s="126">
        <v>2024</v>
      </c>
      <c r="E39" s="15" t="s">
        <v>881</v>
      </c>
      <c r="F39" s="15" t="s">
        <v>882</v>
      </c>
      <c r="G39" s="27">
        <v>80</v>
      </c>
      <c r="H39" s="126">
        <v>76.2</v>
      </c>
      <c r="I39" s="15">
        <v>70</v>
      </c>
      <c r="J39" s="15">
        <v>60</v>
      </c>
      <c r="K39" s="127">
        <v>75.34</v>
      </c>
      <c r="L39" s="15">
        <v>2.62</v>
      </c>
      <c r="M39" s="15">
        <v>0</v>
      </c>
      <c r="N39" s="126">
        <v>87</v>
      </c>
      <c r="O39" s="126">
        <v>47</v>
      </c>
      <c r="P39" s="131">
        <v>0.540229885057471</v>
      </c>
      <c r="Q39" s="126">
        <v>57</v>
      </c>
      <c r="R39" s="38">
        <v>0.655172413793103</v>
      </c>
      <c r="S39" s="124"/>
    </row>
    <row r="40" s="11" customFormat="1" spans="1:19">
      <c r="A40" s="15">
        <v>39</v>
      </c>
      <c r="B40" s="27" t="s">
        <v>957</v>
      </c>
      <c r="C40" s="15" t="s">
        <v>958</v>
      </c>
      <c r="D40" s="126">
        <v>2024</v>
      </c>
      <c r="E40" s="15" t="s">
        <v>881</v>
      </c>
      <c r="F40" s="15" t="s">
        <v>882</v>
      </c>
      <c r="G40" s="27">
        <v>80</v>
      </c>
      <c r="H40" s="126">
        <v>77</v>
      </c>
      <c r="I40" s="15">
        <v>70</v>
      </c>
      <c r="J40" s="15">
        <v>60</v>
      </c>
      <c r="K40" s="127">
        <v>75.9</v>
      </c>
      <c r="L40" s="15">
        <v>2.7</v>
      </c>
      <c r="M40" s="15">
        <v>1</v>
      </c>
      <c r="N40" s="126">
        <v>87</v>
      </c>
      <c r="O40" s="126">
        <v>40</v>
      </c>
      <c r="P40" s="131">
        <v>0.459770114942529</v>
      </c>
      <c r="Q40" s="126">
        <v>49</v>
      </c>
      <c r="R40" s="38">
        <v>0.563218390804598</v>
      </c>
      <c r="S40" s="124"/>
    </row>
    <row r="41" s="11" customFormat="1" spans="1:19">
      <c r="A41" s="15">
        <v>40</v>
      </c>
      <c r="B41" s="27" t="s">
        <v>959</v>
      </c>
      <c r="C41" s="15" t="s">
        <v>960</v>
      </c>
      <c r="D41" s="126">
        <v>2024</v>
      </c>
      <c r="E41" s="15" t="s">
        <v>881</v>
      </c>
      <c r="F41" s="15" t="s">
        <v>882</v>
      </c>
      <c r="G41" s="27">
        <v>81</v>
      </c>
      <c r="H41" s="126">
        <v>79.8</v>
      </c>
      <c r="I41" s="15">
        <v>70</v>
      </c>
      <c r="J41" s="15">
        <v>60</v>
      </c>
      <c r="K41" s="127">
        <v>78.01</v>
      </c>
      <c r="L41" s="15">
        <v>2.98</v>
      </c>
      <c r="M41" s="15">
        <v>0</v>
      </c>
      <c r="N41" s="126">
        <v>87</v>
      </c>
      <c r="O41" s="126">
        <v>27</v>
      </c>
      <c r="P41" s="131">
        <v>0.310344827586207</v>
      </c>
      <c r="Q41" s="126">
        <v>34</v>
      </c>
      <c r="R41" s="38">
        <v>0.390804597701149</v>
      </c>
      <c r="S41" s="124"/>
    </row>
    <row r="42" s="11" customFormat="1" spans="1:19">
      <c r="A42" s="15">
        <v>41</v>
      </c>
      <c r="B42" s="27" t="s">
        <v>961</v>
      </c>
      <c r="C42" s="15" t="s">
        <v>962</v>
      </c>
      <c r="D42" s="126">
        <v>2024</v>
      </c>
      <c r="E42" s="15" t="s">
        <v>881</v>
      </c>
      <c r="F42" s="15" t="s">
        <v>882</v>
      </c>
      <c r="G42" s="27">
        <v>82</v>
      </c>
      <c r="H42" s="126">
        <v>70.7</v>
      </c>
      <c r="I42" s="15">
        <v>70</v>
      </c>
      <c r="J42" s="15">
        <v>60</v>
      </c>
      <c r="K42" s="127">
        <v>71.79</v>
      </c>
      <c r="L42" s="15">
        <v>2.07</v>
      </c>
      <c r="M42" s="15">
        <v>3</v>
      </c>
      <c r="N42" s="126">
        <v>87</v>
      </c>
      <c r="O42" s="126">
        <v>79</v>
      </c>
      <c r="P42" s="131">
        <v>0.908045977011494</v>
      </c>
      <c r="Q42" s="126">
        <v>79</v>
      </c>
      <c r="R42" s="38">
        <v>0.908045977011494</v>
      </c>
      <c r="S42" s="124"/>
    </row>
    <row r="43" s="11" customFormat="1" spans="1:19">
      <c r="A43" s="15">
        <v>42</v>
      </c>
      <c r="B43" s="27" t="s">
        <v>963</v>
      </c>
      <c r="C43" s="15" t="s">
        <v>964</v>
      </c>
      <c r="D43" s="126">
        <v>2024</v>
      </c>
      <c r="E43" s="15" t="s">
        <v>881</v>
      </c>
      <c r="F43" s="15" t="s">
        <v>882</v>
      </c>
      <c r="G43" s="27">
        <v>92</v>
      </c>
      <c r="H43" s="126">
        <v>76.3</v>
      </c>
      <c r="I43" s="15">
        <v>88</v>
      </c>
      <c r="J43" s="15">
        <v>71.5</v>
      </c>
      <c r="K43" s="127">
        <v>79.585</v>
      </c>
      <c r="L43" s="15">
        <v>2.63</v>
      </c>
      <c r="M43" s="15">
        <v>2</v>
      </c>
      <c r="N43" s="126">
        <v>87</v>
      </c>
      <c r="O43" s="126">
        <v>44</v>
      </c>
      <c r="P43" s="131">
        <v>0.505747126436782</v>
      </c>
      <c r="Q43" s="126">
        <v>23</v>
      </c>
      <c r="R43" s="38">
        <v>0.264367816091954</v>
      </c>
      <c r="S43" s="124"/>
    </row>
    <row r="44" s="11" customFormat="1" spans="1:19">
      <c r="A44" s="15">
        <v>43</v>
      </c>
      <c r="B44" s="27" t="s">
        <v>965</v>
      </c>
      <c r="C44" s="15" t="s">
        <v>966</v>
      </c>
      <c r="D44" s="126">
        <v>2024</v>
      </c>
      <c r="E44" s="15" t="s">
        <v>881</v>
      </c>
      <c r="F44" s="15" t="s">
        <v>882</v>
      </c>
      <c r="G44" s="27">
        <v>89.5</v>
      </c>
      <c r="H44" s="126">
        <v>79.2</v>
      </c>
      <c r="I44" s="15">
        <v>71</v>
      </c>
      <c r="J44" s="15">
        <v>61</v>
      </c>
      <c r="K44" s="127">
        <v>79.015</v>
      </c>
      <c r="L44" s="15">
        <v>2.92</v>
      </c>
      <c r="M44" s="15">
        <v>0</v>
      </c>
      <c r="N44" s="126">
        <v>87</v>
      </c>
      <c r="O44" s="126">
        <v>32</v>
      </c>
      <c r="P44" s="131">
        <v>0.367816091954023</v>
      </c>
      <c r="Q44" s="126">
        <v>28</v>
      </c>
      <c r="R44" s="38">
        <v>0.32183908045977</v>
      </c>
      <c r="S44" s="124"/>
    </row>
    <row r="45" s="11" customFormat="1" spans="1:19">
      <c r="A45" s="15">
        <v>44</v>
      </c>
      <c r="B45" s="27" t="s">
        <v>967</v>
      </c>
      <c r="C45" s="15" t="s">
        <v>968</v>
      </c>
      <c r="D45" s="126">
        <v>2024</v>
      </c>
      <c r="E45" s="15" t="s">
        <v>881</v>
      </c>
      <c r="F45" s="15" t="s">
        <v>882</v>
      </c>
      <c r="G45" s="27">
        <v>81</v>
      </c>
      <c r="H45" s="126">
        <v>78.7</v>
      </c>
      <c r="I45" s="15">
        <v>70.5</v>
      </c>
      <c r="J45" s="15">
        <v>60</v>
      </c>
      <c r="K45" s="127">
        <v>77.29</v>
      </c>
      <c r="L45" s="15">
        <v>2.87</v>
      </c>
      <c r="M45" s="15">
        <v>0</v>
      </c>
      <c r="N45" s="126">
        <v>87</v>
      </c>
      <c r="O45" s="126">
        <v>34</v>
      </c>
      <c r="P45" s="131">
        <v>0.390804597701149</v>
      </c>
      <c r="Q45" s="126">
        <v>39</v>
      </c>
      <c r="R45" s="38">
        <v>0.448275862068966</v>
      </c>
      <c r="S45" s="124"/>
    </row>
    <row r="46" s="11" customFormat="1" spans="1:19">
      <c r="A46" s="15">
        <v>45</v>
      </c>
      <c r="B46" s="27" t="s">
        <v>969</v>
      </c>
      <c r="C46" s="15" t="s">
        <v>970</v>
      </c>
      <c r="D46" s="126">
        <v>2024</v>
      </c>
      <c r="E46" s="15" t="s">
        <v>881</v>
      </c>
      <c r="F46" s="15" t="s">
        <v>971</v>
      </c>
      <c r="G46" s="27">
        <v>100</v>
      </c>
      <c r="H46" s="126">
        <v>89.3</v>
      </c>
      <c r="I46" s="15">
        <v>81</v>
      </c>
      <c r="J46" s="15">
        <v>79.5</v>
      </c>
      <c r="K46" s="127">
        <v>89.585</v>
      </c>
      <c r="L46" s="15">
        <v>3.93</v>
      </c>
      <c r="M46" s="15">
        <v>0</v>
      </c>
      <c r="N46" s="126">
        <v>87</v>
      </c>
      <c r="O46" s="126">
        <v>2</v>
      </c>
      <c r="P46" s="131">
        <v>0.0229885057471264</v>
      </c>
      <c r="Q46" s="126">
        <v>1</v>
      </c>
      <c r="R46" s="38">
        <v>0.0114942528735632</v>
      </c>
      <c r="S46" s="124"/>
    </row>
    <row r="47" s="11" customFormat="1" spans="1:19">
      <c r="A47" s="15">
        <v>46</v>
      </c>
      <c r="B47" s="27" t="s">
        <v>972</v>
      </c>
      <c r="C47" s="15" t="s">
        <v>973</v>
      </c>
      <c r="D47" s="126">
        <v>2024</v>
      </c>
      <c r="E47" s="15" t="s">
        <v>881</v>
      </c>
      <c r="F47" s="15" t="s">
        <v>971</v>
      </c>
      <c r="G47" s="27">
        <v>93</v>
      </c>
      <c r="H47" s="126">
        <v>84.5</v>
      </c>
      <c r="I47" s="15">
        <v>72.5</v>
      </c>
      <c r="J47" s="15">
        <v>65</v>
      </c>
      <c r="K47" s="127">
        <v>83.6</v>
      </c>
      <c r="L47" s="15">
        <v>3.45</v>
      </c>
      <c r="M47" s="15">
        <v>0</v>
      </c>
      <c r="N47" s="126">
        <v>87</v>
      </c>
      <c r="O47" s="126">
        <v>9</v>
      </c>
      <c r="P47" s="131">
        <v>0.103448275862069</v>
      </c>
      <c r="Q47" s="126">
        <v>8</v>
      </c>
      <c r="R47" s="38">
        <v>0.0919540229885057</v>
      </c>
      <c r="S47" s="124"/>
    </row>
    <row r="48" s="11" customFormat="1" spans="1:19">
      <c r="A48" s="15">
        <v>47</v>
      </c>
      <c r="B48" s="27" t="s">
        <v>974</v>
      </c>
      <c r="C48" s="15" t="s">
        <v>975</v>
      </c>
      <c r="D48" s="126">
        <v>2024</v>
      </c>
      <c r="E48" s="15" t="s">
        <v>881</v>
      </c>
      <c r="F48" s="15" t="s">
        <v>971</v>
      </c>
      <c r="G48" s="27">
        <v>98</v>
      </c>
      <c r="H48" s="126">
        <v>76.3</v>
      </c>
      <c r="I48" s="15">
        <v>71</v>
      </c>
      <c r="J48" s="15">
        <v>84.5</v>
      </c>
      <c r="K48" s="127">
        <v>79.435</v>
      </c>
      <c r="L48" s="15">
        <v>2.63</v>
      </c>
      <c r="M48" s="15">
        <v>0</v>
      </c>
      <c r="N48" s="126">
        <v>87</v>
      </c>
      <c r="O48" s="126">
        <v>44</v>
      </c>
      <c r="P48" s="131">
        <v>0.505747126436782</v>
      </c>
      <c r="Q48" s="126">
        <v>25</v>
      </c>
      <c r="R48" s="38">
        <v>0.28735632183908</v>
      </c>
      <c r="S48" s="124"/>
    </row>
    <row r="49" s="11" customFormat="1" spans="1:19">
      <c r="A49" s="15">
        <v>48</v>
      </c>
      <c r="B49" s="27" t="s">
        <v>976</v>
      </c>
      <c r="C49" s="15" t="s">
        <v>977</v>
      </c>
      <c r="D49" s="126">
        <v>2024</v>
      </c>
      <c r="E49" s="15" t="s">
        <v>881</v>
      </c>
      <c r="F49" s="15" t="s">
        <v>971</v>
      </c>
      <c r="G49" s="27">
        <v>80</v>
      </c>
      <c r="H49" s="126">
        <v>80.2</v>
      </c>
      <c r="I49" s="15">
        <v>72</v>
      </c>
      <c r="J49" s="15">
        <v>60.5</v>
      </c>
      <c r="K49" s="127">
        <v>78.365</v>
      </c>
      <c r="L49" s="15">
        <v>3.02</v>
      </c>
      <c r="M49" s="15">
        <v>0</v>
      </c>
      <c r="N49" s="126">
        <v>87</v>
      </c>
      <c r="O49" s="126">
        <v>25</v>
      </c>
      <c r="P49" s="131">
        <v>0.28735632183908</v>
      </c>
      <c r="Q49" s="126">
        <v>31</v>
      </c>
      <c r="R49" s="38">
        <v>0.35632183908046</v>
      </c>
      <c r="S49" s="124"/>
    </row>
    <row r="50" s="11" customFormat="1" spans="1:19">
      <c r="A50" s="15">
        <v>49</v>
      </c>
      <c r="B50" s="27" t="s">
        <v>978</v>
      </c>
      <c r="C50" s="15" t="s">
        <v>979</v>
      </c>
      <c r="D50" s="126">
        <v>2024</v>
      </c>
      <c r="E50" s="15" t="s">
        <v>881</v>
      </c>
      <c r="F50" s="15" t="s">
        <v>971</v>
      </c>
      <c r="G50" s="27">
        <v>86</v>
      </c>
      <c r="H50" s="126">
        <v>87.3</v>
      </c>
      <c r="I50" s="15">
        <v>71.5</v>
      </c>
      <c r="J50" s="15">
        <v>62</v>
      </c>
      <c r="K50" s="127">
        <v>84.26</v>
      </c>
      <c r="L50" s="15">
        <v>3.73</v>
      </c>
      <c r="M50" s="15">
        <v>0</v>
      </c>
      <c r="N50" s="126">
        <v>87</v>
      </c>
      <c r="O50" s="126">
        <v>3</v>
      </c>
      <c r="P50" s="131">
        <v>0.0344827586206897</v>
      </c>
      <c r="Q50" s="126">
        <v>6</v>
      </c>
      <c r="R50" s="38">
        <v>0.0689655172413793</v>
      </c>
      <c r="S50" s="124"/>
    </row>
    <row r="51" s="11" customFormat="1" spans="1:19">
      <c r="A51" s="15">
        <v>50</v>
      </c>
      <c r="B51" s="27" t="s">
        <v>980</v>
      </c>
      <c r="C51" s="15" t="s">
        <v>981</v>
      </c>
      <c r="D51" s="126">
        <v>2024</v>
      </c>
      <c r="E51" s="15" t="s">
        <v>881</v>
      </c>
      <c r="F51" s="15" t="s">
        <v>971</v>
      </c>
      <c r="G51" s="27">
        <v>82</v>
      </c>
      <c r="H51" s="126">
        <v>81.9</v>
      </c>
      <c r="I51" s="15">
        <v>71</v>
      </c>
      <c r="J51" s="15">
        <v>60.5</v>
      </c>
      <c r="K51" s="127">
        <v>79.755</v>
      </c>
      <c r="L51" s="15">
        <v>3.19</v>
      </c>
      <c r="M51" s="15">
        <v>0</v>
      </c>
      <c r="N51" s="126">
        <v>87</v>
      </c>
      <c r="O51" s="126">
        <v>17</v>
      </c>
      <c r="P51" s="131">
        <v>0.195402298850575</v>
      </c>
      <c r="Q51" s="126">
        <v>22</v>
      </c>
      <c r="R51" s="38">
        <v>0.252873563218391</v>
      </c>
      <c r="S51" s="124"/>
    </row>
    <row r="52" s="11" customFormat="1" spans="1:19">
      <c r="A52" s="15">
        <v>51</v>
      </c>
      <c r="B52" s="27" t="s">
        <v>982</v>
      </c>
      <c r="C52" s="15" t="s">
        <v>983</v>
      </c>
      <c r="D52" s="126">
        <v>2024</v>
      </c>
      <c r="E52" s="15" t="s">
        <v>881</v>
      </c>
      <c r="F52" s="15" t="s">
        <v>971</v>
      </c>
      <c r="G52" s="27">
        <v>80</v>
      </c>
      <c r="H52" s="126">
        <v>76.9</v>
      </c>
      <c r="I52" s="15">
        <v>70</v>
      </c>
      <c r="J52" s="15">
        <v>60</v>
      </c>
      <c r="K52" s="127">
        <v>75.83</v>
      </c>
      <c r="L52" s="15">
        <v>2.69</v>
      </c>
      <c r="M52" s="15">
        <v>0</v>
      </c>
      <c r="N52" s="126">
        <v>87</v>
      </c>
      <c r="O52" s="126">
        <v>41</v>
      </c>
      <c r="P52" s="131">
        <v>0.471264367816092</v>
      </c>
      <c r="Q52" s="126">
        <v>50</v>
      </c>
      <c r="R52" s="38">
        <v>0.574712643678161</v>
      </c>
      <c r="S52" s="124"/>
    </row>
    <row r="53" s="11" customFormat="1" spans="1:19">
      <c r="A53" s="15">
        <v>52</v>
      </c>
      <c r="B53" s="27" t="s">
        <v>984</v>
      </c>
      <c r="C53" s="15" t="s">
        <v>985</v>
      </c>
      <c r="D53" s="126">
        <v>2024</v>
      </c>
      <c r="E53" s="15" t="s">
        <v>881</v>
      </c>
      <c r="F53" s="15" t="s">
        <v>971</v>
      </c>
      <c r="G53" s="27">
        <v>80</v>
      </c>
      <c r="H53" s="126">
        <v>73.7</v>
      </c>
      <c r="I53" s="15">
        <v>70</v>
      </c>
      <c r="J53" s="15">
        <v>60</v>
      </c>
      <c r="K53" s="127">
        <v>73.59</v>
      </c>
      <c r="L53" s="15">
        <v>2.37</v>
      </c>
      <c r="M53" s="15">
        <v>0</v>
      </c>
      <c r="N53" s="126">
        <v>87</v>
      </c>
      <c r="O53" s="126">
        <v>65</v>
      </c>
      <c r="P53" s="131">
        <v>0.747126436781609</v>
      </c>
      <c r="Q53" s="126">
        <v>72</v>
      </c>
      <c r="R53" s="38">
        <v>0.827586206896552</v>
      </c>
      <c r="S53" s="124"/>
    </row>
    <row r="54" s="11" customFormat="1" spans="1:19">
      <c r="A54" s="15">
        <v>53</v>
      </c>
      <c r="B54" s="27" t="s">
        <v>986</v>
      </c>
      <c r="C54" s="15" t="s">
        <v>987</v>
      </c>
      <c r="D54" s="126">
        <v>2024</v>
      </c>
      <c r="E54" s="15" t="s">
        <v>881</v>
      </c>
      <c r="F54" s="15" t="s">
        <v>971</v>
      </c>
      <c r="G54" s="27">
        <v>84</v>
      </c>
      <c r="H54" s="126">
        <v>78.7</v>
      </c>
      <c r="I54" s="15">
        <v>73</v>
      </c>
      <c r="J54" s="15">
        <v>60.5</v>
      </c>
      <c r="K54" s="127">
        <v>78.015</v>
      </c>
      <c r="L54" s="15">
        <v>2.87</v>
      </c>
      <c r="M54" s="15">
        <v>0</v>
      </c>
      <c r="N54" s="126">
        <v>87</v>
      </c>
      <c r="O54" s="126">
        <v>34</v>
      </c>
      <c r="P54" s="131">
        <v>0.390804597701149</v>
      </c>
      <c r="Q54" s="126">
        <v>33</v>
      </c>
      <c r="R54" s="38">
        <v>0.379310344827586</v>
      </c>
      <c r="S54" s="124"/>
    </row>
    <row r="55" s="11" customFormat="1" spans="1:19">
      <c r="A55" s="15">
        <v>54</v>
      </c>
      <c r="B55" s="27" t="s">
        <v>988</v>
      </c>
      <c r="C55" s="15" t="s">
        <v>989</v>
      </c>
      <c r="D55" s="126">
        <v>2024</v>
      </c>
      <c r="E55" s="15" t="s">
        <v>881</v>
      </c>
      <c r="F55" s="15" t="s">
        <v>971</v>
      </c>
      <c r="G55" s="27">
        <v>89</v>
      </c>
      <c r="H55" s="126">
        <v>74.1</v>
      </c>
      <c r="I55" s="15">
        <v>71</v>
      </c>
      <c r="J55" s="15">
        <v>62.5</v>
      </c>
      <c r="K55" s="127">
        <v>75.445</v>
      </c>
      <c r="L55" s="15">
        <v>2.41</v>
      </c>
      <c r="M55" s="15">
        <v>0</v>
      </c>
      <c r="N55" s="126">
        <v>87</v>
      </c>
      <c r="O55" s="126">
        <v>60</v>
      </c>
      <c r="P55" s="131">
        <v>0.689655172413793</v>
      </c>
      <c r="Q55" s="126">
        <v>54</v>
      </c>
      <c r="R55" s="38">
        <v>0.620689655172414</v>
      </c>
      <c r="S55" s="124"/>
    </row>
    <row r="56" s="11" customFormat="1" spans="1:19">
      <c r="A56" s="15">
        <v>55</v>
      </c>
      <c r="B56" s="27" t="s">
        <v>990</v>
      </c>
      <c r="C56" s="15" t="s">
        <v>991</v>
      </c>
      <c r="D56" s="126">
        <v>2024</v>
      </c>
      <c r="E56" s="15" t="s">
        <v>881</v>
      </c>
      <c r="F56" s="15" t="s">
        <v>971</v>
      </c>
      <c r="G56" s="27">
        <v>80</v>
      </c>
      <c r="H56" s="126">
        <v>75.9</v>
      </c>
      <c r="I56" s="15">
        <v>73</v>
      </c>
      <c r="J56" s="15">
        <v>60</v>
      </c>
      <c r="K56" s="127">
        <v>75.43</v>
      </c>
      <c r="L56" s="15">
        <v>2.59</v>
      </c>
      <c r="M56" s="15">
        <v>1</v>
      </c>
      <c r="N56" s="126">
        <v>87</v>
      </c>
      <c r="O56" s="126">
        <v>49</v>
      </c>
      <c r="P56" s="131">
        <v>0.563218390804598</v>
      </c>
      <c r="Q56" s="126">
        <v>55</v>
      </c>
      <c r="R56" s="38">
        <v>0.632183908045977</v>
      </c>
      <c r="S56" s="124"/>
    </row>
    <row r="57" s="11" customFormat="1" spans="1:18">
      <c r="A57" s="15">
        <v>56</v>
      </c>
      <c r="B57" s="27" t="s">
        <v>992</v>
      </c>
      <c r="C57" s="15" t="s">
        <v>993</v>
      </c>
      <c r="D57" s="126">
        <v>2024</v>
      </c>
      <c r="E57" s="15" t="s">
        <v>881</v>
      </c>
      <c r="F57" s="15" t="s">
        <v>971</v>
      </c>
      <c r="G57" s="27">
        <v>84</v>
      </c>
      <c r="H57" s="126">
        <v>75.1</v>
      </c>
      <c r="I57" s="15">
        <v>72.5</v>
      </c>
      <c r="J57" s="15">
        <v>60</v>
      </c>
      <c r="K57" s="127">
        <v>75.42</v>
      </c>
      <c r="L57" s="15">
        <v>2.51</v>
      </c>
      <c r="M57" s="15">
        <v>0</v>
      </c>
      <c r="N57" s="126">
        <v>87</v>
      </c>
      <c r="O57" s="126">
        <v>54</v>
      </c>
      <c r="P57" s="131">
        <v>0.620689655172414</v>
      </c>
      <c r="Q57" s="126">
        <v>56</v>
      </c>
      <c r="R57" s="38">
        <v>0.64367816091954</v>
      </c>
    </row>
    <row r="58" s="11" customFormat="1" spans="1:18">
      <c r="A58" s="15">
        <v>57</v>
      </c>
      <c r="B58" s="27" t="s">
        <v>994</v>
      </c>
      <c r="C58" s="15" t="s">
        <v>995</v>
      </c>
      <c r="D58" s="126">
        <v>2024</v>
      </c>
      <c r="E58" s="15" t="s">
        <v>881</v>
      </c>
      <c r="F58" s="15" t="s">
        <v>971</v>
      </c>
      <c r="G58" s="27">
        <v>85</v>
      </c>
      <c r="H58" s="126">
        <v>72.2</v>
      </c>
      <c r="I58" s="15">
        <v>71</v>
      </c>
      <c r="J58" s="15">
        <v>64.5</v>
      </c>
      <c r="K58" s="127">
        <v>73.615</v>
      </c>
      <c r="L58" s="15">
        <v>2.22</v>
      </c>
      <c r="M58" s="15">
        <v>1</v>
      </c>
      <c r="N58" s="126">
        <v>87</v>
      </c>
      <c r="O58" s="126">
        <v>74</v>
      </c>
      <c r="P58" s="131">
        <v>0.850574712643678</v>
      </c>
      <c r="Q58" s="126">
        <v>71</v>
      </c>
      <c r="R58" s="38">
        <v>0.816091954022989</v>
      </c>
    </row>
    <row r="59" s="11" customFormat="1" spans="1:18">
      <c r="A59" s="15">
        <v>58</v>
      </c>
      <c r="B59" s="27" t="s">
        <v>996</v>
      </c>
      <c r="C59" s="15" t="s">
        <v>997</v>
      </c>
      <c r="D59" s="126">
        <v>2024</v>
      </c>
      <c r="E59" s="15" t="s">
        <v>881</v>
      </c>
      <c r="F59" s="15" t="s">
        <v>971</v>
      </c>
      <c r="G59" s="27">
        <v>88</v>
      </c>
      <c r="H59" s="126">
        <v>83.1</v>
      </c>
      <c r="I59" s="15">
        <v>74.5</v>
      </c>
      <c r="J59" s="15">
        <v>61</v>
      </c>
      <c r="K59" s="127">
        <v>81.87</v>
      </c>
      <c r="L59" s="15">
        <v>3.31</v>
      </c>
      <c r="M59" s="15">
        <v>0</v>
      </c>
      <c r="N59" s="126">
        <v>87</v>
      </c>
      <c r="O59" s="126">
        <v>14</v>
      </c>
      <c r="P59" s="131">
        <v>0.160919540229885</v>
      </c>
      <c r="Q59" s="126">
        <v>14</v>
      </c>
      <c r="R59" s="38">
        <v>0.160919540229885</v>
      </c>
    </row>
    <row r="60" s="11" customFormat="1" spans="1:18">
      <c r="A60" s="15">
        <v>59</v>
      </c>
      <c r="B60" s="27" t="s">
        <v>998</v>
      </c>
      <c r="C60" s="15" t="s">
        <v>999</v>
      </c>
      <c r="D60" s="126">
        <v>2024</v>
      </c>
      <c r="E60" s="15" t="s">
        <v>881</v>
      </c>
      <c r="F60" s="15" t="s">
        <v>971</v>
      </c>
      <c r="G60" s="27">
        <v>88.5</v>
      </c>
      <c r="H60" s="126">
        <v>84.6</v>
      </c>
      <c r="I60" s="15">
        <v>72</v>
      </c>
      <c r="J60" s="15">
        <v>60.5</v>
      </c>
      <c r="K60" s="127">
        <v>82.72</v>
      </c>
      <c r="L60" s="15">
        <v>3.46</v>
      </c>
      <c r="M60" s="15">
        <v>0</v>
      </c>
      <c r="N60" s="126">
        <v>87</v>
      </c>
      <c r="O60" s="126">
        <v>7</v>
      </c>
      <c r="P60" s="131">
        <v>0.0804597701149425</v>
      </c>
      <c r="Q60" s="126">
        <v>11</v>
      </c>
      <c r="R60" s="38">
        <v>0.126436781609195</v>
      </c>
    </row>
    <row r="61" s="11" customFormat="1" spans="1:18">
      <c r="A61" s="15">
        <v>60</v>
      </c>
      <c r="B61" s="27" t="s">
        <v>1000</v>
      </c>
      <c r="C61" s="15" t="s">
        <v>1001</v>
      </c>
      <c r="D61" s="126">
        <v>2024</v>
      </c>
      <c r="E61" s="15" t="s">
        <v>881</v>
      </c>
      <c r="F61" s="15" t="s">
        <v>971</v>
      </c>
      <c r="G61" s="27">
        <v>80</v>
      </c>
      <c r="H61" s="126">
        <v>74.1</v>
      </c>
      <c r="I61" s="15">
        <v>70</v>
      </c>
      <c r="J61" s="15">
        <v>61</v>
      </c>
      <c r="K61" s="127">
        <v>73.92</v>
      </c>
      <c r="L61" s="15">
        <v>2.41</v>
      </c>
      <c r="M61" s="15">
        <v>0</v>
      </c>
      <c r="N61" s="126">
        <v>87</v>
      </c>
      <c r="O61" s="126">
        <v>60</v>
      </c>
      <c r="P61" s="131">
        <v>0.689655172413793</v>
      </c>
      <c r="Q61" s="126">
        <v>67</v>
      </c>
      <c r="R61" s="38">
        <v>0.770114942528736</v>
      </c>
    </row>
    <row r="62" s="11" customFormat="1" spans="1:18">
      <c r="A62" s="15">
        <v>61</v>
      </c>
      <c r="B62" s="27" t="s">
        <v>1002</v>
      </c>
      <c r="C62" s="15" t="s">
        <v>1003</v>
      </c>
      <c r="D62" s="126">
        <v>2024</v>
      </c>
      <c r="E62" s="15" t="s">
        <v>881</v>
      </c>
      <c r="F62" s="15" t="s">
        <v>971</v>
      </c>
      <c r="G62" s="27">
        <v>86</v>
      </c>
      <c r="H62" s="126">
        <v>74.6</v>
      </c>
      <c r="I62" s="15">
        <v>70</v>
      </c>
      <c r="J62" s="15">
        <v>60</v>
      </c>
      <c r="K62" s="127">
        <v>75.12</v>
      </c>
      <c r="L62" s="15">
        <v>2.46</v>
      </c>
      <c r="M62" s="15">
        <v>0</v>
      </c>
      <c r="N62" s="126">
        <v>87</v>
      </c>
      <c r="O62" s="126">
        <v>57</v>
      </c>
      <c r="P62" s="131">
        <v>0.655172413793103</v>
      </c>
      <c r="Q62" s="126">
        <v>58</v>
      </c>
      <c r="R62" s="38">
        <v>0.666666666666667</v>
      </c>
    </row>
    <row r="63" s="11" customFormat="1" spans="1:18">
      <c r="A63" s="15">
        <v>62</v>
      </c>
      <c r="B63" s="27" t="s">
        <v>1004</v>
      </c>
      <c r="C63" s="15" t="s">
        <v>1005</v>
      </c>
      <c r="D63" s="126">
        <v>2024</v>
      </c>
      <c r="E63" s="15" t="s">
        <v>881</v>
      </c>
      <c r="F63" s="15" t="s">
        <v>971</v>
      </c>
      <c r="G63" s="27">
        <v>88</v>
      </c>
      <c r="H63" s="126">
        <v>74.3</v>
      </c>
      <c r="I63" s="15">
        <v>70</v>
      </c>
      <c r="J63" s="15">
        <v>67</v>
      </c>
      <c r="K63" s="127">
        <v>75.56</v>
      </c>
      <c r="L63" s="15">
        <v>2.43</v>
      </c>
      <c r="M63" s="15">
        <v>0</v>
      </c>
      <c r="N63" s="126">
        <v>87</v>
      </c>
      <c r="O63" s="126">
        <v>59</v>
      </c>
      <c r="P63" s="131">
        <v>0.67816091954023</v>
      </c>
      <c r="Q63" s="126">
        <v>52</v>
      </c>
      <c r="R63" s="38">
        <v>0.597701149425287</v>
      </c>
    </row>
    <row r="64" s="11" customFormat="1" spans="1:18">
      <c r="A64" s="15">
        <v>63</v>
      </c>
      <c r="B64" s="27" t="s">
        <v>1006</v>
      </c>
      <c r="C64" s="15" t="s">
        <v>1007</v>
      </c>
      <c r="D64" s="126">
        <v>2024</v>
      </c>
      <c r="E64" s="15" t="s">
        <v>881</v>
      </c>
      <c r="F64" s="15" t="s">
        <v>971</v>
      </c>
      <c r="G64" s="27">
        <v>95</v>
      </c>
      <c r="H64" s="126">
        <v>76.3</v>
      </c>
      <c r="I64" s="15">
        <v>71</v>
      </c>
      <c r="J64" s="15">
        <v>60</v>
      </c>
      <c r="K64" s="127">
        <v>77.76</v>
      </c>
      <c r="L64" s="15">
        <v>2.63</v>
      </c>
      <c r="M64" s="15">
        <v>0</v>
      </c>
      <c r="N64" s="126">
        <v>87</v>
      </c>
      <c r="O64" s="126">
        <v>44</v>
      </c>
      <c r="P64" s="131">
        <v>0.505747126436782</v>
      </c>
      <c r="Q64" s="126">
        <v>36</v>
      </c>
      <c r="R64" s="38">
        <v>0.413793103448276</v>
      </c>
    </row>
    <row r="65" s="11" customFormat="1" spans="1:18">
      <c r="A65" s="15">
        <v>64</v>
      </c>
      <c r="B65" s="27" t="s">
        <v>1008</v>
      </c>
      <c r="C65" s="15" t="s">
        <v>1009</v>
      </c>
      <c r="D65" s="126">
        <v>2024</v>
      </c>
      <c r="E65" s="15" t="s">
        <v>881</v>
      </c>
      <c r="F65" s="15" t="s">
        <v>971</v>
      </c>
      <c r="G65" s="27">
        <v>84</v>
      </c>
      <c r="H65" s="126">
        <v>75.8</v>
      </c>
      <c r="I65" s="15">
        <v>73</v>
      </c>
      <c r="J65" s="15">
        <v>62.5</v>
      </c>
      <c r="K65" s="127">
        <v>76.085</v>
      </c>
      <c r="L65" s="15">
        <v>2.58</v>
      </c>
      <c r="M65" s="15">
        <v>1</v>
      </c>
      <c r="N65" s="126">
        <v>87</v>
      </c>
      <c r="O65" s="126">
        <v>50</v>
      </c>
      <c r="P65" s="131">
        <v>0.574712643678161</v>
      </c>
      <c r="Q65" s="126">
        <v>47</v>
      </c>
      <c r="R65" s="38">
        <v>0.540229885057471</v>
      </c>
    </row>
    <row r="66" s="11" customFormat="1" spans="1:18">
      <c r="A66" s="15">
        <v>65</v>
      </c>
      <c r="B66" s="27" t="s">
        <v>1010</v>
      </c>
      <c r="C66" s="15" t="s">
        <v>1011</v>
      </c>
      <c r="D66" s="126">
        <v>2024</v>
      </c>
      <c r="E66" s="15" t="s">
        <v>881</v>
      </c>
      <c r="F66" s="15" t="s">
        <v>971</v>
      </c>
      <c r="G66" s="27">
        <v>99</v>
      </c>
      <c r="H66" s="126">
        <v>80.5</v>
      </c>
      <c r="I66" s="15">
        <v>71</v>
      </c>
      <c r="J66" s="15">
        <v>68</v>
      </c>
      <c r="K66" s="127">
        <v>81.7</v>
      </c>
      <c r="L66" s="15">
        <v>3.05</v>
      </c>
      <c r="M66" s="15">
        <v>0</v>
      </c>
      <c r="N66" s="126">
        <v>87</v>
      </c>
      <c r="O66" s="126">
        <v>22</v>
      </c>
      <c r="P66" s="131">
        <v>0.252873563218391</v>
      </c>
      <c r="Q66" s="126">
        <v>16</v>
      </c>
      <c r="R66" s="38">
        <v>0.183908045977011</v>
      </c>
    </row>
    <row r="67" s="11" customFormat="1" spans="1:18">
      <c r="A67" s="15">
        <v>66</v>
      </c>
      <c r="B67" s="27" t="s">
        <v>1012</v>
      </c>
      <c r="C67" s="15" t="s">
        <v>1013</v>
      </c>
      <c r="D67" s="126">
        <v>2024</v>
      </c>
      <c r="E67" s="15" t="s">
        <v>881</v>
      </c>
      <c r="F67" s="15" t="s">
        <v>971</v>
      </c>
      <c r="G67" s="27">
        <v>82</v>
      </c>
      <c r="H67" s="126">
        <v>67.4</v>
      </c>
      <c r="I67" s="15">
        <v>70</v>
      </c>
      <c r="J67" s="15">
        <v>61.5</v>
      </c>
      <c r="K67" s="127">
        <v>69.555</v>
      </c>
      <c r="L67" s="15">
        <v>1.74</v>
      </c>
      <c r="M67" s="15">
        <v>0</v>
      </c>
      <c r="N67" s="126">
        <v>87</v>
      </c>
      <c r="O67" s="126">
        <v>85</v>
      </c>
      <c r="P67" s="131">
        <v>0.977011494252874</v>
      </c>
      <c r="Q67" s="126">
        <v>85</v>
      </c>
      <c r="R67" s="38">
        <v>0.977011494252874</v>
      </c>
    </row>
    <row r="68" s="11" customFormat="1" spans="1:18">
      <c r="A68" s="15">
        <v>67</v>
      </c>
      <c r="B68" s="27" t="s">
        <v>1014</v>
      </c>
      <c r="C68" s="15" t="s">
        <v>1015</v>
      </c>
      <c r="D68" s="126">
        <v>2024</v>
      </c>
      <c r="E68" s="15" t="s">
        <v>881</v>
      </c>
      <c r="F68" s="15" t="s">
        <v>971</v>
      </c>
      <c r="G68" s="27">
        <v>81</v>
      </c>
      <c r="H68" s="126">
        <v>74.9</v>
      </c>
      <c r="I68" s="15">
        <v>70</v>
      </c>
      <c r="J68" s="15">
        <v>60</v>
      </c>
      <c r="K68" s="127">
        <v>74.58</v>
      </c>
      <c r="L68" s="15">
        <v>2.49</v>
      </c>
      <c r="M68" s="15">
        <v>0</v>
      </c>
      <c r="N68" s="126">
        <v>87</v>
      </c>
      <c r="O68" s="126">
        <v>56</v>
      </c>
      <c r="P68" s="131">
        <v>0.64367816091954</v>
      </c>
      <c r="Q68" s="126">
        <v>61</v>
      </c>
      <c r="R68" s="38">
        <v>0.701149425287356</v>
      </c>
    </row>
    <row r="69" s="11" customFormat="1" spans="1:18">
      <c r="A69" s="15">
        <v>68</v>
      </c>
      <c r="B69" s="27" t="s">
        <v>1016</v>
      </c>
      <c r="C69" s="15" t="s">
        <v>1017</v>
      </c>
      <c r="D69" s="126">
        <v>2024</v>
      </c>
      <c r="E69" s="15" t="s">
        <v>881</v>
      </c>
      <c r="F69" s="15" t="s">
        <v>971</v>
      </c>
      <c r="G69" s="27">
        <v>80</v>
      </c>
      <c r="H69" s="126">
        <v>80.9</v>
      </c>
      <c r="I69" s="15">
        <v>70</v>
      </c>
      <c r="J69" s="15">
        <v>62</v>
      </c>
      <c r="K69" s="127">
        <v>78.73</v>
      </c>
      <c r="L69" s="15">
        <v>3.09</v>
      </c>
      <c r="M69" s="15">
        <v>0</v>
      </c>
      <c r="N69" s="126">
        <v>87</v>
      </c>
      <c r="O69" s="126">
        <v>20</v>
      </c>
      <c r="P69" s="131">
        <v>0.229885057471264</v>
      </c>
      <c r="Q69" s="126">
        <v>29</v>
      </c>
      <c r="R69" s="38">
        <v>0.333333333333333</v>
      </c>
    </row>
    <row r="70" s="11" customFormat="1" spans="1:18">
      <c r="A70" s="15">
        <v>69</v>
      </c>
      <c r="B70" s="27" t="s">
        <v>1018</v>
      </c>
      <c r="C70" s="15" t="s">
        <v>1019</v>
      </c>
      <c r="D70" s="126">
        <v>2024</v>
      </c>
      <c r="E70" s="15" t="s">
        <v>881</v>
      </c>
      <c r="F70" s="15" t="s">
        <v>971</v>
      </c>
      <c r="G70" s="27">
        <v>88.5</v>
      </c>
      <c r="H70" s="126">
        <v>80.4</v>
      </c>
      <c r="I70" s="15">
        <v>77</v>
      </c>
      <c r="J70" s="15">
        <v>66</v>
      </c>
      <c r="K70" s="127">
        <v>80.555</v>
      </c>
      <c r="L70" s="15">
        <v>3.04</v>
      </c>
      <c r="M70" s="15">
        <v>0</v>
      </c>
      <c r="N70" s="126">
        <v>87</v>
      </c>
      <c r="O70" s="126">
        <v>23</v>
      </c>
      <c r="P70" s="131">
        <v>0.264367816091954</v>
      </c>
      <c r="Q70" s="126">
        <v>19</v>
      </c>
      <c r="R70" s="38">
        <v>0.218390804597701</v>
      </c>
    </row>
    <row r="71" s="11" customFormat="1" spans="1:18">
      <c r="A71" s="15">
        <v>70</v>
      </c>
      <c r="B71" s="27" t="s">
        <v>1020</v>
      </c>
      <c r="C71" s="15" t="s">
        <v>1021</v>
      </c>
      <c r="D71" s="126">
        <v>2024</v>
      </c>
      <c r="E71" s="15" t="s">
        <v>881</v>
      </c>
      <c r="F71" s="15" t="s">
        <v>971</v>
      </c>
      <c r="G71" s="27">
        <v>85</v>
      </c>
      <c r="H71" s="126">
        <v>73.4</v>
      </c>
      <c r="I71" s="15">
        <v>87</v>
      </c>
      <c r="J71" s="15">
        <v>83</v>
      </c>
      <c r="K71" s="127">
        <v>76.98</v>
      </c>
      <c r="L71" s="15">
        <v>2.34</v>
      </c>
      <c r="M71" s="15">
        <v>0</v>
      </c>
      <c r="N71" s="126">
        <v>87</v>
      </c>
      <c r="O71" s="126">
        <v>68</v>
      </c>
      <c r="P71" s="131">
        <v>0.781609195402299</v>
      </c>
      <c r="Q71" s="126">
        <v>40</v>
      </c>
      <c r="R71" s="38">
        <v>0.459770114942529</v>
      </c>
    </row>
    <row r="72" s="11" customFormat="1" spans="1:18">
      <c r="A72" s="15">
        <v>71</v>
      </c>
      <c r="B72" s="27" t="s">
        <v>1022</v>
      </c>
      <c r="C72" s="15" t="s">
        <v>1023</v>
      </c>
      <c r="D72" s="126">
        <v>2024</v>
      </c>
      <c r="E72" s="15" t="s">
        <v>881</v>
      </c>
      <c r="F72" s="15" t="s">
        <v>971</v>
      </c>
      <c r="G72" s="27">
        <v>100</v>
      </c>
      <c r="H72" s="126">
        <v>84.5</v>
      </c>
      <c r="I72" s="15">
        <v>71</v>
      </c>
      <c r="J72" s="15">
        <v>69.5</v>
      </c>
      <c r="K72" s="127">
        <v>84.725</v>
      </c>
      <c r="L72" s="15">
        <v>3.45</v>
      </c>
      <c r="M72" s="15">
        <v>0</v>
      </c>
      <c r="N72" s="126">
        <v>87</v>
      </c>
      <c r="O72" s="126">
        <v>9</v>
      </c>
      <c r="P72" s="131">
        <v>0.103448275862069</v>
      </c>
      <c r="Q72" s="126">
        <v>5</v>
      </c>
      <c r="R72" s="38">
        <v>0.0574712643678161</v>
      </c>
    </row>
    <row r="73" s="11" customFormat="1" spans="1:18">
      <c r="A73" s="15">
        <v>72</v>
      </c>
      <c r="B73" s="27" t="s">
        <v>1024</v>
      </c>
      <c r="C73" s="15" t="s">
        <v>1025</v>
      </c>
      <c r="D73" s="126">
        <v>2024</v>
      </c>
      <c r="E73" s="15" t="s">
        <v>881</v>
      </c>
      <c r="F73" s="15" t="s">
        <v>971</v>
      </c>
      <c r="G73" s="27">
        <v>80</v>
      </c>
      <c r="H73" s="126">
        <v>77.7</v>
      </c>
      <c r="I73" s="15">
        <v>70</v>
      </c>
      <c r="J73" s="15">
        <v>60.5</v>
      </c>
      <c r="K73" s="127">
        <v>76.415</v>
      </c>
      <c r="L73" s="15">
        <v>2.77</v>
      </c>
      <c r="M73" s="15">
        <v>0</v>
      </c>
      <c r="N73" s="126">
        <v>87</v>
      </c>
      <c r="O73" s="126">
        <v>37</v>
      </c>
      <c r="P73" s="131">
        <v>0.425287356321839</v>
      </c>
      <c r="Q73" s="126">
        <v>43</v>
      </c>
      <c r="R73" s="38">
        <v>0.494252873563218</v>
      </c>
    </row>
    <row r="74" s="11" customFormat="1" spans="1:18">
      <c r="A74" s="15">
        <v>73</v>
      </c>
      <c r="B74" s="27" t="s">
        <v>1026</v>
      </c>
      <c r="C74" s="15" t="s">
        <v>1027</v>
      </c>
      <c r="D74" s="126">
        <v>2024</v>
      </c>
      <c r="E74" s="15" t="s">
        <v>881</v>
      </c>
      <c r="F74" s="15" t="s">
        <v>971</v>
      </c>
      <c r="G74" s="27">
        <v>90.5</v>
      </c>
      <c r="H74" s="126">
        <v>85.8</v>
      </c>
      <c r="I74" s="15">
        <v>81.5</v>
      </c>
      <c r="J74" s="15">
        <v>75</v>
      </c>
      <c r="K74" s="127">
        <v>85.535</v>
      </c>
      <c r="L74" s="15">
        <v>3.58</v>
      </c>
      <c r="M74" s="15">
        <v>0</v>
      </c>
      <c r="N74" s="126">
        <v>87</v>
      </c>
      <c r="O74" s="126">
        <v>4</v>
      </c>
      <c r="P74" s="131">
        <v>0.0459770114942529</v>
      </c>
      <c r="Q74" s="126">
        <v>3</v>
      </c>
      <c r="R74" s="38">
        <v>0.0344827586206897</v>
      </c>
    </row>
    <row r="75" s="11" customFormat="1" spans="1:18">
      <c r="A75" s="15">
        <v>74</v>
      </c>
      <c r="B75" s="27" t="s">
        <v>1028</v>
      </c>
      <c r="C75" s="15" t="s">
        <v>1029</v>
      </c>
      <c r="D75" s="126">
        <v>2024</v>
      </c>
      <c r="E75" s="15" t="s">
        <v>881</v>
      </c>
      <c r="F75" s="15" t="s">
        <v>971</v>
      </c>
      <c r="G75" s="27">
        <v>98</v>
      </c>
      <c r="H75" s="126">
        <v>81.6</v>
      </c>
      <c r="I75" s="15">
        <v>70</v>
      </c>
      <c r="J75" s="15">
        <v>60</v>
      </c>
      <c r="K75" s="127">
        <v>81.82</v>
      </c>
      <c r="L75" s="15">
        <v>3.16</v>
      </c>
      <c r="M75" s="15">
        <v>0</v>
      </c>
      <c r="N75" s="126">
        <v>87</v>
      </c>
      <c r="O75" s="126">
        <v>18</v>
      </c>
      <c r="P75" s="131">
        <v>0.206896551724138</v>
      </c>
      <c r="Q75" s="126">
        <v>15</v>
      </c>
      <c r="R75" s="38">
        <v>0.172413793103448</v>
      </c>
    </row>
    <row r="76" s="11" customFormat="1" spans="1:18">
      <c r="A76" s="15">
        <v>75</v>
      </c>
      <c r="B76" s="27" t="s">
        <v>1030</v>
      </c>
      <c r="C76" s="15" t="s">
        <v>1031</v>
      </c>
      <c r="D76" s="126">
        <v>2024</v>
      </c>
      <c r="E76" s="15" t="s">
        <v>881</v>
      </c>
      <c r="F76" s="15" t="s">
        <v>971</v>
      </c>
      <c r="G76" s="27">
        <v>100</v>
      </c>
      <c r="H76" s="126">
        <v>84.9</v>
      </c>
      <c r="I76" s="15">
        <v>73</v>
      </c>
      <c r="J76" s="15">
        <v>72.5</v>
      </c>
      <c r="K76" s="127">
        <v>85.355</v>
      </c>
      <c r="L76" s="15">
        <v>3.49</v>
      </c>
      <c r="M76" s="15">
        <v>0</v>
      </c>
      <c r="N76" s="126">
        <v>87</v>
      </c>
      <c r="O76" s="126">
        <v>5</v>
      </c>
      <c r="P76" s="131">
        <v>0.0574712643678161</v>
      </c>
      <c r="Q76" s="126">
        <v>4</v>
      </c>
      <c r="R76" s="38">
        <v>0.0459770114942529</v>
      </c>
    </row>
    <row r="77" s="11" customFormat="1" spans="1:18">
      <c r="A77" s="15">
        <v>76</v>
      </c>
      <c r="B77" s="27" t="s">
        <v>1032</v>
      </c>
      <c r="C77" s="15" t="s">
        <v>1033</v>
      </c>
      <c r="D77" s="126">
        <v>2024</v>
      </c>
      <c r="E77" s="15" t="s">
        <v>881</v>
      </c>
      <c r="F77" s="15" t="s">
        <v>971</v>
      </c>
      <c r="G77" s="27">
        <v>89</v>
      </c>
      <c r="H77" s="126">
        <v>75.2</v>
      </c>
      <c r="I77" s="15">
        <v>70.5</v>
      </c>
      <c r="J77" s="15">
        <v>60</v>
      </c>
      <c r="K77" s="127">
        <v>76.04</v>
      </c>
      <c r="L77" s="15">
        <v>2.52</v>
      </c>
      <c r="M77" s="15">
        <v>0</v>
      </c>
      <c r="N77" s="126">
        <v>87</v>
      </c>
      <c r="O77" s="126">
        <v>53</v>
      </c>
      <c r="P77" s="131">
        <v>0.609195402298851</v>
      </c>
      <c r="Q77" s="126">
        <v>48</v>
      </c>
      <c r="R77" s="38">
        <v>0.551724137931034</v>
      </c>
    </row>
    <row r="78" s="11" customFormat="1" spans="1:18">
      <c r="A78" s="15">
        <v>77</v>
      </c>
      <c r="B78" s="27" t="s">
        <v>1034</v>
      </c>
      <c r="C78" s="15" t="s">
        <v>1035</v>
      </c>
      <c r="D78" s="126">
        <v>2024</v>
      </c>
      <c r="E78" s="15" t="s">
        <v>881</v>
      </c>
      <c r="F78" s="15" t="s">
        <v>971</v>
      </c>
      <c r="G78" s="27">
        <v>87</v>
      </c>
      <c r="H78" s="126">
        <v>80.6</v>
      </c>
      <c r="I78" s="15">
        <v>70</v>
      </c>
      <c r="J78" s="15">
        <v>61.5</v>
      </c>
      <c r="K78" s="127">
        <v>79.545</v>
      </c>
      <c r="L78" s="15">
        <v>3.06</v>
      </c>
      <c r="M78" s="15">
        <v>0</v>
      </c>
      <c r="N78" s="126">
        <v>87</v>
      </c>
      <c r="O78" s="126">
        <v>21</v>
      </c>
      <c r="P78" s="131">
        <v>0.241379310344828</v>
      </c>
      <c r="Q78" s="126">
        <v>24</v>
      </c>
      <c r="R78" s="38">
        <v>0.275862068965517</v>
      </c>
    </row>
    <row r="79" s="11" customFormat="1" spans="1:18">
      <c r="A79" s="15">
        <v>78</v>
      </c>
      <c r="B79" s="27" t="s">
        <v>1036</v>
      </c>
      <c r="C79" s="15" t="s">
        <v>1037</v>
      </c>
      <c r="D79" s="126">
        <v>2024</v>
      </c>
      <c r="E79" s="15" t="s">
        <v>881</v>
      </c>
      <c r="F79" s="15" t="s">
        <v>971</v>
      </c>
      <c r="G79" s="27">
        <v>95</v>
      </c>
      <c r="H79" s="126">
        <v>83.6</v>
      </c>
      <c r="I79" s="15">
        <v>71.5</v>
      </c>
      <c r="J79" s="15">
        <v>61</v>
      </c>
      <c r="K79" s="127">
        <v>82.97</v>
      </c>
      <c r="L79" s="15">
        <v>3.36</v>
      </c>
      <c r="M79" s="15">
        <v>0</v>
      </c>
      <c r="N79" s="126">
        <v>87</v>
      </c>
      <c r="O79" s="126">
        <v>12</v>
      </c>
      <c r="P79" s="131">
        <v>0.137931034482759</v>
      </c>
      <c r="Q79" s="126">
        <v>9</v>
      </c>
      <c r="R79" s="38">
        <v>0.103448275862069</v>
      </c>
    </row>
    <row r="80" s="11" customFormat="1" spans="1:18">
      <c r="A80" s="15">
        <v>79</v>
      </c>
      <c r="B80" s="27" t="s">
        <v>1038</v>
      </c>
      <c r="C80" s="15" t="s">
        <v>1039</v>
      </c>
      <c r="D80" s="126">
        <v>2024</v>
      </c>
      <c r="E80" s="15" t="s">
        <v>881</v>
      </c>
      <c r="F80" s="15" t="s">
        <v>971</v>
      </c>
      <c r="G80" s="27">
        <v>80</v>
      </c>
      <c r="H80" s="126">
        <v>81.2</v>
      </c>
      <c r="I80" s="15">
        <v>73</v>
      </c>
      <c r="J80" s="15">
        <v>62</v>
      </c>
      <c r="K80" s="127">
        <v>79.24</v>
      </c>
      <c r="L80" s="15">
        <v>3.12</v>
      </c>
      <c r="M80" s="15">
        <v>0</v>
      </c>
      <c r="N80" s="126">
        <v>87</v>
      </c>
      <c r="O80" s="126">
        <v>19</v>
      </c>
      <c r="P80" s="131">
        <v>0.218390804597701</v>
      </c>
      <c r="Q80" s="126">
        <v>26</v>
      </c>
      <c r="R80" s="38">
        <v>0.298850574712644</v>
      </c>
    </row>
    <row r="81" s="11" customFormat="1" spans="1:18">
      <c r="A81" s="15">
        <v>80</v>
      </c>
      <c r="B81" s="27" t="s">
        <v>1040</v>
      </c>
      <c r="C81" s="15" t="s">
        <v>1041</v>
      </c>
      <c r="D81" s="126">
        <v>2024</v>
      </c>
      <c r="E81" s="15" t="s">
        <v>881</v>
      </c>
      <c r="F81" s="15" t="s">
        <v>971</v>
      </c>
      <c r="G81" s="27">
        <v>80</v>
      </c>
      <c r="H81" s="126">
        <v>78</v>
      </c>
      <c r="I81" s="15">
        <v>71</v>
      </c>
      <c r="J81" s="15">
        <v>60</v>
      </c>
      <c r="K81" s="127">
        <v>76.7</v>
      </c>
      <c r="L81" s="15">
        <v>2.8</v>
      </c>
      <c r="M81" s="15">
        <v>0</v>
      </c>
      <c r="N81" s="126">
        <v>87</v>
      </c>
      <c r="O81" s="126">
        <v>36</v>
      </c>
      <c r="P81" s="131">
        <v>0.413793103448276</v>
      </c>
      <c r="Q81" s="126">
        <v>41</v>
      </c>
      <c r="R81" s="38">
        <v>0.471264367816092</v>
      </c>
    </row>
    <row r="82" s="11" customFormat="1" spans="1:18">
      <c r="A82" s="15">
        <v>81</v>
      </c>
      <c r="B82" s="27" t="s">
        <v>1042</v>
      </c>
      <c r="C82" s="15" t="s">
        <v>1043</v>
      </c>
      <c r="D82" s="126">
        <v>2024</v>
      </c>
      <c r="E82" s="15" t="s">
        <v>881</v>
      </c>
      <c r="F82" s="15" t="s">
        <v>971</v>
      </c>
      <c r="G82" s="27">
        <v>90</v>
      </c>
      <c r="H82" s="126">
        <v>83.9</v>
      </c>
      <c r="I82" s="15">
        <v>71</v>
      </c>
      <c r="J82" s="15">
        <v>61.5</v>
      </c>
      <c r="K82" s="127">
        <v>82.405</v>
      </c>
      <c r="L82" s="15">
        <v>3.39</v>
      </c>
      <c r="M82" s="15">
        <v>0</v>
      </c>
      <c r="N82" s="126">
        <v>87</v>
      </c>
      <c r="O82" s="126">
        <v>11</v>
      </c>
      <c r="P82" s="131">
        <v>0.126436781609195</v>
      </c>
      <c r="Q82" s="126">
        <v>12</v>
      </c>
      <c r="R82" s="38">
        <v>0.137931034482759</v>
      </c>
    </row>
    <row r="83" s="11" customFormat="1" spans="1:18">
      <c r="A83" s="15">
        <v>82</v>
      </c>
      <c r="B83" s="27" t="s">
        <v>1044</v>
      </c>
      <c r="C83" s="15" t="s">
        <v>51</v>
      </c>
      <c r="D83" s="126">
        <v>2024</v>
      </c>
      <c r="E83" s="15" t="s">
        <v>881</v>
      </c>
      <c r="F83" s="15" t="s">
        <v>971</v>
      </c>
      <c r="G83" s="27">
        <v>86</v>
      </c>
      <c r="H83" s="126">
        <v>73.6</v>
      </c>
      <c r="I83" s="15">
        <v>71</v>
      </c>
      <c r="J83" s="15">
        <v>83</v>
      </c>
      <c r="K83" s="127">
        <v>75.67</v>
      </c>
      <c r="L83" s="15">
        <v>2.36</v>
      </c>
      <c r="M83" s="15">
        <v>0</v>
      </c>
      <c r="N83" s="126">
        <v>87</v>
      </c>
      <c r="O83" s="126">
        <v>66</v>
      </c>
      <c r="P83" s="131">
        <v>0.758620689655172</v>
      </c>
      <c r="Q83" s="126">
        <v>51</v>
      </c>
      <c r="R83" s="38">
        <v>0.586206896551724</v>
      </c>
    </row>
    <row r="84" s="11" customFormat="1" spans="1:18">
      <c r="A84" s="15">
        <v>83</v>
      </c>
      <c r="B84" s="27" t="s">
        <v>1045</v>
      </c>
      <c r="C84" s="15" t="s">
        <v>1046</v>
      </c>
      <c r="D84" s="126">
        <v>2024</v>
      </c>
      <c r="E84" s="15" t="s">
        <v>881</v>
      </c>
      <c r="F84" s="15" t="s">
        <v>971</v>
      </c>
      <c r="G84" s="27">
        <v>80</v>
      </c>
      <c r="H84" s="126">
        <v>70.6</v>
      </c>
      <c r="I84" s="15">
        <v>70</v>
      </c>
      <c r="J84" s="15">
        <v>60</v>
      </c>
      <c r="K84" s="127">
        <v>71.42</v>
      </c>
      <c r="L84" s="15">
        <v>2.06</v>
      </c>
      <c r="M84" s="15">
        <v>0</v>
      </c>
      <c r="N84" s="126">
        <v>87</v>
      </c>
      <c r="O84" s="126">
        <v>81</v>
      </c>
      <c r="P84" s="131">
        <v>0.931034482758621</v>
      </c>
      <c r="Q84" s="126">
        <v>81</v>
      </c>
      <c r="R84" s="38">
        <v>0.931034482758621</v>
      </c>
    </row>
    <row r="85" s="11" customFormat="1" spans="1:18">
      <c r="A85" s="15">
        <v>84</v>
      </c>
      <c r="B85" s="27" t="s">
        <v>1047</v>
      </c>
      <c r="C85" s="15" t="s">
        <v>1048</v>
      </c>
      <c r="D85" s="126">
        <v>2024</v>
      </c>
      <c r="E85" s="15" t="s">
        <v>881</v>
      </c>
      <c r="F85" s="15" t="s">
        <v>971</v>
      </c>
      <c r="G85" s="27">
        <v>80</v>
      </c>
      <c r="H85" s="126">
        <v>79.7</v>
      </c>
      <c r="I85" s="15">
        <v>70</v>
      </c>
      <c r="J85" s="15">
        <v>60</v>
      </c>
      <c r="K85" s="127">
        <v>77.79</v>
      </c>
      <c r="L85" s="15">
        <v>2.97</v>
      </c>
      <c r="M85" s="15">
        <v>0</v>
      </c>
      <c r="N85" s="126">
        <v>87</v>
      </c>
      <c r="O85" s="126">
        <v>28</v>
      </c>
      <c r="P85" s="131">
        <v>0.32183908045977</v>
      </c>
      <c r="Q85" s="126">
        <v>35</v>
      </c>
      <c r="R85" s="38">
        <v>0.402298850574713</v>
      </c>
    </row>
    <row r="86" s="11" customFormat="1" spans="1:18">
      <c r="A86" s="15">
        <v>85</v>
      </c>
      <c r="B86" s="27" t="s">
        <v>1049</v>
      </c>
      <c r="C86" s="15" t="s">
        <v>1050</v>
      </c>
      <c r="D86" s="126">
        <v>2024</v>
      </c>
      <c r="E86" s="15" t="s">
        <v>881</v>
      </c>
      <c r="F86" s="15" t="s">
        <v>971</v>
      </c>
      <c r="G86" s="27">
        <v>80</v>
      </c>
      <c r="H86" s="126">
        <v>79.9</v>
      </c>
      <c r="I86" s="15">
        <v>72</v>
      </c>
      <c r="J86" s="15">
        <v>60</v>
      </c>
      <c r="K86" s="127">
        <v>78.13</v>
      </c>
      <c r="L86" s="15">
        <v>2.99</v>
      </c>
      <c r="M86" s="15">
        <v>0</v>
      </c>
      <c r="N86" s="126">
        <v>87</v>
      </c>
      <c r="O86" s="126">
        <v>26</v>
      </c>
      <c r="P86" s="131">
        <v>0.298850574712644</v>
      </c>
      <c r="Q86" s="126">
        <v>32</v>
      </c>
      <c r="R86" s="38">
        <v>0.367816091954023</v>
      </c>
    </row>
    <row r="87" s="11" customFormat="1" spans="1:18">
      <c r="A87" s="15">
        <v>86</v>
      </c>
      <c r="B87" s="27" t="s">
        <v>1051</v>
      </c>
      <c r="C87" s="15" t="s">
        <v>1052</v>
      </c>
      <c r="D87" s="126">
        <v>2024</v>
      </c>
      <c r="E87" s="15" t="s">
        <v>881</v>
      </c>
      <c r="F87" s="15" t="s">
        <v>971</v>
      </c>
      <c r="G87" s="27">
        <v>87</v>
      </c>
      <c r="H87" s="126">
        <v>82.6</v>
      </c>
      <c r="I87" s="15">
        <v>71</v>
      </c>
      <c r="J87" s="15">
        <v>69</v>
      </c>
      <c r="K87" s="127">
        <v>81.42</v>
      </c>
      <c r="L87" s="15">
        <v>3.26</v>
      </c>
      <c r="M87" s="15">
        <v>0</v>
      </c>
      <c r="N87" s="126">
        <v>87</v>
      </c>
      <c r="O87" s="126">
        <v>16</v>
      </c>
      <c r="P87" s="131">
        <v>0.183908045977011</v>
      </c>
      <c r="Q87" s="126">
        <v>17</v>
      </c>
      <c r="R87" s="38">
        <v>0.195402298850575</v>
      </c>
    </row>
    <row r="88" s="11" customFormat="1" spans="1:18">
      <c r="A88" s="15">
        <v>87</v>
      </c>
      <c r="B88" s="27" t="s">
        <v>1053</v>
      </c>
      <c r="C88" s="15" t="s">
        <v>1054</v>
      </c>
      <c r="D88" s="126">
        <v>2024</v>
      </c>
      <c r="E88" s="15" t="s">
        <v>881</v>
      </c>
      <c r="F88" s="15" t="s">
        <v>971</v>
      </c>
      <c r="G88" s="27">
        <v>88</v>
      </c>
      <c r="H88" s="126">
        <v>79.5</v>
      </c>
      <c r="I88" s="15">
        <v>72.5</v>
      </c>
      <c r="J88" s="15">
        <v>60</v>
      </c>
      <c r="K88" s="127">
        <v>79.1</v>
      </c>
      <c r="L88" s="15">
        <v>2.95</v>
      </c>
      <c r="M88" s="15">
        <v>0</v>
      </c>
      <c r="N88" s="126">
        <v>87</v>
      </c>
      <c r="O88" s="126">
        <v>30</v>
      </c>
      <c r="P88" s="131">
        <v>0.344827586206897</v>
      </c>
      <c r="Q88" s="126">
        <v>27</v>
      </c>
      <c r="R88" s="38">
        <v>0.310344827586207</v>
      </c>
    </row>
  </sheetData>
  <autoFilter xmlns:etc="http://www.wps.cn/officeDocument/2017/etCustomData" ref="A1:S88" etc:filterBottomFollowUsedRange="0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7"/>
  <sheetViews>
    <sheetView workbookViewId="0">
      <selection activeCell="T32" sqref="T32"/>
    </sheetView>
  </sheetViews>
  <sheetFormatPr defaultColWidth="9" defaultRowHeight="14.25"/>
  <cols>
    <col min="1" max="1" width="4.375" style="149" customWidth="1"/>
    <col min="2" max="2" width="15.375" style="150" customWidth="1"/>
    <col min="3" max="3" width="7.125" style="151" customWidth="1"/>
    <col min="4" max="4" width="5.5" style="151" customWidth="1"/>
    <col min="5" max="6" width="9" style="151"/>
    <col min="7" max="8" width="7.5" style="149" customWidth="1"/>
    <col min="9" max="9" width="7.875" style="149" customWidth="1"/>
    <col min="10" max="10" width="8.5" style="149" customWidth="1"/>
    <col min="11" max="11" width="7.125" style="149" customWidth="1"/>
    <col min="12" max="12" width="8" style="149" customWidth="1"/>
    <col min="13" max="13" width="8.375" style="149" customWidth="1"/>
    <col min="14" max="14" width="5.25" style="149" customWidth="1"/>
    <col min="15" max="15" width="5.125" style="149" customWidth="1"/>
    <col min="16" max="16" width="8.125" style="149" customWidth="1"/>
    <col min="17" max="17" width="6.625" style="149" customWidth="1"/>
    <col min="18" max="18" width="8.25" style="149" customWidth="1"/>
    <col min="19" max="16384" width="9" style="149"/>
  </cols>
  <sheetData>
    <row r="1" s="148" customFormat="1" ht="37.5" customHeight="1" spans="1:18">
      <c r="A1" s="13" t="s">
        <v>0</v>
      </c>
      <c r="B1" s="152" t="s">
        <v>1</v>
      </c>
      <c r="C1" s="153" t="s">
        <v>2</v>
      </c>
      <c r="D1" s="153" t="s">
        <v>3</v>
      </c>
      <c r="E1" s="153" t="s">
        <v>4</v>
      </c>
      <c r="F1" s="15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31" t="s">
        <v>10</v>
      </c>
      <c r="L1" s="13" t="s">
        <v>11</v>
      </c>
      <c r="M1" s="13" t="s">
        <v>12</v>
      </c>
      <c r="N1" s="13" t="s">
        <v>13</v>
      </c>
      <c r="O1" s="31" t="s">
        <v>14</v>
      </c>
      <c r="P1" s="31" t="s">
        <v>15</v>
      </c>
      <c r="Q1" s="31" t="s">
        <v>16</v>
      </c>
      <c r="R1" s="31" t="s">
        <v>17</v>
      </c>
    </row>
    <row r="2" spans="1:18">
      <c r="A2" s="94">
        <v>1</v>
      </c>
      <c r="B2" s="154">
        <v>5124280502037</v>
      </c>
      <c r="C2" s="155" t="s">
        <v>1055</v>
      </c>
      <c r="D2" s="156">
        <v>2024</v>
      </c>
      <c r="E2" s="156" t="s">
        <v>1056</v>
      </c>
      <c r="F2" s="156" t="s">
        <v>1057</v>
      </c>
      <c r="G2" s="157">
        <v>82</v>
      </c>
      <c r="H2" s="157">
        <f t="shared" ref="H2:H37" si="0">L2*10+50</f>
        <v>78</v>
      </c>
      <c r="I2" s="157">
        <v>72</v>
      </c>
      <c r="J2" s="157">
        <v>64</v>
      </c>
      <c r="K2" s="158">
        <f t="shared" ref="K2:K37" si="1">G2*0.15+H2*0.7+I2*0.1+J2*0.05</f>
        <v>77.3</v>
      </c>
      <c r="L2" s="159">
        <v>2.8</v>
      </c>
      <c r="M2" s="94">
        <v>0</v>
      </c>
      <c r="N2" s="94">
        <v>36</v>
      </c>
      <c r="O2" s="157">
        <f t="shared" ref="O2:O37" si="2">RANK(L2,$L$2:$L$37)</f>
        <v>20</v>
      </c>
      <c r="P2" s="97">
        <f t="shared" ref="P2:P37" si="3">O2/N2</f>
        <v>0.555555555555556</v>
      </c>
      <c r="Q2" s="94">
        <f t="shared" ref="Q2:Q37" si="4">RANK(K2,$K$2:$K$37)</f>
        <v>23</v>
      </c>
      <c r="R2" s="98">
        <f t="shared" ref="R2:R37" si="5">Q2/N2</f>
        <v>0.638888888888889</v>
      </c>
    </row>
    <row r="3" spans="1:18">
      <c r="A3" s="94">
        <v>2</v>
      </c>
      <c r="B3" s="154">
        <v>5224280502033</v>
      </c>
      <c r="C3" s="155" t="s">
        <v>1058</v>
      </c>
      <c r="D3" s="156">
        <v>2024</v>
      </c>
      <c r="E3" s="156" t="s">
        <v>1056</v>
      </c>
      <c r="F3" s="156" t="s">
        <v>1057</v>
      </c>
      <c r="G3" s="157">
        <v>81.5</v>
      </c>
      <c r="H3" s="157">
        <f t="shared" si="0"/>
        <v>79.5</v>
      </c>
      <c r="I3" s="157">
        <v>72</v>
      </c>
      <c r="J3" s="157">
        <v>61.5</v>
      </c>
      <c r="K3" s="158">
        <f t="shared" si="1"/>
        <v>78.15</v>
      </c>
      <c r="L3" s="159">
        <v>2.95</v>
      </c>
      <c r="M3" s="94">
        <v>0</v>
      </c>
      <c r="N3" s="94">
        <v>36</v>
      </c>
      <c r="O3" s="157">
        <f t="shared" si="2"/>
        <v>17</v>
      </c>
      <c r="P3" s="97">
        <f t="shared" si="3"/>
        <v>0.472222222222222</v>
      </c>
      <c r="Q3" s="94">
        <f t="shared" si="4"/>
        <v>20</v>
      </c>
      <c r="R3" s="98">
        <f t="shared" si="5"/>
        <v>0.555555555555556</v>
      </c>
    </row>
    <row r="4" spans="1:18">
      <c r="A4" s="94">
        <v>3</v>
      </c>
      <c r="B4" s="154">
        <v>5224280502057</v>
      </c>
      <c r="C4" s="155" t="s">
        <v>1059</v>
      </c>
      <c r="D4" s="156">
        <v>2024</v>
      </c>
      <c r="E4" s="156" t="s">
        <v>1056</v>
      </c>
      <c r="F4" s="156" t="s">
        <v>1057</v>
      </c>
      <c r="G4" s="157">
        <v>88</v>
      </c>
      <c r="H4" s="157">
        <f t="shared" si="0"/>
        <v>81.8</v>
      </c>
      <c r="I4" s="157">
        <v>70</v>
      </c>
      <c r="J4" s="157">
        <v>63</v>
      </c>
      <c r="K4" s="158">
        <f t="shared" si="1"/>
        <v>80.61</v>
      </c>
      <c r="L4" s="159">
        <v>3.18</v>
      </c>
      <c r="M4" s="94">
        <v>0</v>
      </c>
      <c r="N4" s="94">
        <v>36</v>
      </c>
      <c r="O4" s="157">
        <f t="shared" si="2"/>
        <v>12</v>
      </c>
      <c r="P4" s="97">
        <f t="shared" si="3"/>
        <v>0.333333333333333</v>
      </c>
      <c r="Q4" s="94">
        <f t="shared" si="4"/>
        <v>11</v>
      </c>
      <c r="R4" s="98">
        <f t="shared" si="5"/>
        <v>0.305555555555556</v>
      </c>
    </row>
    <row r="5" spans="1:18">
      <c r="A5" s="94">
        <v>4</v>
      </c>
      <c r="B5" s="154">
        <v>5124280502020</v>
      </c>
      <c r="C5" s="155" t="s">
        <v>1060</v>
      </c>
      <c r="D5" s="156">
        <v>2024</v>
      </c>
      <c r="E5" s="156" t="s">
        <v>1056</v>
      </c>
      <c r="F5" s="156" t="s">
        <v>1057</v>
      </c>
      <c r="G5" s="157">
        <v>86</v>
      </c>
      <c r="H5" s="157">
        <f t="shared" si="0"/>
        <v>78.3</v>
      </c>
      <c r="I5" s="157">
        <v>73.5</v>
      </c>
      <c r="J5" s="157">
        <v>60.5</v>
      </c>
      <c r="K5" s="158">
        <f t="shared" si="1"/>
        <v>78.085</v>
      </c>
      <c r="L5" s="159">
        <v>2.83</v>
      </c>
      <c r="M5" s="94">
        <v>0</v>
      </c>
      <c r="N5" s="94">
        <v>36</v>
      </c>
      <c r="O5" s="157">
        <f t="shared" si="2"/>
        <v>19</v>
      </c>
      <c r="P5" s="97">
        <f t="shared" si="3"/>
        <v>0.527777777777778</v>
      </c>
      <c r="Q5" s="94">
        <f t="shared" si="4"/>
        <v>21</v>
      </c>
      <c r="R5" s="98">
        <f t="shared" si="5"/>
        <v>0.583333333333333</v>
      </c>
    </row>
    <row r="6" spans="1:18">
      <c r="A6" s="94">
        <v>5</v>
      </c>
      <c r="B6" s="154">
        <v>5124280502025</v>
      </c>
      <c r="C6" s="155" t="s">
        <v>1061</v>
      </c>
      <c r="D6" s="156">
        <v>2024</v>
      </c>
      <c r="E6" s="156" t="s">
        <v>1056</v>
      </c>
      <c r="F6" s="156" t="s">
        <v>1057</v>
      </c>
      <c r="G6" s="157">
        <v>80</v>
      </c>
      <c r="H6" s="157">
        <f t="shared" si="0"/>
        <v>83.3</v>
      </c>
      <c r="I6" s="157">
        <v>70</v>
      </c>
      <c r="J6" s="157">
        <v>60</v>
      </c>
      <c r="K6" s="158">
        <f t="shared" si="1"/>
        <v>80.31</v>
      </c>
      <c r="L6" s="159">
        <v>3.33</v>
      </c>
      <c r="M6" s="94">
        <v>1</v>
      </c>
      <c r="N6" s="94">
        <v>36</v>
      </c>
      <c r="O6" s="157">
        <f t="shared" si="2"/>
        <v>5</v>
      </c>
      <c r="P6" s="97">
        <f t="shared" si="3"/>
        <v>0.138888888888889</v>
      </c>
      <c r="Q6" s="94">
        <f t="shared" si="4"/>
        <v>13</v>
      </c>
      <c r="R6" s="98">
        <f t="shared" si="5"/>
        <v>0.361111111111111</v>
      </c>
    </row>
    <row r="7" spans="1:18">
      <c r="A7" s="94">
        <v>6</v>
      </c>
      <c r="B7" s="154">
        <v>5124280502039</v>
      </c>
      <c r="C7" s="155" t="s">
        <v>1062</v>
      </c>
      <c r="D7" s="156">
        <v>2024</v>
      </c>
      <c r="E7" s="156" t="s">
        <v>1056</v>
      </c>
      <c r="F7" s="156" t="s">
        <v>1057</v>
      </c>
      <c r="G7" s="157">
        <v>80</v>
      </c>
      <c r="H7" s="157">
        <f t="shared" si="0"/>
        <v>76.6</v>
      </c>
      <c r="I7" s="157">
        <v>70</v>
      </c>
      <c r="J7" s="157">
        <v>60</v>
      </c>
      <c r="K7" s="158">
        <f t="shared" si="1"/>
        <v>75.62</v>
      </c>
      <c r="L7" s="159">
        <v>2.66</v>
      </c>
      <c r="M7" s="94">
        <v>0</v>
      </c>
      <c r="N7" s="94">
        <v>36</v>
      </c>
      <c r="O7" s="157">
        <f t="shared" si="2"/>
        <v>24</v>
      </c>
      <c r="P7" s="97">
        <f t="shared" si="3"/>
        <v>0.666666666666667</v>
      </c>
      <c r="Q7" s="94">
        <f t="shared" si="4"/>
        <v>26</v>
      </c>
      <c r="R7" s="98">
        <f t="shared" si="5"/>
        <v>0.722222222222222</v>
      </c>
    </row>
    <row r="8" spans="1:18">
      <c r="A8" s="94">
        <v>7</v>
      </c>
      <c r="B8" s="154">
        <v>5124280502031</v>
      </c>
      <c r="C8" s="155" t="s">
        <v>1063</v>
      </c>
      <c r="D8" s="156">
        <v>2024</v>
      </c>
      <c r="E8" s="156" t="s">
        <v>1056</v>
      </c>
      <c r="F8" s="156" t="s">
        <v>1057</v>
      </c>
      <c r="G8" s="157">
        <v>80</v>
      </c>
      <c r="H8" s="157">
        <f t="shared" si="0"/>
        <v>73.8</v>
      </c>
      <c r="I8" s="157">
        <v>70</v>
      </c>
      <c r="J8" s="157">
        <v>60</v>
      </c>
      <c r="K8" s="158">
        <f t="shared" si="1"/>
        <v>73.66</v>
      </c>
      <c r="L8" s="159">
        <v>2.38</v>
      </c>
      <c r="M8" s="94">
        <v>1</v>
      </c>
      <c r="N8" s="94">
        <v>36</v>
      </c>
      <c r="O8" s="157">
        <f t="shared" si="2"/>
        <v>28</v>
      </c>
      <c r="P8" s="97">
        <f t="shared" si="3"/>
        <v>0.777777777777778</v>
      </c>
      <c r="Q8" s="94">
        <f t="shared" si="4"/>
        <v>29</v>
      </c>
      <c r="R8" s="98">
        <f t="shared" si="5"/>
        <v>0.805555555555556</v>
      </c>
    </row>
    <row r="9" spans="1:18">
      <c r="A9" s="94">
        <v>8</v>
      </c>
      <c r="B9" s="154">
        <v>5124280502018</v>
      </c>
      <c r="C9" s="155" t="s">
        <v>1064</v>
      </c>
      <c r="D9" s="156">
        <v>2024</v>
      </c>
      <c r="E9" s="156" t="s">
        <v>1056</v>
      </c>
      <c r="F9" s="156" t="s">
        <v>1057</v>
      </c>
      <c r="G9" s="157">
        <v>80</v>
      </c>
      <c r="H9" s="157">
        <f t="shared" si="0"/>
        <v>72.3</v>
      </c>
      <c r="I9" s="157">
        <v>70</v>
      </c>
      <c r="J9" s="157">
        <v>60</v>
      </c>
      <c r="K9" s="158">
        <f t="shared" si="1"/>
        <v>72.61</v>
      </c>
      <c r="L9" s="159">
        <v>2.23</v>
      </c>
      <c r="M9" s="94">
        <v>1</v>
      </c>
      <c r="N9" s="94">
        <v>36</v>
      </c>
      <c r="O9" s="157">
        <f t="shared" si="2"/>
        <v>31</v>
      </c>
      <c r="P9" s="97">
        <f t="shared" si="3"/>
        <v>0.861111111111111</v>
      </c>
      <c r="Q9" s="94">
        <f t="shared" si="4"/>
        <v>31</v>
      </c>
      <c r="R9" s="98">
        <f t="shared" si="5"/>
        <v>0.861111111111111</v>
      </c>
    </row>
    <row r="10" spans="1:18">
      <c r="A10" s="94">
        <v>9</v>
      </c>
      <c r="B10" s="154">
        <v>5124280502028</v>
      </c>
      <c r="C10" s="155" t="s">
        <v>1065</v>
      </c>
      <c r="D10" s="156">
        <v>2024</v>
      </c>
      <c r="E10" s="156" t="s">
        <v>1056</v>
      </c>
      <c r="F10" s="156" t="s">
        <v>1057</v>
      </c>
      <c r="G10" s="157">
        <v>80</v>
      </c>
      <c r="H10" s="157">
        <f t="shared" si="0"/>
        <v>76.4</v>
      </c>
      <c r="I10" s="157">
        <v>70</v>
      </c>
      <c r="J10" s="157">
        <v>60</v>
      </c>
      <c r="K10" s="158">
        <f t="shared" si="1"/>
        <v>75.48</v>
      </c>
      <c r="L10" s="159">
        <v>2.64</v>
      </c>
      <c r="M10" s="94">
        <v>0</v>
      </c>
      <c r="N10" s="94">
        <v>36</v>
      </c>
      <c r="O10" s="157">
        <f t="shared" si="2"/>
        <v>25</v>
      </c>
      <c r="P10" s="97">
        <f t="shared" si="3"/>
        <v>0.694444444444444</v>
      </c>
      <c r="Q10" s="94">
        <f t="shared" si="4"/>
        <v>27</v>
      </c>
      <c r="R10" s="98">
        <f t="shared" si="5"/>
        <v>0.75</v>
      </c>
    </row>
    <row r="11" spans="1:18">
      <c r="A11" s="94">
        <v>10</v>
      </c>
      <c r="B11" s="154">
        <v>5224280502041</v>
      </c>
      <c r="C11" s="155" t="s">
        <v>1066</v>
      </c>
      <c r="D11" s="156">
        <v>2024</v>
      </c>
      <c r="E11" s="156" t="s">
        <v>1056</v>
      </c>
      <c r="F11" s="156" t="s">
        <v>1057</v>
      </c>
      <c r="G11" s="157">
        <v>85.5</v>
      </c>
      <c r="H11" s="157">
        <f t="shared" si="0"/>
        <v>86.2</v>
      </c>
      <c r="I11" s="157">
        <v>72</v>
      </c>
      <c r="J11" s="157">
        <v>68.5</v>
      </c>
      <c r="K11" s="158">
        <f t="shared" si="1"/>
        <v>83.79</v>
      </c>
      <c r="L11" s="159">
        <v>3.62</v>
      </c>
      <c r="M11" s="94">
        <v>0</v>
      </c>
      <c r="N11" s="94">
        <v>36</v>
      </c>
      <c r="O11" s="157">
        <f t="shared" si="2"/>
        <v>3</v>
      </c>
      <c r="P11" s="97">
        <f t="shared" si="3"/>
        <v>0.0833333333333333</v>
      </c>
      <c r="Q11" s="94">
        <f t="shared" si="4"/>
        <v>4</v>
      </c>
      <c r="R11" s="98">
        <f t="shared" si="5"/>
        <v>0.111111111111111</v>
      </c>
    </row>
    <row r="12" spans="1:18">
      <c r="A12" s="94">
        <v>11</v>
      </c>
      <c r="B12" s="154">
        <v>5224280502035</v>
      </c>
      <c r="C12" s="155" t="s">
        <v>1067</v>
      </c>
      <c r="D12" s="156">
        <v>2024</v>
      </c>
      <c r="E12" s="156" t="s">
        <v>1056</v>
      </c>
      <c r="F12" s="156" t="s">
        <v>1057</v>
      </c>
      <c r="G12" s="157">
        <v>94</v>
      </c>
      <c r="H12" s="157">
        <f t="shared" si="0"/>
        <v>78.4</v>
      </c>
      <c r="I12" s="157">
        <v>71.5</v>
      </c>
      <c r="J12" s="157">
        <v>72.5</v>
      </c>
      <c r="K12" s="158">
        <f t="shared" si="1"/>
        <v>79.755</v>
      </c>
      <c r="L12" s="159">
        <v>2.84</v>
      </c>
      <c r="M12" s="94">
        <v>0</v>
      </c>
      <c r="N12" s="94">
        <v>36</v>
      </c>
      <c r="O12" s="157">
        <f t="shared" si="2"/>
        <v>18</v>
      </c>
      <c r="P12" s="97">
        <f t="shared" si="3"/>
        <v>0.5</v>
      </c>
      <c r="Q12" s="94">
        <f t="shared" si="4"/>
        <v>15</v>
      </c>
      <c r="R12" s="98">
        <f t="shared" si="5"/>
        <v>0.416666666666667</v>
      </c>
    </row>
    <row r="13" spans="1:18">
      <c r="A13" s="94">
        <v>12</v>
      </c>
      <c r="B13" s="154">
        <v>5124280502013</v>
      </c>
      <c r="C13" s="155" t="s">
        <v>1068</v>
      </c>
      <c r="D13" s="156">
        <v>2024</v>
      </c>
      <c r="E13" s="156" t="s">
        <v>1056</v>
      </c>
      <c r="F13" s="156" t="s">
        <v>1057</v>
      </c>
      <c r="G13" s="157">
        <v>82</v>
      </c>
      <c r="H13" s="157">
        <f t="shared" si="0"/>
        <v>69.6</v>
      </c>
      <c r="I13" s="157">
        <v>72</v>
      </c>
      <c r="J13" s="157">
        <v>60</v>
      </c>
      <c r="K13" s="158">
        <f t="shared" si="1"/>
        <v>71.22</v>
      </c>
      <c r="L13" s="159">
        <v>1.96</v>
      </c>
      <c r="M13" s="94">
        <v>2</v>
      </c>
      <c r="N13" s="94">
        <v>36</v>
      </c>
      <c r="O13" s="157">
        <f t="shared" si="2"/>
        <v>35</v>
      </c>
      <c r="P13" s="97">
        <f t="shared" si="3"/>
        <v>0.972222222222222</v>
      </c>
      <c r="Q13" s="94">
        <f t="shared" si="4"/>
        <v>35</v>
      </c>
      <c r="R13" s="98">
        <f t="shared" si="5"/>
        <v>0.972222222222222</v>
      </c>
    </row>
    <row r="14" spans="1:18">
      <c r="A14" s="94">
        <v>13</v>
      </c>
      <c r="B14" s="154">
        <v>5124280502055</v>
      </c>
      <c r="C14" s="155" t="s">
        <v>1069</v>
      </c>
      <c r="D14" s="156">
        <v>2024</v>
      </c>
      <c r="E14" s="156" t="s">
        <v>1056</v>
      </c>
      <c r="F14" s="156" t="s">
        <v>1057</v>
      </c>
      <c r="G14" s="157">
        <v>80</v>
      </c>
      <c r="H14" s="157">
        <f t="shared" si="0"/>
        <v>72.2</v>
      </c>
      <c r="I14" s="157">
        <v>70</v>
      </c>
      <c r="J14" s="157">
        <v>60</v>
      </c>
      <c r="K14" s="158">
        <f t="shared" si="1"/>
        <v>72.54</v>
      </c>
      <c r="L14" s="159">
        <v>2.22</v>
      </c>
      <c r="M14" s="94">
        <v>2</v>
      </c>
      <c r="N14" s="94">
        <v>36</v>
      </c>
      <c r="O14" s="157">
        <f t="shared" si="2"/>
        <v>32</v>
      </c>
      <c r="P14" s="97">
        <f t="shared" si="3"/>
        <v>0.888888888888889</v>
      </c>
      <c r="Q14" s="94">
        <f t="shared" si="4"/>
        <v>32</v>
      </c>
      <c r="R14" s="98">
        <f t="shared" si="5"/>
        <v>0.888888888888889</v>
      </c>
    </row>
    <row r="15" spans="1:18">
      <c r="A15" s="94">
        <v>14</v>
      </c>
      <c r="B15" s="154">
        <v>5124280502036</v>
      </c>
      <c r="C15" s="155" t="s">
        <v>1070</v>
      </c>
      <c r="D15" s="156">
        <v>2024</v>
      </c>
      <c r="E15" s="156" t="s">
        <v>1056</v>
      </c>
      <c r="F15" s="156" t="s">
        <v>1057</v>
      </c>
      <c r="G15" s="157">
        <v>80</v>
      </c>
      <c r="H15" s="157">
        <f t="shared" si="0"/>
        <v>72.1</v>
      </c>
      <c r="I15" s="157">
        <v>70</v>
      </c>
      <c r="J15" s="157">
        <v>60</v>
      </c>
      <c r="K15" s="158">
        <f t="shared" si="1"/>
        <v>72.47</v>
      </c>
      <c r="L15" s="159">
        <v>2.21</v>
      </c>
      <c r="M15" s="94">
        <v>3</v>
      </c>
      <c r="N15" s="94">
        <v>36</v>
      </c>
      <c r="O15" s="157">
        <f t="shared" si="2"/>
        <v>33</v>
      </c>
      <c r="P15" s="97">
        <f t="shared" si="3"/>
        <v>0.916666666666667</v>
      </c>
      <c r="Q15" s="94">
        <f t="shared" si="4"/>
        <v>33</v>
      </c>
      <c r="R15" s="98">
        <f t="shared" si="5"/>
        <v>0.916666666666667</v>
      </c>
    </row>
    <row r="16" spans="1:18">
      <c r="A16" s="94">
        <v>15</v>
      </c>
      <c r="B16" s="154">
        <v>5224280502023</v>
      </c>
      <c r="C16" s="155" t="s">
        <v>1071</v>
      </c>
      <c r="D16" s="156">
        <v>2024</v>
      </c>
      <c r="E16" s="156" t="s">
        <v>1056</v>
      </c>
      <c r="F16" s="156" t="s">
        <v>1057</v>
      </c>
      <c r="G16" s="157">
        <v>88</v>
      </c>
      <c r="H16" s="157">
        <f t="shared" si="0"/>
        <v>75.8</v>
      </c>
      <c r="I16" s="157">
        <v>92</v>
      </c>
      <c r="J16" s="157">
        <v>62.5</v>
      </c>
      <c r="K16" s="158">
        <f t="shared" si="1"/>
        <v>78.585</v>
      </c>
      <c r="L16" s="159">
        <v>2.58</v>
      </c>
      <c r="M16" s="94">
        <v>1</v>
      </c>
      <c r="N16" s="94">
        <v>36</v>
      </c>
      <c r="O16" s="157">
        <f t="shared" si="2"/>
        <v>26</v>
      </c>
      <c r="P16" s="97">
        <f t="shared" si="3"/>
        <v>0.722222222222222</v>
      </c>
      <c r="Q16" s="94">
        <f t="shared" si="4"/>
        <v>18</v>
      </c>
      <c r="R16" s="98">
        <f t="shared" si="5"/>
        <v>0.5</v>
      </c>
    </row>
    <row r="17" spans="1:18">
      <c r="A17" s="94">
        <v>16</v>
      </c>
      <c r="B17" s="154">
        <v>5224280502026</v>
      </c>
      <c r="C17" s="155" t="s">
        <v>1072</v>
      </c>
      <c r="D17" s="156">
        <v>2024</v>
      </c>
      <c r="E17" s="156" t="s">
        <v>1056</v>
      </c>
      <c r="F17" s="156" t="s">
        <v>1057</v>
      </c>
      <c r="G17" s="157">
        <v>86.5</v>
      </c>
      <c r="H17" s="157">
        <f t="shared" si="0"/>
        <v>87.8</v>
      </c>
      <c r="I17" s="157">
        <v>74</v>
      </c>
      <c r="J17" s="157">
        <v>64.5</v>
      </c>
      <c r="K17" s="158">
        <f t="shared" si="1"/>
        <v>85.06</v>
      </c>
      <c r="L17" s="159">
        <v>3.78</v>
      </c>
      <c r="M17" s="94">
        <v>0</v>
      </c>
      <c r="N17" s="94">
        <v>36</v>
      </c>
      <c r="O17" s="157">
        <f t="shared" si="2"/>
        <v>2</v>
      </c>
      <c r="P17" s="97">
        <f t="shared" si="3"/>
        <v>0.0555555555555556</v>
      </c>
      <c r="Q17" s="94">
        <f t="shared" si="4"/>
        <v>2</v>
      </c>
      <c r="R17" s="98">
        <f t="shared" si="5"/>
        <v>0.0555555555555556</v>
      </c>
    </row>
    <row r="18" spans="1:18">
      <c r="A18" s="94">
        <v>17</v>
      </c>
      <c r="B18" s="154">
        <v>5224280502014</v>
      </c>
      <c r="C18" s="155" t="s">
        <v>1073</v>
      </c>
      <c r="D18" s="156">
        <v>2024</v>
      </c>
      <c r="E18" s="156" t="s">
        <v>1056</v>
      </c>
      <c r="F18" s="156" t="s">
        <v>1057</v>
      </c>
      <c r="G18" s="157">
        <v>94.5</v>
      </c>
      <c r="H18" s="157">
        <f t="shared" si="0"/>
        <v>80.1</v>
      </c>
      <c r="I18" s="157">
        <v>72</v>
      </c>
      <c r="J18" s="157">
        <v>69</v>
      </c>
      <c r="K18" s="158">
        <f t="shared" si="1"/>
        <v>80.895</v>
      </c>
      <c r="L18" s="159">
        <v>3.01</v>
      </c>
      <c r="M18" s="94">
        <v>2</v>
      </c>
      <c r="N18" s="94">
        <v>36</v>
      </c>
      <c r="O18" s="157">
        <f t="shared" si="2"/>
        <v>14</v>
      </c>
      <c r="P18" s="97">
        <f t="shared" si="3"/>
        <v>0.388888888888889</v>
      </c>
      <c r="Q18" s="94">
        <f t="shared" si="4"/>
        <v>8</v>
      </c>
      <c r="R18" s="98">
        <f t="shared" si="5"/>
        <v>0.222222222222222</v>
      </c>
    </row>
    <row r="19" spans="1:18">
      <c r="A19" s="94">
        <v>18</v>
      </c>
      <c r="B19" s="154">
        <v>5224280502050</v>
      </c>
      <c r="C19" s="155" t="s">
        <v>1074</v>
      </c>
      <c r="D19" s="156">
        <v>2024</v>
      </c>
      <c r="E19" s="156" t="s">
        <v>1056</v>
      </c>
      <c r="F19" s="156" t="s">
        <v>1057</v>
      </c>
      <c r="G19" s="157">
        <v>91.5</v>
      </c>
      <c r="H19" s="157">
        <f t="shared" si="0"/>
        <v>75</v>
      </c>
      <c r="I19" s="157">
        <v>74</v>
      </c>
      <c r="J19" s="157">
        <v>62</v>
      </c>
      <c r="K19" s="158">
        <f t="shared" si="1"/>
        <v>76.725</v>
      </c>
      <c r="L19" s="159">
        <v>2.5</v>
      </c>
      <c r="M19" s="94">
        <v>1</v>
      </c>
      <c r="N19" s="94">
        <v>36</v>
      </c>
      <c r="O19" s="157">
        <f t="shared" si="2"/>
        <v>27</v>
      </c>
      <c r="P19" s="97">
        <f t="shared" si="3"/>
        <v>0.75</v>
      </c>
      <c r="Q19" s="94">
        <f t="shared" si="4"/>
        <v>24</v>
      </c>
      <c r="R19" s="98">
        <f t="shared" si="5"/>
        <v>0.666666666666667</v>
      </c>
    </row>
    <row r="20" spans="1:18">
      <c r="A20" s="94">
        <v>19</v>
      </c>
      <c r="B20" s="154">
        <v>5224280502052</v>
      </c>
      <c r="C20" s="155" t="s">
        <v>1075</v>
      </c>
      <c r="D20" s="156">
        <v>2024</v>
      </c>
      <c r="E20" s="156" t="s">
        <v>1056</v>
      </c>
      <c r="F20" s="156" t="s">
        <v>1057</v>
      </c>
      <c r="G20" s="157">
        <v>84</v>
      </c>
      <c r="H20" s="157">
        <f t="shared" si="0"/>
        <v>80.1</v>
      </c>
      <c r="I20" s="157">
        <v>71</v>
      </c>
      <c r="J20" s="157">
        <v>60.5</v>
      </c>
      <c r="K20" s="158">
        <f t="shared" si="1"/>
        <v>78.795</v>
      </c>
      <c r="L20" s="159">
        <v>3.01</v>
      </c>
      <c r="M20" s="94">
        <v>0</v>
      </c>
      <c r="N20" s="94">
        <v>36</v>
      </c>
      <c r="O20" s="157">
        <f t="shared" si="2"/>
        <v>14</v>
      </c>
      <c r="P20" s="97">
        <f t="shared" si="3"/>
        <v>0.388888888888889</v>
      </c>
      <c r="Q20" s="94">
        <f t="shared" si="4"/>
        <v>17</v>
      </c>
      <c r="R20" s="98">
        <f t="shared" si="5"/>
        <v>0.472222222222222</v>
      </c>
    </row>
    <row r="21" spans="1:18">
      <c r="A21" s="94">
        <v>20</v>
      </c>
      <c r="B21" s="154">
        <v>5124280502054</v>
      </c>
      <c r="C21" s="155" t="s">
        <v>1076</v>
      </c>
      <c r="D21" s="156">
        <v>2024</v>
      </c>
      <c r="E21" s="156" t="s">
        <v>1056</v>
      </c>
      <c r="F21" s="156" t="s">
        <v>1057</v>
      </c>
      <c r="G21" s="157">
        <v>80</v>
      </c>
      <c r="H21" s="157">
        <f t="shared" si="0"/>
        <v>70.4</v>
      </c>
      <c r="I21" s="157">
        <v>70</v>
      </c>
      <c r="J21" s="157">
        <v>60</v>
      </c>
      <c r="K21" s="158">
        <f t="shared" si="1"/>
        <v>71.28</v>
      </c>
      <c r="L21" s="159">
        <v>2.04</v>
      </c>
      <c r="M21" s="94">
        <v>1</v>
      </c>
      <c r="N21" s="94">
        <v>36</v>
      </c>
      <c r="O21" s="157">
        <f t="shared" si="2"/>
        <v>34</v>
      </c>
      <c r="P21" s="97">
        <f t="shared" si="3"/>
        <v>0.944444444444444</v>
      </c>
      <c r="Q21" s="94">
        <f t="shared" si="4"/>
        <v>34</v>
      </c>
      <c r="R21" s="98">
        <f t="shared" si="5"/>
        <v>0.944444444444444</v>
      </c>
    </row>
    <row r="22" spans="1:18">
      <c r="A22" s="94">
        <v>21</v>
      </c>
      <c r="B22" s="154">
        <v>5224280502046</v>
      </c>
      <c r="C22" s="155" t="s">
        <v>1077</v>
      </c>
      <c r="D22" s="156">
        <v>2024</v>
      </c>
      <c r="E22" s="156" t="s">
        <v>1056</v>
      </c>
      <c r="F22" s="156" t="s">
        <v>1057</v>
      </c>
      <c r="G22" s="157">
        <v>85</v>
      </c>
      <c r="H22" s="157">
        <f t="shared" si="0"/>
        <v>82.3</v>
      </c>
      <c r="I22" s="157">
        <v>73</v>
      </c>
      <c r="J22" s="157">
        <v>61</v>
      </c>
      <c r="K22" s="158">
        <f t="shared" si="1"/>
        <v>80.71</v>
      </c>
      <c r="L22" s="159">
        <v>3.23</v>
      </c>
      <c r="M22" s="94">
        <v>0</v>
      </c>
      <c r="N22" s="94">
        <v>36</v>
      </c>
      <c r="O22" s="157">
        <f t="shared" si="2"/>
        <v>10</v>
      </c>
      <c r="P22" s="97">
        <f t="shared" si="3"/>
        <v>0.277777777777778</v>
      </c>
      <c r="Q22" s="94">
        <f t="shared" si="4"/>
        <v>10</v>
      </c>
      <c r="R22" s="98">
        <f t="shared" si="5"/>
        <v>0.277777777777778</v>
      </c>
    </row>
    <row r="23" spans="1:18">
      <c r="A23" s="94">
        <v>22</v>
      </c>
      <c r="B23" s="154">
        <v>5224280502027</v>
      </c>
      <c r="C23" s="155" t="s">
        <v>1078</v>
      </c>
      <c r="D23" s="156">
        <v>2024</v>
      </c>
      <c r="E23" s="156" t="s">
        <v>1056</v>
      </c>
      <c r="F23" s="156" t="s">
        <v>1057</v>
      </c>
      <c r="G23" s="157">
        <v>88.5</v>
      </c>
      <c r="H23" s="157">
        <f t="shared" si="0"/>
        <v>81.7</v>
      </c>
      <c r="I23" s="157">
        <v>75</v>
      </c>
      <c r="J23" s="157">
        <v>68.5</v>
      </c>
      <c r="K23" s="158">
        <f t="shared" si="1"/>
        <v>81.39</v>
      </c>
      <c r="L23" s="159">
        <v>3.17</v>
      </c>
      <c r="M23" s="94">
        <v>0</v>
      </c>
      <c r="N23" s="94">
        <v>36</v>
      </c>
      <c r="O23" s="157">
        <f t="shared" si="2"/>
        <v>13</v>
      </c>
      <c r="P23" s="97">
        <f t="shared" si="3"/>
        <v>0.361111111111111</v>
      </c>
      <c r="Q23" s="94">
        <f t="shared" si="4"/>
        <v>7</v>
      </c>
      <c r="R23" s="98">
        <f t="shared" si="5"/>
        <v>0.194444444444444</v>
      </c>
    </row>
    <row r="24" spans="1:18">
      <c r="A24" s="94">
        <v>23</v>
      </c>
      <c r="B24" s="154">
        <v>5224280502053</v>
      </c>
      <c r="C24" s="155" t="s">
        <v>1079</v>
      </c>
      <c r="D24" s="156">
        <v>2024</v>
      </c>
      <c r="E24" s="156" t="s">
        <v>1056</v>
      </c>
      <c r="F24" s="156" t="s">
        <v>1057</v>
      </c>
      <c r="G24" s="157">
        <v>87.5</v>
      </c>
      <c r="H24" s="157">
        <f t="shared" si="0"/>
        <v>85.2</v>
      </c>
      <c r="I24" s="157">
        <v>71.5</v>
      </c>
      <c r="J24" s="157">
        <v>61</v>
      </c>
      <c r="K24" s="158">
        <f t="shared" si="1"/>
        <v>82.965</v>
      </c>
      <c r="L24" s="159">
        <v>3.52</v>
      </c>
      <c r="M24" s="94">
        <v>0</v>
      </c>
      <c r="N24" s="94">
        <v>36</v>
      </c>
      <c r="O24" s="157">
        <f t="shared" si="2"/>
        <v>4</v>
      </c>
      <c r="P24" s="97">
        <f t="shared" si="3"/>
        <v>0.111111111111111</v>
      </c>
      <c r="Q24" s="94">
        <f t="shared" si="4"/>
        <v>5</v>
      </c>
      <c r="R24" s="98">
        <f t="shared" si="5"/>
        <v>0.138888888888889</v>
      </c>
    </row>
    <row r="25" spans="1:18">
      <c r="A25" s="94">
        <v>24</v>
      </c>
      <c r="B25" s="154">
        <v>5224280502045</v>
      </c>
      <c r="C25" s="155" t="s">
        <v>1080</v>
      </c>
      <c r="D25" s="156">
        <v>2024</v>
      </c>
      <c r="E25" s="156" t="s">
        <v>1056</v>
      </c>
      <c r="F25" s="156" t="s">
        <v>1057</v>
      </c>
      <c r="G25" s="157">
        <v>100</v>
      </c>
      <c r="H25" s="157">
        <f t="shared" si="0"/>
        <v>82.5</v>
      </c>
      <c r="I25" s="157">
        <v>86.5</v>
      </c>
      <c r="J25" s="157">
        <v>70.5</v>
      </c>
      <c r="K25" s="158">
        <f t="shared" si="1"/>
        <v>84.925</v>
      </c>
      <c r="L25" s="159">
        <v>3.25</v>
      </c>
      <c r="M25" s="94">
        <v>0</v>
      </c>
      <c r="N25" s="94">
        <v>36</v>
      </c>
      <c r="O25" s="157">
        <f t="shared" si="2"/>
        <v>7</v>
      </c>
      <c r="P25" s="97">
        <f t="shared" si="3"/>
        <v>0.194444444444444</v>
      </c>
      <c r="Q25" s="94">
        <f t="shared" si="4"/>
        <v>3</v>
      </c>
      <c r="R25" s="98">
        <f t="shared" si="5"/>
        <v>0.0833333333333333</v>
      </c>
    </row>
    <row r="26" spans="1:18">
      <c r="A26" s="94">
        <v>25</v>
      </c>
      <c r="B26" s="154">
        <v>5224280502016</v>
      </c>
      <c r="C26" s="155" t="s">
        <v>1081</v>
      </c>
      <c r="D26" s="156">
        <v>2024</v>
      </c>
      <c r="E26" s="156" t="s">
        <v>1056</v>
      </c>
      <c r="F26" s="156" t="s">
        <v>1057</v>
      </c>
      <c r="G26" s="157">
        <v>97.5</v>
      </c>
      <c r="H26" s="157">
        <f t="shared" si="0"/>
        <v>91.3</v>
      </c>
      <c r="I26" s="157">
        <v>72.5</v>
      </c>
      <c r="J26" s="157">
        <v>68</v>
      </c>
      <c r="K26" s="158">
        <f t="shared" si="1"/>
        <v>89.185</v>
      </c>
      <c r="L26" s="159">
        <v>4.13</v>
      </c>
      <c r="M26" s="94">
        <v>0</v>
      </c>
      <c r="N26" s="94">
        <v>36</v>
      </c>
      <c r="O26" s="157">
        <f t="shared" si="2"/>
        <v>1</v>
      </c>
      <c r="P26" s="97">
        <f t="shared" si="3"/>
        <v>0.0277777777777778</v>
      </c>
      <c r="Q26" s="94">
        <f t="shared" si="4"/>
        <v>1</v>
      </c>
      <c r="R26" s="98">
        <f t="shared" si="5"/>
        <v>0.0277777777777778</v>
      </c>
    </row>
    <row r="27" spans="1:18">
      <c r="A27" s="94">
        <v>26</v>
      </c>
      <c r="B27" s="154">
        <v>5224280502012</v>
      </c>
      <c r="C27" s="155" t="s">
        <v>1082</v>
      </c>
      <c r="D27" s="156">
        <v>2024</v>
      </c>
      <c r="E27" s="156" t="s">
        <v>1056</v>
      </c>
      <c r="F27" s="156" t="s">
        <v>1057</v>
      </c>
      <c r="G27" s="157">
        <v>80</v>
      </c>
      <c r="H27" s="157">
        <f t="shared" si="0"/>
        <v>72.5</v>
      </c>
      <c r="I27" s="157">
        <v>70</v>
      </c>
      <c r="J27" s="157">
        <v>61</v>
      </c>
      <c r="K27" s="158">
        <f t="shared" si="1"/>
        <v>72.8</v>
      </c>
      <c r="L27" s="159">
        <v>2.25</v>
      </c>
      <c r="M27" s="94">
        <v>1</v>
      </c>
      <c r="N27" s="94">
        <v>36</v>
      </c>
      <c r="O27" s="157">
        <f t="shared" si="2"/>
        <v>30</v>
      </c>
      <c r="P27" s="97">
        <f t="shared" si="3"/>
        <v>0.833333333333333</v>
      </c>
      <c r="Q27" s="94">
        <f t="shared" si="4"/>
        <v>30</v>
      </c>
      <c r="R27" s="98">
        <f t="shared" si="5"/>
        <v>0.833333333333333</v>
      </c>
    </row>
    <row r="28" spans="1:18">
      <c r="A28" s="94">
        <v>27</v>
      </c>
      <c r="B28" s="154">
        <v>5224280502038</v>
      </c>
      <c r="C28" s="155" t="s">
        <v>1083</v>
      </c>
      <c r="D28" s="156">
        <v>2024</v>
      </c>
      <c r="E28" s="156" t="s">
        <v>1056</v>
      </c>
      <c r="F28" s="156" t="s">
        <v>1057</v>
      </c>
      <c r="G28" s="157">
        <v>82</v>
      </c>
      <c r="H28" s="157">
        <f t="shared" si="0"/>
        <v>73.2</v>
      </c>
      <c r="I28" s="157">
        <v>72</v>
      </c>
      <c r="J28" s="157">
        <v>60.5</v>
      </c>
      <c r="K28" s="158">
        <f t="shared" si="1"/>
        <v>73.765</v>
      </c>
      <c r="L28" s="159">
        <v>2.32</v>
      </c>
      <c r="M28" s="94">
        <v>0</v>
      </c>
      <c r="N28" s="94">
        <v>36</v>
      </c>
      <c r="O28" s="157">
        <f t="shared" si="2"/>
        <v>29</v>
      </c>
      <c r="P28" s="97">
        <f t="shared" si="3"/>
        <v>0.805555555555556</v>
      </c>
      <c r="Q28" s="94">
        <f t="shared" si="4"/>
        <v>28</v>
      </c>
      <c r="R28" s="98">
        <f t="shared" si="5"/>
        <v>0.777777777777778</v>
      </c>
    </row>
    <row r="29" spans="1:18">
      <c r="A29" s="94">
        <v>28</v>
      </c>
      <c r="B29" s="154">
        <v>5224280502044</v>
      </c>
      <c r="C29" s="155" t="s">
        <v>1084</v>
      </c>
      <c r="D29" s="156">
        <v>2024</v>
      </c>
      <c r="E29" s="156" t="s">
        <v>1056</v>
      </c>
      <c r="F29" s="156" t="s">
        <v>1057</v>
      </c>
      <c r="G29" s="157">
        <v>80</v>
      </c>
      <c r="H29" s="157">
        <f t="shared" si="0"/>
        <v>82.7</v>
      </c>
      <c r="I29" s="157">
        <v>72</v>
      </c>
      <c r="J29" s="157">
        <v>60.5</v>
      </c>
      <c r="K29" s="158">
        <f t="shared" si="1"/>
        <v>80.115</v>
      </c>
      <c r="L29" s="159">
        <v>3.27</v>
      </c>
      <c r="M29" s="94">
        <v>0</v>
      </c>
      <c r="N29" s="94">
        <v>36</v>
      </c>
      <c r="O29" s="157">
        <f t="shared" si="2"/>
        <v>6</v>
      </c>
      <c r="P29" s="97">
        <f t="shared" si="3"/>
        <v>0.166666666666667</v>
      </c>
      <c r="Q29" s="94">
        <f t="shared" si="4"/>
        <v>14</v>
      </c>
      <c r="R29" s="98">
        <f t="shared" si="5"/>
        <v>0.388888888888889</v>
      </c>
    </row>
    <row r="30" spans="1:18">
      <c r="A30" s="94">
        <v>29</v>
      </c>
      <c r="B30" s="154">
        <v>5224280502011</v>
      </c>
      <c r="C30" s="155" t="s">
        <v>1085</v>
      </c>
      <c r="D30" s="156">
        <v>2024</v>
      </c>
      <c r="E30" s="156" t="s">
        <v>1056</v>
      </c>
      <c r="F30" s="156" t="s">
        <v>1057</v>
      </c>
      <c r="G30" s="157">
        <v>82.5</v>
      </c>
      <c r="H30" s="157">
        <f t="shared" si="0"/>
        <v>82.4</v>
      </c>
      <c r="I30" s="157">
        <v>75</v>
      </c>
      <c r="J30" s="157">
        <v>63.5</v>
      </c>
      <c r="K30" s="158">
        <f t="shared" si="1"/>
        <v>80.73</v>
      </c>
      <c r="L30" s="159">
        <v>3.24</v>
      </c>
      <c r="M30" s="94">
        <v>0</v>
      </c>
      <c r="N30" s="94">
        <v>36</v>
      </c>
      <c r="O30" s="157">
        <f t="shared" si="2"/>
        <v>9</v>
      </c>
      <c r="P30" s="97">
        <f t="shared" si="3"/>
        <v>0.25</v>
      </c>
      <c r="Q30" s="94">
        <f t="shared" si="4"/>
        <v>9</v>
      </c>
      <c r="R30" s="98">
        <f t="shared" si="5"/>
        <v>0.25</v>
      </c>
    </row>
    <row r="31" spans="1:18">
      <c r="A31" s="94">
        <v>30</v>
      </c>
      <c r="B31" s="154">
        <v>5124280502024</v>
      </c>
      <c r="C31" s="155" t="s">
        <v>1086</v>
      </c>
      <c r="D31" s="156">
        <v>2024</v>
      </c>
      <c r="E31" s="156" t="s">
        <v>1056</v>
      </c>
      <c r="F31" s="156" t="s">
        <v>1057</v>
      </c>
      <c r="G31" s="157">
        <v>80</v>
      </c>
      <c r="H31" s="157">
        <f t="shared" si="0"/>
        <v>79.7</v>
      </c>
      <c r="I31" s="157">
        <v>70</v>
      </c>
      <c r="J31" s="157">
        <v>60</v>
      </c>
      <c r="K31" s="158">
        <f t="shared" si="1"/>
        <v>77.79</v>
      </c>
      <c r="L31" s="159">
        <v>2.97</v>
      </c>
      <c r="M31" s="94">
        <v>1</v>
      </c>
      <c r="N31" s="94">
        <v>36</v>
      </c>
      <c r="O31" s="157">
        <f t="shared" si="2"/>
        <v>16</v>
      </c>
      <c r="P31" s="97">
        <f t="shared" si="3"/>
        <v>0.444444444444444</v>
      </c>
      <c r="Q31" s="94">
        <f t="shared" si="4"/>
        <v>22</v>
      </c>
      <c r="R31" s="98">
        <f t="shared" si="5"/>
        <v>0.611111111111111</v>
      </c>
    </row>
    <row r="32" spans="1:18">
      <c r="A32" s="94">
        <v>31</v>
      </c>
      <c r="B32" s="154">
        <v>5224280502049</v>
      </c>
      <c r="C32" s="155" t="s">
        <v>1087</v>
      </c>
      <c r="D32" s="156">
        <v>2024</v>
      </c>
      <c r="E32" s="156" t="s">
        <v>1056</v>
      </c>
      <c r="F32" s="156" t="s">
        <v>1057</v>
      </c>
      <c r="G32" s="157">
        <v>86.5</v>
      </c>
      <c r="H32" s="157">
        <f t="shared" si="0"/>
        <v>81.9</v>
      </c>
      <c r="I32" s="157">
        <v>71</v>
      </c>
      <c r="J32" s="157">
        <v>62</v>
      </c>
      <c r="K32" s="158">
        <f t="shared" si="1"/>
        <v>80.505</v>
      </c>
      <c r="L32" s="159">
        <v>3.19</v>
      </c>
      <c r="M32" s="94">
        <v>0</v>
      </c>
      <c r="N32" s="94">
        <v>36</v>
      </c>
      <c r="O32" s="157">
        <f t="shared" si="2"/>
        <v>11</v>
      </c>
      <c r="P32" s="97">
        <f t="shared" si="3"/>
        <v>0.305555555555556</v>
      </c>
      <c r="Q32" s="94">
        <f t="shared" si="4"/>
        <v>12</v>
      </c>
      <c r="R32" s="98">
        <f t="shared" si="5"/>
        <v>0.333333333333333</v>
      </c>
    </row>
    <row r="33" spans="1:18">
      <c r="A33" s="94">
        <v>32</v>
      </c>
      <c r="B33" s="154">
        <v>5224280502056</v>
      </c>
      <c r="C33" s="155" t="s">
        <v>1088</v>
      </c>
      <c r="D33" s="156">
        <v>2024</v>
      </c>
      <c r="E33" s="156" t="s">
        <v>1056</v>
      </c>
      <c r="F33" s="156" t="s">
        <v>1057</v>
      </c>
      <c r="G33" s="157">
        <v>98.5</v>
      </c>
      <c r="H33" s="157">
        <f t="shared" si="0"/>
        <v>77.7</v>
      </c>
      <c r="I33" s="157">
        <v>71.5</v>
      </c>
      <c r="J33" s="157">
        <v>61</v>
      </c>
      <c r="K33" s="158">
        <f t="shared" si="1"/>
        <v>79.365</v>
      </c>
      <c r="L33" s="159">
        <v>2.77</v>
      </c>
      <c r="M33" s="94">
        <v>0</v>
      </c>
      <c r="N33" s="94">
        <v>36</v>
      </c>
      <c r="O33" s="157">
        <f t="shared" si="2"/>
        <v>22</v>
      </c>
      <c r="P33" s="97">
        <f t="shared" si="3"/>
        <v>0.611111111111111</v>
      </c>
      <c r="Q33" s="94">
        <f t="shared" si="4"/>
        <v>16</v>
      </c>
      <c r="R33" s="98">
        <f t="shared" si="5"/>
        <v>0.444444444444444</v>
      </c>
    </row>
    <row r="34" spans="1:18">
      <c r="A34" s="94">
        <v>33</v>
      </c>
      <c r="B34" s="154">
        <v>5224280502029</v>
      </c>
      <c r="C34" s="155" t="s">
        <v>1089</v>
      </c>
      <c r="D34" s="156">
        <v>2024</v>
      </c>
      <c r="E34" s="156" t="s">
        <v>1056</v>
      </c>
      <c r="F34" s="156" t="s">
        <v>1057</v>
      </c>
      <c r="G34" s="157">
        <v>95.5</v>
      </c>
      <c r="H34" s="157">
        <f t="shared" si="0"/>
        <v>82.5</v>
      </c>
      <c r="I34" s="157">
        <v>72</v>
      </c>
      <c r="J34" s="157">
        <v>65.5</v>
      </c>
      <c r="K34" s="158">
        <f t="shared" si="1"/>
        <v>82.55</v>
      </c>
      <c r="L34" s="159">
        <v>3.25</v>
      </c>
      <c r="M34" s="94">
        <v>0</v>
      </c>
      <c r="N34" s="94">
        <v>36</v>
      </c>
      <c r="O34" s="157">
        <f t="shared" si="2"/>
        <v>7</v>
      </c>
      <c r="P34" s="97">
        <f t="shared" si="3"/>
        <v>0.194444444444444</v>
      </c>
      <c r="Q34" s="94">
        <f t="shared" si="4"/>
        <v>6</v>
      </c>
      <c r="R34" s="98">
        <f t="shared" si="5"/>
        <v>0.166666666666667</v>
      </c>
    </row>
    <row r="35" spans="1:18">
      <c r="A35" s="94">
        <v>34</v>
      </c>
      <c r="B35" s="154">
        <v>5124280502010</v>
      </c>
      <c r="C35" s="155" t="s">
        <v>1090</v>
      </c>
      <c r="D35" s="156">
        <v>2024</v>
      </c>
      <c r="E35" s="156" t="s">
        <v>1056</v>
      </c>
      <c r="F35" s="156" t="s">
        <v>1057</v>
      </c>
      <c r="G35" s="157">
        <v>88</v>
      </c>
      <c r="H35" s="157">
        <f t="shared" si="0"/>
        <v>77.9</v>
      </c>
      <c r="I35" s="157">
        <v>75.5</v>
      </c>
      <c r="J35" s="157">
        <v>60</v>
      </c>
      <c r="K35" s="158">
        <f t="shared" si="1"/>
        <v>78.28</v>
      </c>
      <c r="L35" s="159">
        <v>2.79</v>
      </c>
      <c r="M35" s="94">
        <v>0</v>
      </c>
      <c r="N35" s="94">
        <v>36</v>
      </c>
      <c r="O35" s="157">
        <f t="shared" si="2"/>
        <v>21</v>
      </c>
      <c r="P35" s="97">
        <f t="shared" si="3"/>
        <v>0.583333333333333</v>
      </c>
      <c r="Q35" s="94">
        <f t="shared" si="4"/>
        <v>19</v>
      </c>
      <c r="R35" s="98">
        <f t="shared" si="5"/>
        <v>0.527777777777778</v>
      </c>
    </row>
    <row r="36" spans="1:18">
      <c r="A36" s="94">
        <v>35</v>
      </c>
      <c r="B36" s="154">
        <v>5124280502009</v>
      </c>
      <c r="C36" s="155" t="s">
        <v>1091</v>
      </c>
      <c r="D36" s="156">
        <v>2024</v>
      </c>
      <c r="E36" s="156" t="s">
        <v>1056</v>
      </c>
      <c r="F36" s="156" t="s">
        <v>1057</v>
      </c>
      <c r="G36" s="157">
        <v>80</v>
      </c>
      <c r="H36" s="157">
        <f t="shared" si="0"/>
        <v>69.4</v>
      </c>
      <c r="I36" s="157">
        <v>70</v>
      </c>
      <c r="J36" s="157">
        <v>60</v>
      </c>
      <c r="K36" s="158">
        <f t="shared" si="1"/>
        <v>70.58</v>
      </c>
      <c r="L36" s="159">
        <v>1.94</v>
      </c>
      <c r="M36" s="94">
        <v>2</v>
      </c>
      <c r="N36" s="94">
        <v>36</v>
      </c>
      <c r="O36" s="157">
        <f t="shared" si="2"/>
        <v>36</v>
      </c>
      <c r="P36" s="97">
        <f t="shared" si="3"/>
        <v>1</v>
      </c>
      <c r="Q36" s="94">
        <f t="shared" si="4"/>
        <v>36</v>
      </c>
      <c r="R36" s="98">
        <f t="shared" si="5"/>
        <v>1</v>
      </c>
    </row>
    <row r="37" spans="1:18">
      <c r="A37" s="94">
        <v>36</v>
      </c>
      <c r="B37" s="154">
        <v>5124280502017</v>
      </c>
      <c r="C37" s="155" t="s">
        <v>1092</v>
      </c>
      <c r="D37" s="156">
        <v>2024</v>
      </c>
      <c r="E37" s="156" t="s">
        <v>1056</v>
      </c>
      <c r="F37" s="156" t="s">
        <v>1057</v>
      </c>
      <c r="G37" s="157">
        <v>81</v>
      </c>
      <c r="H37" s="157">
        <f t="shared" si="0"/>
        <v>77.1</v>
      </c>
      <c r="I37" s="157">
        <v>70</v>
      </c>
      <c r="J37" s="157">
        <v>60</v>
      </c>
      <c r="K37" s="158">
        <f t="shared" si="1"/>
        <v>76.12</v>
      </c>
      <c r="L37" s="159">
        <v>2.71</v>
      </c>
      <c r="M37" s="94">
        <v>1</v>
      </c>
      <c r="N37" s="94">
        <v>36</v>
      </c>
      <c r="O37" s="157">
        <f t="shared" si="2"/>
        <v>23</v>
      </c>
      <c r="P37" s="97">
        <f t="shared" si="3"/>
        <v>0.638888888888889</v>
      </c>
      <c r="Q37" s="94">
        <f t="shared" si="4"/>
        <v>25</v>
      </c>
      <c r="R37" s="98">
        <f t="shared" si="5"/>
        <v>0.694444444444444</v>
      </c>
    </row>
  </sheetData>
  <autoFilter xmlns:etc="http://www.wps.cn/officeDocument/2017/etCustomData" ref="A1:R37" etc:filterBottomFollowUsedRange="0">
    <extLst/>
  </autoFilter>
  <conditionalFormatting sqref="B$1:C$1048576">
    <cfRule type="duplicateValues" dxfId="0" priority="1"/>
  </conditionalFormatting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6"/>
  <sheetViews>
    <sheetView workbookViewId="0">
      <selection activeCell="A1" sqref="$A1:$XFD1048576"/>
    </sheetView>
  </sheetViews>
  <sheetFormatPr defaultColWidth="9" defaultRowHeight="14.25"/>
  <cols>
    <col min="1" max="1" width="4.4" style="11" customWidth="1"/>
    <col min="2" max="2" width="15.375" style="99" customWidth="1"/>
    <col min="3" max="3" width="7.1" style="11" customWidth="1"/>
    <col min="4" max="4" width="5.5" style="11" customWidth="1"/>
    <col min="5" max="6" width="9" style="11"/>
    <col min="7" max="8" width="7.5" style="11" customWidth="1"/>
    <col min="9" max="9" width="7.9" style="11" customWidth="1"/>
    <col min="10" max="10" width="8.5" style="11" customWidth="1"/>
    <col min="11" max="11" width="7.1" style="11" customWidth="1"/>
    <col min="12" max="12" width="8" style="11" customWidth="1"/>
    <col min="13" max="13" width="8.4" style="11" customWidth="1"/>
    <col min="14" max="14" width="5.2" style="11" customWidth="1"/>
    <col min="15" max="15" width="5.1" style="11" customWidth="1"/>
    <col min="16" max="16" width="8.1" style="11" customWidth="1"/>
    <col min="17" max="17" width="6.6" style="11" customWidth="1"/>
    <col min="18" max="18" width="8.2" style="11" customWidth="1"/>
    <col min="19" max="16384" width="9" style="11"/>
  </cols>
  <sheetData>
    <row r="1" ht="37.5" customHeight="1" spans="1:18">
      <c r="A1" s="13" t="s">
        <v>0</v>
      </c>
      <c r="B1" s="100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3" t="s">
        <v>1093</v>
      </c>
      <c r="O1" s="31" t="s">
        <v>14</v>
      </c>
      <c r="P1" s="31" t="s">
        <v>15</v>
      </c>
      <c r="Q1" s="31" t="s">
        <v>16</v>
      </c>
      <c r="R1" s="31" t="s">
        <v>17</v>
      </c>
    </row>
    <row r="2" spans="1:18">
      <c r="A2" s="15">
        <v>1</v>
      </c>
      <c r="B2" s="127" t="s">
        <v>1094</v>
      </c>
      <c r="C2" s="126" t="s">
        <v>1095</v>
      </c>
      <c r="D2" s="126">
        <v>2024</v>
      </c>
      <c r="E2" s="126" t="s">
        <v>1096</v>
      </c>
      <c r="F2" s="126" t="s">
        <v>1097</v>
      </c>
      <c r="G2" s="126">
        <v>100</v>
      </c>
      <c r="H2" s="126">
        <f t="shared" ref="H2:H52" si="0">L2*10+50</f>
        <v>77</v>
      </c>
      <c r="I2" s="126">
        <v>71.5</v>
      </c>
      <c r="J2" s="126">
        <v>63</v>
      </c>
      <c r="K2" s="126">
        <f t="shared" ref="K2:K52" si="1">G2*15%+H2*70%+I2*10%+J2*5%</f>
        <v>79.2</v>
      </c>
      <c r="L2" s="126">
        <v>2.7</v>
      </c>
      <c r="M2" s="126">
        <v>0</v>
      </c>
      <c r="N2" s="126">
        <v>51</v>
      </c>
      <c r="O2" s="126">
        <f t="shared" ref="O2:O52" si="2">RANK(L2,$L$2:$L$56)</f>
        <v>17</v>
      </c>
      <c r="P2" s="131">
        <f t="shared" ref="P2:P52" si="3">O2/N2</f>
        <v>0.333333333333333</v>
      </c>
      <c r="Q2" s="126">
        <f t="shared" ref="Q2:Q52" si="4">RANK(K2,$K$2:$K$56)</f>
        <v>8</v>
      </c>
      <c r="R2" s="133">
        <f t="shared" ref="R2:R52" si="5">Q2/N2</f>
        <v>0.156862745098039</v>
      </c>
    </row>
    <row r="3" spans="1:18">
      <c r="A3" s="15">
        <v>2</v>
      </c>
      <c r="B3" s="127" t="s">
        <v>1098</v>
      </c>
      <c r="C3" s="126" t="s">
        <v>1099</v>
      </c>
      <c r="D3" s="126">
        <v>2024</v>
      </c>
      <c r="E3" s="126" t="s">
        <v>1096</v>
      </c>
      <c r="F3" s="126" t="s">
        <v>1097</v>
      </c>
      <c r="G3" s="126">
        <v>80</v>
      </c>
      <c r="H3" s="126">
        <f t="shared" si="0"/>
        <v>73.1</v>
      </c>
      <c r="I3" s="126">
        <v>70</v>
      </c>
      <c r="J3" s="126">
        <v>60</v>
      </c>
      <c r="K3" s="126">
        <f t="shared" si="1"/>
        <v>73.17</v>
      </c>
      <c r="L3" s="126">
        <v>2.31</v>
      </c>
      <c r="M3" s="126">
        <v>0</v>
      </c>
      <c r="N3" s="126">
        <v>51</v>
      </c>
      <c r="O3" s="126">
        <f t="shared" si="2"/>
        <v>34</v>
      </c>
      <c r="P3" s="131">
        <f t="shared" si="3"/>
        <v>0.666666666666667</v>
      </c>
      <c r="Q3" s="126">
        <f t="shared" si="4"/>
        <v>36</v>
      </c>
      <c r="R3" s="133">
        <f t="shared" si="5"/>
        <v>0.705882352941177</v>
      </c>
    </row>
    <row r="4" spans="1:18">
      <c r="A4" s="15">
        <v>3</v>
      </c>
      <c r="B4" s="127" t="s">
        <v>1100</v>
      </c>
      <c r="C4" s="126" t="s">
        <v>1101</v>
      </c>
      <c r="D4" s="126">
        <v>2024</v>
      </c>
      <c r="E4" s="126" t="s">
        <v>1096</v>
      </c>
      <c r="F4" s="126" t="s">
        <v>1097</v>
      </c>
      <c r="G4" s="126">
        <v>80</v>
      </c>
      <c r="H4" s="126">
        <f t="shared" si="0"/>
        <v>73.2</v>
      </c>
      <c r="I4" s="126">
        <v>70</v>
      </c>
      <c r="J4" s="126">
        <v>60</v>
      </c>
      <c r="K4" s="126">
        <f t="shared" si="1"/>
        <v>73.24</v>
      </c>
      <c r="L4" s="126">
        <v>2.32</v>
      </c>
      <c r="M4" s="126">
        <v>0</v>
      </c>
      <c r="N4" s="126">
        <v>51</v>
      </c>
      <c r="O4" s="126">
        <f t="shared" si="2"/>
        <v>33</v>
      </c>
      <c r="P4" s="131">
        <f t="shared" si="3"/>
        <v>0.647058823529412</v>
      </c>
      <c r="Q4" s="126">
        <f t="shared" si="4"/>
        <v>35</v>
      </c>
      <c r="R4" s="133">
        <f t="shared" si="5"/>
        <v>0.686274509803922</v>
      </c>
    </row>
    <row r="5" spans="1:18">
      <c r="A5" s="15">
        <v>4</v>
      </c>
      <c r="B5" s="127" t="s">
        <v>1102</v>
      </c>
      <c r="C5" s="126" t="s">
        <v>1103</v>
      </c>
      <c r="D5" s="126">
        <v>2024</v>
      </c>
      <c r="E5" s="126" t="s">
        <v>1096</v>
      </c>
      <c r="F5" s="126" t="s">
        <v>1097</v>
      </c>
      <c r="G5" s="126">
        <v>90</v>
      </c>
      <c r="H5" s="126">
        <f t="shared" si="0"/>
        <v>74.9</v>
      </c>
      <c r="I5" s="126">
        <v>71</v>
      </c>
      <c r="J5" s="126">
        <v>64.5</v>
      </c>
      <c r="K5" s="126">
        <f t="shared" si="1"/>
        <v>76.255</v>
      </c>
      <c r="L5" s="126">
        <v>2.49</v>
      </c>
      <c r="M5" s="126">
        <v>0</v>
      </c>
      <c r="N5" s="126">
        <v>51</v>
      </c>
      <c r="O5" s="126">
        <f t="shared" si="2"/>
        <v>26</v>
      </c>
      <c r="P5" s="131">
        <f t="shared" si="3"/>
        <v>0.509803921568627</v>
      </c>
      <c r="Q5" s="126">
        <f t="shared" si="4"/>
        <v>21</v>
      </c>
      <c r="R5" s="133">
        <f t="shared" si="5"/>
        <v>0.411764705882353</v>
      </c>
    </row>
    <row r="6" spans="1:18">
      <c r="A6" s="15">
        <v>5</v>
      </c>
      <c r="B6" s="127" t="s">
        <v>1104</v>
      </c>
      <c r="C6" s="126" t="s">
        <v>1105</v>
      </c>
      <c r="D6" s="126">
        <v>2024</v>
      </c>
      <c r="E6" s="126" t="s">
        <v>1096</v>
      </c>
      <c r="F6" s="126" t="s">
        <v>1097</v>
      </c>
      <c r="G6" s="126">
        <v>83</v>
      </c>
      <c r="H6" s="126">
        <f t="shared" si="0"/>
        <v>77.2</v>
      </c>
      <c r="I6" s="126">
        <v>72.5</v>
      </c>
      <c r="J6" s="126">
        <v>60</v>
      </c>
      <c r="K6" s="126">
        <f t="shared" si="1"/>
        <v>76.74</v>
      </c>
      <c r="L6" s="126">
        <v>2.72</v>
      </c>
      <c r="M6" s="126">
        <v>1</v>
      </c>
      <c r="N6" s="126">
        <v>51</v>
      </c>
      <c r="O6" s="126">
        <f t="shared" si="2"/>
        <v>15</v>
      </c>
      <c r="P6" s="131">
        <f t="shared" si="3"/>
        <v>0.294117647058824</v>
      </c>
      <c r="Q6" s="126">
        <f t="shared" si="4"/>
        <v>20</v>
      </c>
      <c r="R6" s="133">
        <f t="shared" si="5"/>
        <v>0.392156862745098</v>
      </c>
    </row>
    <row r="7" spans="1:18">
      <c r="A7" s="15">
        <v>6</v>
      </c>
      <c r="B7" s="127" t="s">
        <v>1106</v>
      </c>
      <c r="C7" s="126" t="s">
        <v>1107</v>
      </c>
      <c r="D7" s="126">
        <v>2024</v>
      </c>
      <c r="E7" s="126" t="s">
        <v>1096</v>
      </c>
      <c r="F7" s="126" t="s">
        <v>1097</v>
      </c>
      <c r="G7" s="126">
        <v>84</v>
      </c>
      <c r="H7" s="126">
        <f t="shared" si="0"/>
        <v>74.4</v>
      </c>
      <c r="I7" s="126">
        <v>70</v>
      </c>
      <c r="J7" s="126">
        <v>62</v>
      </c>
      <c r="K7" s="126">
        <f t="shared" si="1"/>
        <v>74.78</v>
      </c>
      <c r="L7" s="126">
        <v>2.44</v>
      </c>
      <c r="M7" s="126">
        <v>2</v>
      </c>
      <c r="N7" s="126">
        <v>51</v>
      </c>
      <c r="O7" s="126">
        <f t="shared" si="2"/>
        <v>28</v>
      </c>
      <c r="P7" s="131">
        <f t="shared" si="3"/>
        <v>0.549019607843137</v>
      </c>
      <c r="Q7" s="126">
        <f t="shared" si="4"/>
        <v>29</v>
      </c>
      <c r="R7" s="133">
        <f t="shared" si="5"/>
        <v>0.568627450980392</v>
      </c>
    </row>
    <row r="8" spans="1:18">
      <c r="A8" s="15">
        <v>7</v>
      </c>
      <c r="B8" s="127" t="s">
        <v>1108</v>
      </c>
      <c r="C8" s="126" t="s">
        <v>1109</v>
      </c>
      <c r="D8" s="126">
        <v>2024</v>
      </c>
      <c r="E8" s="126" t="s">
        <v>1096</v>
      </c>
      <c r="F8" s="126" t="s">
        <v>1097</v>
      </c>
      <c r="G8" s="126">
        <v>100</v>
      </c>
      <c r="H8" s="126">
        <f t="shared" si="0"/>
        <v>80.9</v>
      </c>
      <c r="I8" s="126">
        <v>85.5</v>
      </c>
      <c r="J8" s="126">
        <v>64</v>
      </c>
      <c r="K8" s="126">
        <f t="shared" si="1"/>
        <v>83.38</v>
      </c>
      <c r="L8" s="126">
        <v>3.09</v>
      </c>
      <c r="M8" s="126">
        <v>0</v>
      </c>
      <c r="N8" s="126">
        <v>51</v>
      </c>
      <c r="O8" s="126">
        <f t="shared" si="2"/>
        <v>5</v>
      </c>
      <c r="P8" s="131">
        <f t="shared" si="3"/>
        <v>0.0980392156862745</v>
      </c>
      <c r="Q8" s="126">
        <f t="shared" si="4"/>
        <v>3</v>
      </c>
      <c r="R8" s="133">
        <f t="shared" si="5"/>
        <v>0.0588235294117647</v>
      </c>
    </row>
    <row r="9" spans="1:18">
      <c r="A9" s="15">
        <v>8</v>
      </c>
      <c r="B9" s="127" t="s">
        <v>1110</v>
      </c>
      <c r="C9" s="126" t="s">
        <v>1111</v>
      </c>
      <c r="D9" s="126">
        <v>2024</v>
      </c>
      <c r="E9" s="126" t="s">
        <v>1096</v>
      </c>
      <c r="F9" s="126" t="s">
        <v>1097</v>
      </c>
      <c r="G9" s="126">
        <v>97</v>
      </c>
      <c r="H9" s="126">
        <f t="shared" si="0"/>
        <v>77.1</v>
      </c>
      <c r="I9" s="126">
        <v>71.5</v>
      </c>
      <c r="J9" s="126">
        <v>67</v>
      </c>
      <c r="K9" s="126">
        <f t="shared" si="1"/>
        <v>79.02</v>
      </c>
      <c r="L9" s="126">
        <v>2.71</v>
      </c>
      <c r="M9" s="126">
        <v>2</v>
      </c>
      <c r="N9" s="126">
        <v>51</v>
      </c>
      <c r="O9" s="126">
        <f t="shared" si="2"/>
        <v>16</v>
      </c>
      <c r="P9" s="131">
        <f t="shared" si="3"/>
        <v>0.313725490196078</v>
      </c>
      <c r="Q9" s="126">
        <f t="shared" si="4"/>
        <v>10</v>
      </c>
      <c r="R9" s="133">
        <f t="shared" si="5"/>
        <v>0.196078431372549</v>
      </c>
    </row>
    <row r="10" spans="1:18">
      <c r="A10" s="15">
        <v>9</v>
      </c>
      <c r="B10" s="127" t="s">
        <v>1112</v>
      </c>
      <c r="C10" s="126" t="s">
        <v>1113</v>
      </c>
      <c r="D10" s="126">
        <v>2024</v>
      </c>
      <c r="E10" s="126" t="s">
        <v>1096</v>
      </c>
      <c r="F10" s="126" t="s">
        <v>1097</v>
      </c>
      <c r="G10" s="126">
        <v>87</v>
      </c>
      <c r="H10" s="126">
        <f t="shared" si="0"/>
        <v>80.7</v>
      </c>
      <c r="I10" s="126">
        <v>70</v>
      </c>
      <c r="J10" s="126">
        <v>83.5</v>
      </c>
      <c r="K10" s="126">
        <f t="shared" si="1"/>
        <v>80.715</v>
      </c>
      <c r="L10" s="126">
        <v>3.07</v>
      </c>
      <c r="M10" s="126">
        <v>1</v>
      </c>
      <c r="N10" s="126">
        <v>51</v>
      </c>
      <c r="O10" s="126">
        <f t="shared" si="2"/>
        <v>7</v>
      </c>
      <c r="P10" s="131">
        <f t="shared" si="3"/>
        <v>0.137254901960784</v>
      </c>
      <c r="Q10" s="126">
        <f t="shared" si="4"/>
        <v>6</v>
      </c>
      <c r="R10" s="133">
        <f t="shared" si="5"/>
        <v>0.117647058823529</v>
      </c>
    </row>
    <row r="11" spans="1:18">
      <c r="A11" s="15">
        <v>10</v>
      </c>
      <c r="B11" s="127" t="s">
        <v>1114</v>
      </c>
      <c r="C11" s="126" t="s">
        <v>1115</v>
      </c>
      <c r="D11" s="126">
        <v>2024</v>
      </c>
      <c r="E11" s="126" t="s">
        <v>1096</v>
      </c>
      <c r="F11" s="126" t="s">
        <v>1097</v>
      </c>
      <c r="G11" s="126">
        <v>98.5</v>
      </c>
      <c r="H11" s="126">
        <f t="shared" si="0"/>
        <v>82.2</v>
      </c>
      <c r="I11" s="126">
        <v>74</v>
      </c>
      <c r="J11" s="126">
        <v>64</v>
      </c>
      <c r="K11" s="126">
        <f t="shared" si="1"/>
        <v>82.915</v>
      </c>
      <c r="L11" s="126">
        <v>3.22</v>
      </c>
      <c r="M11" s="126">
        <v>0</v>
      </c>
      <c r="N11" s="126">
        <v>51</v>
      </c>
      <c r="O11" s="126">
        <f t="shared" si="2"/>
        <v>3</v>
      </c>
      <c r="P11" s="131">
        <f t="shared" si="3"/>
        <v>0.0588235294117647</v>
      </c>
      <c r="Q11" s="126">
        <f t="shared" si="4"/>
        <v>4</v>
      </c>
      <c r="R11" s="133">
        <f t="shared" si="5"/>
        <v>0.0784313725490196</v>
      </c>
    </row>
    <row r="12" spans="1:18">
      <c r="A12" s="15">
        <v>11</v>
      </c>
      <c r="B12" s="127" t="s">
        <v>1116</v>
      </c>
      <c r="C12" s="126" t="s">
        <v>1117</v>
      </c>
      <c r="D12" s="126">
        <v>2024</v>
      </c>
      <c r="E12" s="126" t="s">
        <v>1096</v>
      </c>
      <c r="F12" s="126" t="s">
        <v>1097</v>
      </c>
      <c r="G12" s="126">
        <v>89</v>
      </c>
      <c r="H12" s="126">
        <f t="shared" si="0"/>
        <v>76.3</v>
      </c>
      <c r="I12" s="126">
        <v>72</v>
      </c>
      <c r="J12" s="126">
        <v>73.5</v>
      </c>
      <c r="K12" s="126">
        <f t="shared" si="1"/>
        <v>77.635</v>
      </c>
      <c r="L12" s="126">
        <v>2.63</v>
      </c>
      <c r="M12" s="126">
        <v>0</v>
      </c>
      <c r="N12" s="126">
        <v>51</v>
      </c>
      <c r="O12" s="126">
        <f t="shared" si="2"/>
        <v>20</v>
      </c>
      <c r="P12" s="131">
        <f t="shared" si="3"/>
        <v>0.392156862745098</v>
      </c>
      <c r="Q12" s="126">
        <f t="shared" si="4"/>
        <v>16</v>
      </c>
      <c r="R12" s="133">
        <f t="shared" si="5"/>
        <v>0.313725490196078</v>
      </c>
    </row>
    <row r="13" spans="1:18">
      <c r="A13" s="15">
        <v>12</v>
      </c>
      <c r="B13" s="127" t="s">
        <v>1118</v>
      </c>
      <c r="C13" s="126" t="s">
        <v>1119</v>
      </c>
      <c r="D13" s="126">
        <v>2024</v>
      </c>
      <c r="E13" s="126" t="s">
        <v>1096</v>
      </c>
      <c r="F13" s="126" t="s">
        <v>1097</v>
      </c>
      <c r="G13" s="126">
        <v>91</v>
      </c>
      <c r="H13" s="126">
        <f t="shared" si="0"/>
        <v>76.5</v>
      </c>
      <c r="I13" s="126">
        <v>71</v>
      </c>
      <c r="J13" s="126">
        <v>68</v>
      </c>
      <c r="K13" s="126">
        <f t="shared" si="1"/>
        <v>77.7</v>
      </c>
      <c r="L13" s="126">
        <v>2.65</v>
      </c>
      <c r="M13" s="126">
        <v>1</v>
      </c>
      <c r="N13" s="126">
        <v>51</v>
      </c>
      <c r="O13" s="126">
        <f t="shared" si="2"/>
        <v>18</v>
      </c>
      <c r="P13" s="131">
        <f t="shared" si="3"/>
        <v>0.352941176470588</v>
      </c>
      <c r="Q13" s="126">
        <f t="shared" si="4"/>
        <v>15</v>
      </c>
      <c r="R13" s="133">
        <f t="shared" si="5"/>
        <v>0.294117647058824</v>
      </c>
    </row>
    <row r="14" spans="1:18">
      <c r="A14" s="15">
        <v>13</v>
      </c>
      <c r="B14" s="127" t="s">
        <v>1120</v>
      </c>
      <c r="C14" s="126" t="s">
        <v>1121</v>
      </c>
      <c r="D14" s="126">
        <v>2024</v>
      </c>
      <c r="E14" s="126" t="s">
        <v>1096</v>
      </c>
      <c r="F14" s="126" t="s">
        <v>1097</v>
      </c>
      <c r="G14" s="126">
        <v>80</v>
      </c>
      <c r="H14" s="126">
        <f t="shared" si="0"/>
        <v>79.9</v>
      </c>
      <c r="I14" s="126">
        <v>72</v>
      </c>
      <c r="J14" s="126">
        <v>60.5</v>
      </c>
      <c r="K14" s="126">
        <f t="shared" si="1"/>
        <v>78.155</v>
      </c>
      <c r="L14" s="126">
        <v>2.99</v>
      </c>
      <c r="M14" s="126">
        <v>0</v>
      </c>
      <c r="N14" s="126">
        <v>51</v>
      </c>
      <c r="O14" s="126">
        <f t="shared" si="2"/>
        <v>8</v>
      </c>
      <c r="P14" s="131">
        <f t="shared" si="3"/>
        <v>0.156862745098039</v>
      </c>
      <c r="Q14" s="126">
        <f t="shared" si="4"/>
        <v>0</v>
      </c>
      <c r="R14" s="133">
        <f t="shared" si="5"/>
        <v>0</v>
      </c>
    </row>
    <row r="15" spans="1:18">
      <c r="A15" s="15">
        <v>14</v>
      </c>
      <c r="B15" s="127" t="s">
        <v>1122</v>
      </c>
      <c r="C15" s="126" t="s">
        <v>1123</v>
      </c>
      <c r="D15" s="126">
        <v>2024</v>
      </c>
      <c r="E15" s="126" t="s">
        <v>1096</v>
      </c>
      <c r="F15" s="126" t="s">
        <v>1097</v>
      </c>
      <c r="G15" s="126">
        <v>80</v>
      </c>
      <c r="H15" s="126">
        <f t="shared" si="0"/>
        <v>68.7</v>
      </c>
      <c r="I15" s="126">
        <v>70</v>
      </c>
      <c r="J15" s="126">
        <v>60</v>
      </c>
      <c r="K15" s="126">
        <f t="shared" si="1"/>
        <v>70.09</v>
      </c>
      <c r="L15" s="126">
        <v>1.87</v>
      </c>
      <c r="M15" s="126">
        <v>6</v>
      </c>
      <c r="N15" s="126">
        <v>51</v>
      </c>
      <c r="O15" s="126">
        <f t="shared" si="2"/>
        <v>42</v>
      </c>
      <c r="P15" s="131">
        <f t="shared" si="3"/>
        <v>0.823529411764706</v>
      </c>
      <c r="Q15" s="126">
        <f t="shared" si="4"/>
        <v>43</v>
      </c>
      <c r="R15" s="133">
        <f t="shared" si="5"/>
        <v>0.843137254901961</v>
      </c>
    </row>
    <row r="16" spans="1:18">
      <c r="A16" s="15">
        <v>15</v>
      </c>
      <c r="B16" s="127" t="s">
        <v>1124</v>
      </c>
      <c r="C16" s="126" t="s">
        <v>1125</v>
      </c>
      <c r="D16" s="126">
        <v>2024</v>
      </c>
      <c r="E16" s="126" t="s">
        <v>1096</v>
      </c>
      <c r="F16" s="126" t="s">
        <v>1097</v>
      </c>
      <c r="G16" s="126">
        <v>100</v>
      </c>
      <c r="H16" s="126">
        <f t="shared" si="0"/>
        <v>81</v>
      </c>
      <c r="I16" s="126">
        <v>71</v>
      </c>
      <c r="J16" s="126">
        <v>77</v>
      </c>
      <c r="K16" s="126">
        <f t="shared" si="1"/>
        <v>82.65</v>
      </c>
      <c r="L16" s="126">
        <v>3.1</v>
      </c>
      <c r="M16" s="126">
        <v>0</v>
      </c>
      <c r="N16" s="126">
        <v>51</v>
      </c>
      <c r="O16" s="126">
        <f t="shared" si="2"/>
        <v>4</v>
      </c>
      <c r="P16" s="131">
        <f t="shared" si="3"/>
        <v>0.0784313725490196</v>
      </c>
      <c r="Q16" s="126">
        <f t="shared" si="4"/>
        <v>5</v>
      </c>
      <c r="R16" s="133">
        <f t="shared" si="5"/>
        <v>0.0980392156862745</v>
      </c>
    </row>
    <row r="17" spans="1:18">
      <c r="A17" s="15">
        <v>16</v>
      </c>
      <c r="B17" s="127" t="s">
        <v>1126</v>
      </c>
      <c r="C17" s="126" t="s">
        <v>1127</v>
      </c>
      <c r="D17" s="126">
        <v>2024</v>
      </c>
      <c r="E17" s="126" t="s">
        <v>1096</v>
      </c>
      <c r="F17" s="126" t="s">
        <v>1097</v>
      </c>
      <c r="G17" s="126">
        <v>91</v>
      </c>
      <c r="H17" s="126">
        <f t="shared" si="0"/>
        <v>72.9</v>
      </c>
      <c r="I17" s="126">
        <v>70</v>
      </c>
      <c r="J17" s="126">
        <v>62</v>
      </c>
      <c r="K17" s="126">
        <f t="shared" si="1"/>
        <v>74.78</v>
      </c>
      <c r="L17" s="126">
        <v>2.29</v>
      </c>
      <c r="M17" s="126">
        <v>1</v>
      </c>
      <c r="N17" s="126">
        <v>51</v>
      </c>
      <c r="O17" s="126">
        <f t="shared" si="2"/>
        <v>35</v>
      </c>
      <c r="P17" s="131">
        <f t="shared" si="3"/>
        <v>0.686274509803922</v>
      </c>
      <c r="Q17" s="126">
        <f t="shared" si="4"/>
        <v>29</v>
      </c>
      <c r="R17" s="133">
        <f t="shared" si="5"/>
        <v>0.568627450980392</v>
      </c>
    </row>
    <row r="18" spans="1:18">
      <c r="A18" s="15">
        <v>17</v>
      </c>
      <c r="B18" s="127" t="s">
        <v>1128</v>
      </c>
      <c r="C18" s="126" t="s">
        <v>1129</v>
      </c>
      <c r="D18" s="126">
        <v>2024</v>
      </c>
      <c r="E18" s="126" t="s">
        <v>1096</v>
      </c>
      <c r="F18" s="126" t="s">
        <v>1097</v>
      </c>
      <c r="G18" s="126">
        <v>81</v>
      </c>
      <c r="H18" s="126">
        <f t="shared" si="0"/>
        <v>72.6</v>
      </c>
      <c r="I18" s="126">
        <v>70</v>
      </c>
      <c r="J18" s="126">
        <v>62</v>
      </c>
      <c r="K18" s="126">
        <f t="shared" si="1"/>
        <v>73.07</v>
      </c>
      <c r="L18" s="126">
        <v>2.26</v>
      </c>
      <c r="M18" s="126">
        <v>1</v>
      </c>
      <c r="N18" s="126">
        <v>51</v>
      </c>
      <c r="O18" s="126">
        <f t="shared" si="2"/>
        <v>37</v>
      </c>
      <c r="P18" s="131">
        <f t="shared" si="3"/>
        <v>0.725490196078431</v>
      </c>
      <c r="Q18" s="126">
        <f t="shared" si="4"/>
        <v>37</v>
      </c>
      <c r="R18" s="133">
        <f t="shared" si="5"/>
        <v>0.725490196078431</v>
      </c>
    </row>
    <row r="19" spans="1:18">
      <c r="A19" s="15">
        <v>18</v>
      </c>
      <c r="B19" s="127" t="s">
        <v>1130</v>
      </c>
      <c r="C19" s="126" t="s">
        <v>1131</v>
      </c>
      <c r="D19" s="126">
        <v>2024</v>
      </c>
      <c r="E19" s="126" t="s">
        <v>1096</v>
      </c>
      <c r="F19" s="126" t="s">
        <v>1097</v>
      </c>
      <c r="G19" s="126">
        <v>82</v>
      </c>
      <c r="H19" s="126">
        <f t="shared" si="0"/>
        <v>67.6</v>
      </c>
      <c r="I19" s="126">
        <v>71</v>
      </c>
      <c r="J19" s="126">
        <v>61</v>
      </c>
      <c r="K19" s="126">
        <f t="shared" si="1"/>
        <v>69.77</v>
      </c>
      <c r="L19" s="126">
        <v>1.76</v>
      </c>
      <c r="M19" s="126">
        <v>4</v>
      </c>
      <c r="N19" s="126">
        <v>51</v>
      </c>
      <c r="O19" s="126">
        <f t="shared" si="2"/>
        <v>46</v>
      </c>
      <c r="P19" s="131">
        <f t="shared" si="3"/>
        <v>0.901960784313726</v>
      </c>
      <c r="Q19" s="126">
        <f t="shared" si="4"/>
        <v>44</v>
      </c>
      <c r="R19" s="133">
        <f t="shared" si="5"/>
        <v>0.862745098039216</v>
      </c>
    </row>
    <row r="20" spans="1:18">
      <c r="A20" s="15">
        <v>19</v>
      </c>
      <c r="B20" s="127" t="s">
        <v>1132</v>
      </c>
      <c r="C20" s="126" t="s">
        <v>1133</v>
      </c>
      <c r="D20" s="126">
        <v>2024</v>
      </c>
      <c r="E20" s="126" t="s">
        <v>1096</v>
      </c>
      <c r="F20" s="126" t="s">
        <v>1097</v>
      </c>
      <c r="G20" s="126">
        <v>100</v>
      </c>
      <c r="H20" s="126">
        <f t="shared" si="0"/>
        <v>86.8</v>
      </c>
      <c r="I20" s="126">
        <v>85</v>
      </c>
      <c r="J20" s="126">
        <v>69.5</v>
      </c>
      <c r="K20" s="126">
        <f t="shared" si="1"/>
        <v>87.735</v>
      </c>
      <c r="L20" s="126">
        <v>3.68</v>
      </c>
      <c r="M20" s="126">
        <v>0</v>
      </c>
      <c r="N20" s="126">
        <v>51</v>
      </c>
      <c r="O20" s="126">
        <f t="shared" si="2"/>
        <v>2</v>
      </c>
      <c r="P20" s="131">
        <f t="shared" si="3"/>
        <v>0.0392156862745098</v>
      </c>
      <c r="Q20" s="126">
        <f t="shared" si="4"/>
        <v>2</v>
      </c>
      <c r="R20" s="133">
        <f t="shared" si="5"/>
        <v>0.0392156862745098</v>
      </c>
    </row>
    <row r="21" spans="1:18">
      <c r="A21" s="15">
        <v>20</v>
      </c>
      <c r="B21" s="127" t="s">
        <v>1134</v>
      </c>
      <c r="C21" s="126" t="s">
        <v>1135</v>
      </c>
      <c r="D21" s="126">
        <v>2024</v>
      </c>
      <c r="E21" s="126" t="s">
        <v>1096</v>
      </c>
      <c r="F21" s="126" t="s">
        <v>1097</v>
      </c>
      <c r="G21" s="126">
        <v>84</v>
      </c>
      <c r="H21" s="126">
        <f t="shared" si="0"/>
        <v>74.1</v>
      </c>
      <c r="I21" s="126">
        <v>71</v>
      </c>
      <c r="J21" s="126">
        <v>63.5</v>
      </c>
      <c r="K21" s="126">
        <f t="shared" si="1"/>
        <v>74.745</v>
      </c>
      <c r="L21" s="126">
        <v>2.41</v>
      </c>
      <c r="M21" s="126">
        <v>1</v>
      </c>
      <c r="N21" s="126">
        <v>51</v>
      </c>
      <c r="O21" s="126">
        <f t="shared" si="2"/>
        <v>29</v>
      </c>
      <c r="P21" s="131">
        <f t="shared" si="3"/>
        <v>0.568627450980392</v>
      </c>
      <c r="Q21" s="126">
        <f t="shared" si="4"/>
        <v>31</v>
      </c>
      <c r="R21" s="133">
        <f t="shared" si="5"/>
        <v>0.607843137254902</v>
      </c>
    </row>
    <row r="22" spans="1:18">
      <c r="A22" s="15">
        <v>21</v>
      </c>
      <c r="B22" s="127" t="s">
        <v>1136</v>
      </c>
      <c r="C22" s="126" t="s">
        <v>1137</v>
      </c>
      <c r="D22" s="126">
        <v>2024</v>
      </c>
      <c r="E22" s="126" t="s">
        <v>1096</v>
      </c>
      <c r="F22" s="126" t="s">
        <v>1097</v>
      </c>
      <c r="G22" s="126">
        <v>82</v>
      </c>
      <c r="H22" s="126">
        <f t="shared" si="0"/>
        <v>77.7</v>
      </c>
      <c r="I22" s="126">
        <v>71</v>
      </c>
      <c r="J22" s="126">
        <v>66.5</v>
      </c>
      <c r="K22" s="126">
        <f t="shared" si="1"/>
        <v>77.115</v>
      </c>
      <c r="L22" s="126">
        <v>2.77</v>
      </c>
      <c r="M22" s="126">
        <v>1</v>
      </c>
      <c r="N22" s="126">
        <v>51</v>
      </c>
      <c r="O22" s="126">
        <f t="shared" si="2"/>
        <v>12</v>
      </c>
      <c r="P22" s="131">
        <f t="shared" si="3"/>
        <v>0.235294117647059</v>
      </c>
      <c r="Q22" s="126">
        <f t="shared" si="4"/>
        <v>18</v>
      </c>
      <c r="R22" s="133">
        <f t="shared" si="5"/>
        <v>0.352941176470588</v>
      </c>
    </row>
    <row r="23" spans="1:18">
      <c r="A23" s="15">
        <v>22</v>
      </c>
      <c r="B23" s="127" t="s">
        <v>1138</v>
      </c>
      <c r="C23" s="126" t="s">
        <v>1139</v>
      </c>
      <c r="D23" s="126">
        <v>2024</v>
      </c>
      <c r="E23" s="126" t="s">
        <v>1096</v>
      </c>
      <c r="F23" s="126" t="s">
        <v>1097</v>
      </c>
      <c r="G23" s="126">
        <v>82</v>
      </c>
      <c r="H23" s="126">
        <f t="shared" si="0"/>
        <v>74.5</v>
      </c>
      <c r="I23" s="126">
        <v>71</v>
      </c>
      <c r="J23" s="126">
        <v>61</v>
      </c>
      <c r="K23" s="126">
        <f t="shared" si="1"/>
        <v>74.6</v>
      </c>
      <c r="L23" s="126">
        <v>2.45</v>
      </c>
      <c r="M23" s="126">
        <v>0</v>
      </c>
      <c r="N23" s="126">
        <v>51</v>
      </c>
      <c r="O23" s="126">
        <f t="shared" si="2"/>
        <v>27</v>
      </c>
      <c r="P23" s="131">
        <f t="shared" si="3"/>
        <v>0.529411764705882</v>
      </c>
      <c r="Q23" s="126">
        <f t="shared" si="4"/>
        <v>32</v>
      </c>
      <c r="R23" s="133">
        <f t="shared" si="5"/>
        <v>0.627450980392157</v>
      </c>
    </row>
    <row r="24" spans="1:18">
      <c r="A24" s="15">
        <v>23</v>
      </c>
      <c r="B24" s="127" t="s">
        <v>1140</v>
      </c>
      <c r="C24" s="126" t="s">
        <v>1141</v>
      </c>
      <c r="D24" s="126">
        <v>2024</v>
      </c>
      <c r="E24" s="126" t="s">
        <v>1096</v>
      </c>
      <c r="F24" s="126" t="s">
        <v>1097</v>
      </c>
      <c r="G24" s="126">
        <v>87</v>
      </c>
      <c r="H24" s="126">
        <f t="shared" si="0"/>
        <v>72.7</v>
      </c>
      <c r="I24" s="126">
        <v>72</v>
      </c>
      <c r="J24" s="126">
        <v>63</v>
      </c>
      <c r="K24" s="126">
        <f t="shared" si="1"/>
        <v>74.29</v>
      </c>
      <c r="L24" s="126">
        <v>2.27</v>
      </c>
      <c r="M24" s="126">
        <v>3</v>
      </c>
      <c r="N24" s="126">
        <v>51</v>
      </c>
      <c r="O24" s="126">
        <f t="shared" si="2"/>
        <v>36</v>
      </c>
      <c r="P24" s="131">
        <f t="shared" si="3"/>
        <v>0.705882352941177</v>
      </c>
      <c r="Q24" s="126">
        <f t="shared" si="4"/>
        <v>34</v>
      </c>
      <c r="R24" s="133">
        <f t="shared" si="5"/>
        <v>0.666666666666667</v>
      </c>
    </row>
    <row r="25" spans="1:18">
      <c r="A25" s="15">
        <v>24</v>
      </c>
      <c r="B25" s="127" t="s">
        <v>1142</v>
      </c>
      <c r="C25" s="126" t="s">
        <v>1143</v>
      </c>
      <c r="D25" s="126">
        <v>2024</v>
      </c>
      <c r="E25" s="126" t="s">
        <v>1096</v>
      </c>
      <c r="F25" s="126" t="s">
        <v>1097</v>
      </c>
      <c r="G25" s="126">
        <v>91</v>
      </c>
      <c r="H25" s="126">
        <f t="shared" si="0"/>
        <v>78.4</v>
      </c>
      <c r="I25" s="126">
        <v>71</v>
      </c>
      <c r="J25" s="126">
        <v>66</v>
      </c>
      <c r="K25" s="126">
        <f t="shared" si="1"/>
        <v>78.93</v>
      </c>
      <c r="L25" s="126">
        <v>2.84</v>
      </c>
      <c r="M25" s="126">
        <v>0</v>
      </c>
      <c r="N25" s="126">
        <v>51</v>
      </c>
      <c r="O25" s="126">
        <f t="shared" si="2"/>
        <v>10</v>
      </c>
      <c r="P25" s="131">
        <f t="shared" si="3"/>
        <v>0.196078431372549</v>
      </c>
      <c r="Q25" s="126">
        <f t="shared" si="4"/>
        <v>11</v>
      </c>
      <c r="R25" s="133">
        <f t="shared" si="5"/>
        <v>0.215686274509804</v>
      </c>
    </row>
    <row r="26" spans="1:18">
      <c r="A26" s="15">
        <v>25</v>
      </c>
      <c r="B26" s="127" t="s">
        <v>1144</v>
      </c>
      <c r="C26" s="126" t="s">
        <v>1145</v>
      </c>
      <c r="D26" s="126">
        <v>2024</v>
      </c>
      <c r="E26" s="126" t="s">
        <v>1096</v>
      </c>
      <c r="F26" s="126" t="s">
        <v>1097</v>
      </c>
      <c r="G26" s="126">
        <v>88</v>
      </c>
      <c r="H26" s="126">
        <f t="shared" si="0"/>
        <v>74.1</v>
      </c>
      <c r="I26" s="126">
        <v>70</v>
      </c>
      <c r="J26" s="126">
        <v>65.5</v>
      </c>
      <c r="K26" s="126">
        <f t="shared" si="1"/>
        <v>75.345</v>
      </c>
      <c r="L26" s="126">
        <v>2.41</v>
      </c>
      <c r="M26" s="126">
        <v>3</v>
      </c>
      <c r="N26" s="126">
        <v>51</v>
      </c>
      <c r="O26" s="126">
        <f t="shared" si="2"/>
        <v>29</v>
      </c>
      <c r="P26" s="131">
        <f t="shared" si="3"/>
        <v>0.568627450980392</v>
      </c>
      <c r="Q26" s="126">
        <f t="shared" si="4"/>
        <v>24</v>
      </c>
      <c r="R26" s="133">
        <f t="shared" si="5"/>
        <v>0.470588235294118</v>
      </c>
    </row>
    <row r="27" spans="1:18">
      <c r="A27" s="15">
        <v>26</v>
      </c>
      <c r="B27" s="127" t="s">
        <v>1146</v>
      </c>
      <c r="C27" s="126" t="s">
        <v>1147</v>
      </c>
      <c r="D27" s="126">
        <v>2024</v>
      </c>
      <c r="E27" s="126" t="s">
        <v>1096</v>
      </c>
      <c r="F27" s="126" t="s">
        <v>1097</v>
      </c>
      <c r="G27" s="126">
        <v>83.5</v>
      </c>
      <c r="H27" s="126">
        <f t="shared" si="0"/>
        <v>68.6</v>
      </c>
      <c r="I27" s="126">
        <v>70.5</v>
      </c>
      <c r="J27" s="126">
        <v>60</v>
      </c>
      <c r="K27" s="126">
        <f t="shared" si="1"/>
        <v>70.595</v>
      </c>
      <c r="L27" s="126">
        <v>1.86</v>
      </c>
      <c r="M27" s="126">
        <v>6</v>
      </c>
      <c r="N27" s="126">
        <v>51</v>
      </c>
      <c r="O27" s="126">
        <f t="shared" si="2"/>
        <v>43</v>
      </c>
      <c r="P27" s="131">
        <f t="shared" si="3"/>
        <v>0.843137254901961</v>
      </c>
      <c r="Q27" s="126">
        <f t="shared" si="4"/>
        <v>42</v>
      </c>
      <c r="R27" s="133">
        <f t="shared" si="5"/>
        <v>0.823529411764706</v>
      </c>
    </row>
    <row r="28" spans="1:18">
      <c r="A28" s="15">
        <v>27</v>
      </c>
      <c r="B28" s="127" t="s">
        <v>1148</v>
      </c>
      <c r="C28" s="126" t="s">
        <v>1149</v>
      </c>
      <c r="D28" s="126">
        <v>2024</v>
      </c>
      <c r="E28" s="126" t="s">
        <v>1096</v>
      </c>
      <c r="F28" s="126" t="s">
        <v>1097</v>
      </c>
      <c r="G28" s="126">
        <v>100</v>
      </c>
      <c r="H28" s="126">
        <f t="shared" si="0"/>
        <v>88.5</v>
      </c>
      <c r="I28" s="126">
        <v>98.5</v>
      </c>
      <c r="J28" s="126">
        <v>87</v>
      </c>
      <c r="K28" s="126">
        <f t="shared" si="1"/>
        <v>91.15</v>
      </c>
      <c r="L28" s="126">
        <v>3.85</v>
      </c>
      <c r="M28" s="126">
        <v>0</v>
      </c>
      <c r="N28" s="126">
        <v>51</v>
      </c>
      <c r="O28" s="126">
        <f t="shared" si="2"/>
        <v>1</v>
      </c>
      <c r="P28" s="131">
        <f t="shared" si="3"/>
        <v>0.0196078431372549</v>
      </c>
      <c r="Q28" s="126">
        <f t="shared" si="4"/>
        <v>1</v>
      </c>
      <c r="R28" s="133">
        <f t="shared" si="5"/>
        <v>0.0196078431372549</v>
      </c>
    </row>
    <row r="29" spans="1:18">
      <c r="A29" s="15">
        <v>28</v>
      </c>
      <c r="B29" s="127" t="s">
        <v>1150</v>
      </c>
      <c r="C29" s="126" t="s">
        <v>1151</v>
      </c>
      <c r="D29" s="126">
        <v>2024</v>
      </c>
      <c r="E29" s="126" t="s">
        <v>1096</v>
      </c>
      <c r="F29" s="126" t="s">
        <v>1097</v>
      </c>
      <c r="G29" s="126">
        <v>82</v>
      </c>
      <c r="H29" s="126">
        <f t="shared" si="0"/>
        <v>75.4</v>
      </c>
      <c r="I29" s="126">
        <v>71</v>
      </c>
      <c r="J29" s="126">
        <v>60</v>
      </c>
      <c r="K29" s="126">
        <f t="shared" si="1"/>
        <v>75.18</v>
      </c>
      <c r="L29" s="126">
        <v>2.54</v>
      </c>
      <c r="M29" s="126">
        <v>1</v>
      </c>
      <c r="N29" s="126">
        <v>51</v>
      </c>
      <c r="O29" s="126">
        <f t="shared" si="2"/>
        <v>23</v>
      </c>
      <c r="P29" s="131">
        <f t="shared" si="3"/>
        <v>0.450980392156863</v>
      </c>
      <c r="Q29" s="126">
        <f t="shared" si="4"/>
        <v>26</v>
      </c>
      <c r="R29" s="133">
        <f t="shared" si="5"/>
        <v>0.509803921568627</v>
      </c>
    </row>
    <row r="30" spans="1:18">
      <c r="A30" s="15">
        <v>29</v>
      </c>
      <c r="B30" s="127" t="s">
        <v>1152</v>
      </c>
      <c r="C30" s="126" t="s">
        <v>1153</v>
      </c>
      <c r="D30" s="126">
        <v>2024</v>
      </c>
      <c r="E30" s="126" t="s">
        <v>1096</v>
      </c>
      <c r="F30" s="126" t="s">
        <v>1097</v>
      </c>
      <c r="G30" s="126">
        <v>84</v>
      </c>
      <c r="H30" s="126">
        <f t="shared" si="0"/>
        <v>76.4</v>
      </c>
      <c r="I30" s="126">
        <v>70</v>
      </c>
      <c r="J30" s="126">
        <v>62</v>
      </c>
      <c r="K30" s="126">
        <f t="shared" si="1"/>
        <v>76.18</v>
      </c>
      <c r="L30" s="126">
        <v>2.64</v>
      </c>
      <c r="M30" s="126">
        <v>0</v>
      </c>
      <c r="N30" s="126">
        <v>51</v>
      </c>
      <c r="O30" s="126">
        <f t="shared" si="2"/>
        <v>19</v>
      </c>
      <c r="P30" s="131">
        <f t="shared" si="3"/>
        <v>0.372549019607843</v>
      </c>
      <c r="Q30" s="126">
        <f t="shared" si="4"/>
        <v>22</v>
      </c>
      <c r="R30" s="133">
        <f t="shared" si="5"/>
        <v>0.431372549019608</v>
      </c>
    </row>
    <row r="31" spans="1:18">
      <c r="A31" s="15">
        <v>30</v>
      </c>
      <c r="B31" s="127" t="s">
        <v>1154</v>
      </c>
      <c r="C31" s="126" t="s">
        <v>1155</v>
      </c>
      <c r="D31" s="126">
        <v>2024</v>
      </c>
      <c r="E31" s="126" t="s">
        <v>1096</v>
      </c>
      <c r="F31" s="126" t="s">
        <v>1097</v>
      </c>
      <c r="G31" s="126">
        <v>80</v>
      </c>
      <c r="H31" s="126">
        <f t="shared" si="0"/>
        <v>67.8</v>
      </c>
      <c r="I31" s="126">
        <v>70</v>
      </c>
      <c r="J31" s="126">
        <v>60</v>
      </c>
      <c r="K31" s="126">
        <f t="shared" si="1"/>
        <v>69.46</v>
      </c>
      <c r="L31" s="126">
        <v>1.78</v>
      </c>
      <c r="M31" s="126">
        <v>4</v>
      </c>
      <c r="N31" s="126">
        <v>51</v>
      </c>
      <c r="O31" s="126">
        <f t="shared" si="2"/>
        <v>44</v>
      </c>
      <c r="P31" s="131">
        <f t="shared" si="3"/>
        <v>0.862745098039216</v>
      </c>
      <c r="Q31" s="126">
        <f t="shared" si="4"/>
        <v>45</v>
      </c>
      <c r="R31" s="133">
        <f t="shared" si="5"/>
        <v>0.882352941176471</v>
      </c>
    </row>
    <row r="32" spans="1:18">
      <c r="A32" s="15">
        <v>31</v>
      </c>
      <c r="B32" s="127" t="s">
        <v>1156</v>
      </c>
      <c r="C32" s="126" t="s">
        <v>1157</v>
      </c>
      <c r="D32" s="126">
        <v>2024</v>
      </c>
      <c r="E32" s="126" t="s">
        <v>1096</v>
      </c>
      <c r="F32" s="126" t="s">
        <v>1097</v>
      </c>
      <c r="G32" s="126">
        <v>89.5</v>
      </c>
      <c r="H32" s="126">
        <f t="shared" si="0"/>
        <v>80.8</v>
      </c>
      <c r="I32" s="126">
        <v>70</v>
      </c>
      <c r="J32" s="126">
        <v>60</v>
      </c>
      <c r="K32" s="126">
        <f t="shared" si="1"/>
        <v>79.985</v>
      </c>
      <c r="L32" s="126">
        <v>3.08</v>
      </c>
      <c r="M32" s="126">
        <v>1</v>
      </c>
      <c r="N32" s="126">
        <v>51</v>
      </c>
      <c r="O32" s="126">
        <f t="shared" si="2"/>
        <v>6</v>
      </c>
      <c r="P32" s="131">
        <f t="shared" si="3"/>
        <v>0.117647058823529</v>
      </c>
      <c r="Q32" s="126">
        <f t="shared" si="4"/>
        <v>7</v>
      </c>
      <c r="R32" s="133">
        <f t="shared" si="5"/>
        <v>0.137254901960784</v>
      </c>
    </row>
    <row r="33" spans="1:18">
      <c r="A33" s="15">
        <v>32</v>
      </c>
      <c r="B33" s="127" t="s">
        <v>1158</v>
      </c>
      <c r="C33" s="126" t="s">
        <v>1159</v>
      </c>
      <c r="D33" s="126">
        <v>2024</v>
      </c>
      <c r="E33" s="126" t="s">
        <v>1096</v>
      </c>
      <c r="F33" s="126" t="s">
        <v>1097</v>
      </c>
      <c r="G33" s="126">
        <v>87</v>
      </c>
      <c r="H33" s="126">
        <f t="shared" si="0"/>
        <v>79</v>
      </c>
      <c r="I33" s="126">
        <v>72</v>
      </c>
      <c r="J33" s="126">
        <v>62.5</v>
      </c>
      <c r="K33" s="126">
        <f t="shared" si="1"/>
        <v>78.675</v>
      </c>
      <c r="L33" s="126">
        <v>2.9</v>
      </c>
      <c r="M33" s="126">
        <v>0</v>
      </c>
      <c r="N33" s="126">
        <v>51</v>
      </c>
      <c r="O33" s="126">
        <f t="shared" si="2"/>
        <v>9</v>
      </c>
      <c r="P33" s="131">
        <f t="shared" si="3"/>
        <v>0.176470588235294</v>
      </c>
      <c r="Q33" s="126">
        <f t="shared" si="4"/>
        <v>12</v>
      </c>
      <c r="R33" s="133">
        <f t="shared" si="5"/>
        <v>0.235294117647059</v>
      </c>
    </row>
    <row r="34" spans="1:18">
      <c r="A34" s="15">
        <v>33</v>
      </c>
      <c r="B34" s="27" t="s">
        <v>1160</v>
      </c>
      <c r="C34" s="15" t="s">
        <v>1161</v>
      </c>
      <c r="D34" s="15">
        <v>2024</v>
      </c>
      <c r="E34" s="15" t="s">
        <v>1096</v>
      </c>
      <c r="F34" s="15" t="s">
        <v>1097</v>
      </c>
      <c r="G34" s="15">
        <v>95</v>
      </c>
      <c r="H34" s="126">
        <f t="shared" si="0"/>
        <v>77.7</v>
      </c>
      <c r="I34" s="15">
        <v>71</v>
      </c>
      <c r="J34" s="15">
        <v>67</v>
      </c>
      <c r="K34" s="126">
        <f t="shared" si="1"/>
        <v>79.09</v>
      </c>
      <c r="L34" s="15">
        <v>2.77</v>
      </c>
      <c r="M34" s="15">
        <v>0</v>
      </c>
      <c r="N34" s="15">
        <v>51</v>
      </c>
      <c r="O34" s="15">
        <f t="shared" si="2"/>
        <v>12</v>
      </c>
      <c r="P34" s="34">
        <f t="shared" si="3"/>
        <v>0.235294117647059</v>
      </c>
      <c r="Q34" s="15">
        <f t="shared" si="4"/>
        <v>9</v>
      </c>
      <c r="R34" s="38">
        <f t="shared" si="5"/>
        <v>0.176470588235294</v>
      </c>
    </row>
    <row r="35" spans="1:18">
      <c r="A35" s="15">
        <v>34</v>
      </c>
      <c r="B35" s="27" t="s">
        <v>1162</v>
      </c>
      <c r="C35" s="15" t="s">
        <v>1163</v>
      </c>
      <c r="D35" s="15">
        <v>2024</v>
      </c>
      <c r="E35" s="15" t="s">
        <v>1096</v>
      </c>
      <c r="F35" s="15" t="s">
        <v>1097</v>
      </c>
      <c r="G35" s="15">
        <v>87</v>
      </c>
      <c r="H35" s="126">
        <f t="shared" si="0"/>
        <v>77.3</v>
      </c>
      <c r="I35" s="15">
        <v>71</v>
      </c>
      <c r="J35" s="15">
        <v>60</v>
      </c>
      <c r="K35" s="126">
        <f t="shared" si="1"/>
        <v>77.26</v>
      </c>
      <c r="L35" s="15">
        <v>2.73</v>
      </c>
      <c r="M35" s="15">
        <v>0</v>
      </c>
      <c r="N35" s="15">
        <v>51</v>
      </c>
      <c r="O35" s="15">
        <f t="shared" si="2"/>
        <v>14</v>
      </c>
      <c r="P35" s="34">
        <f t="shared" si="3"/>
        <v>0.274509803921569</v>
      </c>
      <c r="Q35" s="15">
        <f t="shared" si="4"/>
        <v>17</v>
      </c>
      <c r="R35" s="38">
        <f t="shared" si="5"/>
        <v>0.333333333333333</v>
      </c>
    </row>
    <row r="36" spans="1:18">
      <c r="A36" s="15">
        <v>35</v>
      </c>
      <c r="B36" s="27" t="s">
        <v>1164</v>
      </c>
      <c r="C36" s="15" t="s">
        <v>1165</v>
      </c>
      <c r="D36" s="15">
        <v>2024</v>
      </c>
      <c r="E36" s="15" t="s">
        <v>1096</v>
      </c>
      <c r="F36" s="15" t="s">
        <v>1097</v>
      </c>
      <c r="G36" s="15">
        <v>86</v>
      </c>
      <c r="H36" s="126">
        <f t="shared" si="0"/>
        <v>70.9</v>
      </c>
      <c r="I36" s="15">
        <v>71</v>
      </c>
      <c r="J36" s="15">
        <v>62</v>
      </c>
      <c r="K36" s="126">
        <f t="shared" si="1"/>
        <v>72.73</v>
      </c>
      <c r="L36" s="15">
        <v>2.09</v>
      </c>
      <c r="M36" s="15">
        <v>3</v>
      </c>
      <c r="N36" s="15">
        <v>51</v>
      </c>
      <c r="O36" s="15">
        <f t="shared" si="2"/>
        <v>39</v>
      </c>
      <c r="P36" s="34">
        <f t="shared" si="3"/>
        <v>0.764705882352941</v>
      </c>
      <c r="Q36" s="15">
        <f t="shared" si="4"/>
        <v>39</v>
      </c>
      <c r="R36" s="38">
        <f t="shared" si="5"/>
        <v>0.764705882352941</v>
      </c>
    </row>
    <row r="37" spans="1:18">
      <c r="A37" s="15">
        <v>36</v>
      </c>
      <c r="B37" s="27" t="s">
        <v>1166</v>
      </c>
      <c r="C37" s="15" t="s">
        <v>1167</v>
      </c>
      <c r="D37" s="15">
        <v>2024</v>
      </c>
      <c r="E37" s="15" t="s">
        <v>1096</v>
      </c>
      <c r="F37" s="15" t="s">
        <v>1097</v>
      </c>
      <c r="G37" s="15">
        <v>80</v>
      </c>
      <c r="H37" s="126">
        <f t="shared" si="0"/>
        <v>67.2</v>
      </c>
      <c r="I37" s="15">
        <v>70</v>
      </c>
      <c r="J37" s="15">
        <v>60</v>
      </c>
      <c r="K37" s="126">
        <f t="shared" si="1"/>
        <v>69.04</v>
      </c>
      <c r="L37" s="15">
        <v>1.72</v>
      </c>
      <c r="M37" s="15">
        <v>5</v>
      </c>
      <c r="N37" s="15">
        <v>51</v>
      </c>
      <c r="O37" s="15">
        <f t="shared" si="2"/>
        <v>47</v>
      </c>
      <c r="P37" s="34">
        <f t="shared" si="3"/>
        <v>0.92156862745098</v>
      </c>
      <c r="Q37" s="15">
        <f t="shared" si="4"/>
        <v>47</v>
      </c>
      <c r="R37" s="38">
        <f t="shared" si="5"/>
        <v>0.92156862745098</v>
      </c>
    </row>
    <row r="38" spans="1:18">
      <c r="A38" s="15">
        <v>37</v>
      </c>
      <c r="B38" s="27" t="s">
        <v>1168</v>
      </c>
      <c r="C38" s="15" t="s">
        <v>1169</v>
      </c>
      <c r="D38" s="15">
        <v>2024</v>
      </c>
      <c r="E38" s="15" t="s">
        <v>1096</v>
      </c>
      <c r="F38" s="15" t="s">
        <v>1097</v>
      </c>
      <c r="G38" s="15">
        <v>83</v>
      </c>
      <c r="H38" s="126">
        <f t="shared" si="0"/>
        <v>70.2</v>
      </c>
      <c r="I38" s="15">
        <v>70</v>
      </c>
      <c r="J38" s="15">
        <v>60.5</v>
      </c>
      <c r="K38" s="126">
        <f t="shared" si="1"/>
        <v>71.615</v>
      </c>
      <c r="L38" s="15">
        <v>2.02</v>
      </c>
      <c r="M38" s="15">
        <v>2</v>
      </c>
      <c r="N38" s="15">
        <v>51</v>
      </c>
      <c r="O38" s="15">
        <f t="shared" si="2"/>
        <v>41</v>
      </c>
      <c r="P38" s="34">
        <f t="shared" si="3"/>
        <v>0.803921568627451</v>
      </c>
      <c r="Q38" s="15">
        <f t="shared" si="4"/>
        <v>40</v>
      </c>
      <c r="R38" s="38">
        <f t="shared" si="5"/>
        <v>0.784313725490196</v>
      </c>
    </row>
    <row r="39" spans="1:18">
      <c r="A39" s="15">
        <v>38</v>
      </c>
      <c r="B39" s="27" t="s">
        <v>1170</v>
      </c>
      <c r="C39" s="15" t="s">
        <v>1171</v>
      </c>
      <c r="D39" s="15">
        <v>2024</v>
      </c>
      <c r="E39" s="15" t="s">
        <v>1096</v>
      </c>
      <c r="F39" s="15" t="s">
        <v>1097</v>
      </c>
      <c r="G39" s="15">
        <v>80</v>
      </c>
      <c r="H39" s="126">
        <f t="shared" si="0"/>
        <v>70.6</v>
      </c>
      <c r="I39" s="15">
        <v>70</v>
      </c>
      <c r="J39" s="15">
        <v>60</v>
      </c>
      <c r="K39" s="126">
        <f t="shared" si="1"/>
        <v>71.42</v>
      </c>
      <c r="L39" s="15">
        <v>2.06</v>
      </c>
      <c r="M39" s="15">
        <v>3</v>
      </c>
      <c r="N39" s="15">
        <v>51</v>
      </c>
      <c r="O39" s="15">
        <f t="shared" si="2"/>
        <v>40</v>
      </c>
      <c r="P39" s="34">
        <f t="shared" si="3"/>
        <v>0.784313725490196</v>
      </c>
      <c r="Q39" s="15">
        <f t="shared" si="4"/>
        <v>41</v>
      </c>
      <c r="R39" s="38">
        <f t="shared" si="5"/>
        <v>0.803921568627451</v>
      </c>
    </row>
    <row r="40" spans="1:18">
      <c r="A40" s="15">
        <v>39</v>
      </c>
      <c r="B40" s="27" t="s">
        <v>1172</v>
      </c>
      <c r="C40" s="15" t="s">
        <v>1173</v>
      </c>
      <c r="D40" s="15">
        <v>2024</v>
      </c>
      <c r="E40" s="15" t="s">
        <v>1096</v>
      </c>
      <c r="F40" s="15" t="s">
        <v>1097</v>
      </c>
      <c r="G40" s="15">
        <v>83.5</v>
      </c>
      <c r="H40" s="126">
        <f t="shared" si="0"/>
        <v>71.7</v>
      </c>
      <c r="I40" s="15">
        <v>71</v>
      </c>
      <c r="J40" s="15">
        <v>60</v>
      </c>
      <c r="K40" s="126">
        <f t="shared" si="1"/>
        <v>72.815</v>
      </c>
      <c r="L40" s="15">
        <v>2.17</v>
      </c>
      <c r="M40" s="15">
        <v>2</v>
      </c>
      <c r="N40" s="15">
        <v>51</v>
      </c>
      <c r="O40" s="15">
        <f t="shared" si="2"/>
        <v>38</v>
      </c>
      <c r="P40" s="34">
        <f t="shared" si="3"/>
        <v>0.745098039215686</v>
      </c>
      <c r="Q40" s="15">
        <f t="shared" si="4"/>
        <v>38</v>
      </c>
      <c r="R40" s="38">
        <f t="shared" si="5"/>
        <v>0.745098039215686</v>
      </c>
    </row>
    <row r="41" spans="1:18">
      <c r="A41" s="15">
        <v>40</v>
      </c>
      <c r="B41" s="27" t="s">
        <v>1174</v>
      </c>
      <c r="C41" s="15" t="s">
        <v>1175</v>
      </c>
      <c r="D41" s="15">
        <v>2024</v>
      </c>
      <c r="E41" s="15" t="s">
        <v>1096</v>
      </c>
      <c r="F41" s="15" t="s">
        <v>1097</v>
      </c>
      <c r="G41" s="15">
        <v>80</v>
      </c>
      <c r="H41" s="126">
        <f t="shared" si="0"/>
        <v>67.7</v>
      </c>
      <c r="I41" s="15">
        <v>70</v>
      </c>
      <c r="J41" s="15">
        <v>60</v>
      </c>
      <c r="K41" s="126">
        <f t="shared" si="1"/>
        <v>69.39</v>
      </c>
      <c r="L41" s="15">
        <v>1.77</v>
      </c>
      <c r="M41" s="15">
        <v>3</v>
      </c>
      <c r="N41" s="15">
        <v>51</v>
      </c>
      <c r="O41" s="15">
        <f t="shared" si="2"/>
        <v>45</v>
      </c>
      <c r="P41" s="34">
        <f t="shared" si="3"/>
        <v>0.882352941176471</v>
      </c>
      <c r="Q41" s="15">
        <f t="shared" si="4"/>
        <v>46</v>
      </c>
      <c r="R41" s="38">
        <f t="shared" si="5"/>
        <v>0.901960784313726</v>
      </c>
    </row>
    <row r="42" spans="1:18">
      <c r="A42" s="15">
        <v>41</v>
      </c>
      <c r="B42" s="27" t="s">
        <v>1176</v>
      </c>
      <c r="C42" s="15" t="s">
        <v>1177</v>
      </c>
      <c r="D42" s="15">
        <v>2024</v>
      </c>
      <c r="E42" s="15" t="s">
        <v>1096</v>
      </c>
      <c r="F42" s="15" t="s">
        <v>1097</v>
      </c>
      <c r="G42" s="15">
        <v>83</v>
      </c>
      <c r="H42" s="126">
        <f t="shared" si="0"/>
        <v>75.2</v>
      </c>
      <c r="I42" s="15">
        <v>71.5</v>
      </c>
      <c r="J42" s="15">
        <v>61</v>
      </c>
      <c r="K42" s="126">
        <f t="shared" si="1"/>
        <v>75.29</v>
      </c>
      <c r="L42" s="15">
        <v>2.52</v>
      </c>
      <c r="M42" s="15">
        <v>2</v>
      </c>
      <c r="N42" s="15">
        <v>51</v>
      </c>
      <c r="O42" s="15">
        <f t="shared" si="2"/>
        <v>25</v>
      </c>
      <c r="P42" s="34">
        <f t="shared" si="3"/>
        <v>0.490196078431373</v>
      </c>
      <c r="Q42" s="15">
        <f t="shared" si="4"/>
        <v>25</v>
      </c>
      <c r="R42" s="38">
        <f t="shared" si="5"/>
        <v>0.490196078431373</v>
      </c>
    </row>
    <row r="43" spans="1:18">
      <c r="A43" s="15">
        <v>42</v>
      </c>
      <c r="B43" s="27" t="s">
        <v>1178</v>
      </c>
      <c r="C43" s="15" t="s">
        <v>1179</v>
      </c>
      <c r="D43" s="15">
        <v>2024</v>
      </c>
      <c r="E43" s="15" t="s">
        <v>1096</v>
      </c>
      <c r="F43" s="15" t="s">
        <v>1097</v>
      </c>
      <c r="G43" s="15">
        <v>100</v>
      </c>
      <c r="H43" s="126">
        <f t="shared" si="0"/>
        <v>73.3</v>
      </c>
      <c r="I43" s="15">
        <v>71</v>
      </c>
      <c r="J43" s="15">
        <v>95.5</v>
      </c>
      <c r="K43" s="126">
        <f t="shared" si="1"/>
        <v>78.185</v>
      </c>
      <c r="L43" s="15">
        <v>2.33</v>
      </c>
      <c r="M43" s="15">
        <v>2</v>
      </c>
      <c r="N43" s="15">
        <v>51</v>
      </c>
      <c r="O43" s="15">
        <f t="shared" si="2"/>
        <v>32</v>
      </c>
      <c r="P43" s="34">
        <f t="shared" si="3"/>
        <v>0.627450980392157</v>
      </c>
      <c r="Q43" s="15">
        <f t="shared" si="4"/>
        <v>13</v>
      </c>
      <c r="R43" s="38">
        <f t="shared" si="5"/>
        <v>0.254901960784314</v>
      </c>
    </row>
    <row r="44" spans="1:18">
      <c r="A44" s="15">
        <v>43</v>
      </c>
      <c r="B44" s="27" t="s">
        <v>1180</v>
      </c>
      <c r="C44" s="15" t="s">
        <v>1181</v>
      </c>
      <c r="D44" s="15">
        <v>2024</v>
      </c>
      <c r="E44" s="15" t="s">
        <v>1096</v>
      </c>
      <c r="F44" s="15" t="s">
        <v>1097</v>
      </c>
      <c r="G44" s="15">
        <v>83</v>
      </c>
      <c r="H44" s="126">
        <f t="shared" si="0"/>
        <v>76.1</v>
      </c>
      <c r="I44" s="15">
        <v>71</v>
      </c>
      <c r="J44" s="15">
        <v>65</v>
      </c>
      <c r="K44" s="126">
        <f t="shared" si="1"/>
        <v>76.07</v>
      </c>
      <c r="L44" s="15">
        <v>2.61</v>
      </c>
      <c r="M44" s="15">
        <v>1</v>
      </c>
      <c r="N44" s="15">
        <v>51</v>
      </c>
      <c r="O44" s="15">
        <f t="shared" si="2"/>
        <v>21</v>
      </c>
      <c r="P44" s="34">
        <f t="shared" si="3"/>
        <v>0.411764705882353</v>
      </c>
      <c r="Q44" s="15">
        <f t="shared" si="4"/>
        <v>23</v>
      </c>
      <c r="R44" s="38">
        <f t="shared" si="5"/>
        <v>0.450980392156863</v>
      </c>
    </row>
    <row r="45" spans="1:18">
      <c r="A45" s="15">
        <v>44</v>
      </c>
      <c r="B45" s="27" t="s">
        <v>1182</v>
      </c>
      <c r="C45" s="15" t="s">
        <v>1183</v>
      </c>
      <c r="D45" s="15">
        <v>2024</v>
      </c>
      <c r="E45" s="15" t="s">
        <v>1096</v>
      </c>
      <c r="F45" s="15" t="s">
        <v>1097</v>
      </c>
      <c r="G45" s="15">
        <v>80</v>
      </c>
      <c r="H45" s="126">
        <f t="shared" si="0"/>
        <v>66.8</v>
      </c>
      <c r="I45" s="15">
        <v>70</v>
      </c>
      <c r="J45" s="15">
        <v>60</v>
      </c>
      <c r="K45" s="126">
        <f t="shared" si="1"/>
        <v>68.76</v>
      </c>
      <c r="L45" s="15">
        <v>1.68</v>
      </c>
      <c r="M45" s="15">
        <v>2</v>
      </c>
      <c r="N45" s="15">
        <v>51</v>
      </c>
      <c r="O45" s="15">
        <f t="shared" si="2"/>
        <v>49</v>
      </c>
      <c r="P45" s="34">
        <f t="shared" si="3"/>
        <v>0.96078431372549</v>
      </c>
      <c r="Q45" s="15">
        <f t="shared" si="4"/>
        <v>49</v>
      </c>
      <c r="R45" s="38">
        <f t="shared" si="5"/>
        <v>0.96078431372549</v>
      </c>
    </row>
    <row r="46" spans="1:18">
      <c r="A46" s="15">
        <v>45</v>
      </c>
      <c r="B46" s="27" t="s">
        <v>1184</v>
      </c>
      <c r="C46" s="15" t="s">
        <v>1185</v>
      </c>
      <c r="D46" s="15">
        <v>2024</v>
      </c>
      <c r="E46" s="15" t="s">
        <v>1096</v>
      </c>
      <c r="F46" s="15" t="s">
        <v>1097</v>
      </c>
      <c r="G46" s="15">
        <v>80</v>
      </c>
      <c r="H46" s="126">
        <f t="shared" si="0"/>
        <v>65.2</v>
      </c>
      <c r="I46" s="15">
        <v>70</v>
      </c>
      <c r="J46" s="15">
        <v>60</v>
      </c>
      <c r="K46" s="126">
        <f t="shared" si="1"/>
        <v>67.64</v>
      </c>
      <c r="L46" s="15">
        <v>1.52</v>
      </c>
      <c r="M46" s="15">
        <v>2</v>
      </c>
      <c r="N46" s="15">
        <v>51</v>
      </c>
      <c r="O46" s="15">
        <f t="shared" si="2"/>
        <v>50</v>
      </c>
      <c r="P46" s="34">
        <f t="shared" si="3"/>
        <v>0.980392156862745</v>
      </c>
      <c r="Q46" s="15">
        <f t="shared" si="4"/>
        <v>0</v>
      </c>
      <c r="R46" s="38">
        <f t="shared" si="5"/>
        <v>0</v>
      </c>
    </row>
    <row r="47" spans="1:18">
      <c r="A47" s="15">
        <v>46</v>
      </c>
      <c r="B47" s="27" t="s">
        <v>1186</v>
      </c>
      <c r="C47" s="15" t="s">
        <v>1187</v>
      </c>
      <c r="D47" s="15">
        <v>2024</v>
      </c>
      <c r="E47" s="15" t="s">
        <v>1096</v>
      </c>
      <c r="F47" s="15" t="s">
        <v>1097</v>
      </c>
      <c r="G47" s="15">
        <v>80</v>
      </c>
      <c r="H47" s="126">
        <f t="shared" si="0"/>
        <v>63</v>
      </c>
      <c r="I47" s="15">
        <v>70</v>
      </c>
      <c r="J47" s="15">
        <v>60</v>
      </c>
      <c r="K47" s="126">
        <f t="shared" si="1"/>
        <v>66.1</v>
      </c>
      <c r="L47" s="15">
        <v>1.3</v>
      </c>
      <c r="M47" s="15">
        <v>4</v>
      </c>
      <c r="N47" s="15">
        <v>51</v>
      </c>
      <c r="O47" s="15">
        <f t="shared" si="2"/>
        <v>51</v>
      </c>
      <c r="P47" s="34">
        <f t="shared" si="3"/>
        <v>1</v>
      </c>
      <c r="Q47" s="15">
        <f t="shared" si="4"/>
        <v>51</v>
      </c>
      <c r="R47" s="38">
        <f t="shared" si="5"/>
        <v>1</v>
      </c>
    </row>
    <row r="48" spans="1:18">
      <c r="A48" s="15">
        <v>47</v>
      </c>
      <c r="B48" s="27" t="s">
        <v>1188</v>
      </c>
      <c r="C48" s="15" t="s">
        <v>1189</v>
      </c>
      <c r="D48" s="15">
        <v>2024</v>
      </c>
      <c r="E48" s="15" t="s">
        <v>1096</v>
      </c>
      <c r="F48" s="15" t="s">
        <v>1097</v>
      </c>
      <c r="G48" s="15">
        <v>85</v>
      </c>
      <c r="H48" s="126">
        <f t="shared" si="0"/>
        <v>73.9</v>
      </c>
      <c r="I48" s="15">
        <v>70</v>
      </c>
      <c r="J48" s="15">
        <v>61.5</v>
      </c>
      <c r="K48" s="126">
        <f t="shared" si="1"/>
        <v>74.555</v>
      </c>
      <c r="L48" s="15">
        <v>2.39</v>
      </c>
      <c r="M48" s="15">
        <v>2</v>
      </c>
      <c r="N48" s="15">
        <v>51</v>
      </c>
      <c r="O48" s="15">
        <f t="shared" si="2"/>
        <v>31</v>
      </c>
      <c r="P48" s="34">
        <f t="shared" si="3"/>
        <v>0.607843137254902</v>
      </c>
      <c r="Q48" s="15">
        <f t="shared" si="4"/>
        <v>33</v>
      </c>
      <c r="R48" s="38">
        <f t="shared" si="5"/>
        <v>0.647058823529412</v>
      </c>
    </row>
    <row r="49" spans="1:18">
      <c r="A49" s="15">
        <v>48</v>
      </c>
      <c r="B49" s="27" t="s">
        <v>1190</v>
      </c>
      <c r="C49" s="15" t="s">
        <v>1191</v>
      </c>
      <c r="D49" s="15">
        <v>2024</v>
      </c>
      <c r="E49" s="15" t="s">
        <v>1096</v>
      </c>
      <c r="F49" s="15" t="s">
        <v>1097</v>
      </c>
      <c r="G49" s="15">
        <v>82</v>
      </c>
      <c r="H49" s="126">
        <f t="shared" si="0"/>
        <v>75.3</v>
      </c>
      <c r="I49" s="15">
        <v>70.5</v>
      </c>
      <c r="J49" s="15">
        <v>60</v>
      </c>
      <c r="K49" s="126">
        <f t="shared" si="1"/>
        <v>75.06</v>
      </c>
      <c r="L49" s="15">
        <v>2.53</v>
      </c>
      <c r="M49" s="15">
        <v>2</v>
      </c>
      <c r="N49" s="15">
        <v>51</v>
      </c>
      <c r="O49" s="15">
        <f t="shared" si="2"/>
        <v>24</v>
      </c>
      <c r="P49" s="34">
        <f t="shared" si="3"/>
        <v>0.470588235294118</v>
      </c>
      <c r="Q49" s="15">
        <f t="shared" si="4"/>
        <v>27</v>
      </c>
      <c r="R49" s="38">
        <f t="shared" si="5"/>
        <v>0.529411764705882</v>
      </c>
    </row>
    <row r="50" spans="1:18">
      <c r="A50" s="15">
        <v>49</v>
      </c>
      <c r="B50" s="27" t="s">
        <v>1192</v>
      </c>
      <c r="C50" s="15" t="s">
        <v>1193</v>
      </c>
      <c r="D50" s="15">
        <v>2024</v>
      </c>
      <c r="E50" s="15" t="s">
        <v>1096</v>
      </c>
      <c r="F50" s="15" t="s">
        <v>1097</v>
      </c>
      <c r="G50" s="15">
        <v>80</v>
      </c>
      <c r="H50" s="126">
        <f t="shared" si="0"/>
        <v>67.1</v>
      </c>
      <c r="I50" s="15">
        <v>70</v>
      </c>
      <c r="J50" s="15">
        <v>60</v>
      </c>
      <c r="K50" s="126">
        <f t="shared" si="1"/>
        <v>68.97</v>
      </c>
      <c r="L50" s="15">
        <v>1.71</v>
      </c>
      <c r="M50" s="15">
        <v>4</v>
      </c>
      <c r="N50" s="15">
        <v>51</v>
      </c>
      <c r="O50" s="15">
        <f t="shared" si="2"/>
        <v>48</v>
      </c>
      <c r="P50" s="34">
        <f t="shared" si="3"/>
        <v>0.941176470588235</v>
      </c>
      <c r="Q50" s="15">
        <f t="shared" si="4"/>
        <v>48</v>
      </c>
      <c r="R50" s="38">
        <f t="shared" si="5"/>
        <v>0.941176470588235</v>
      </c>
    </row>
    <row r="51" spans="1:18">
      <c r="A51" s="15">
        <v>50</v>
      </c>
      <c r="B51" s="27" t="s">
        <v>1194</v>
      </c>
      <c r="C51" s="15" t="s">
        <v>1195</v>
      </c>
      <c r="D51" s="15">
        <v>2024</v>
      </c>
      <c r="E51" s="15" t="s">
        <v>1096</v>
      </c>
      <c r="F51" s="15" t="s">
        <v>1097</v>
      </c>
      <c r="G51" s="15">
        <v>80</v>
      </c>
      <c r="H51" s="126">
        <f t="shared" si="0"/>
        <v>75.8</v>
      </c>
      <c r="I51" s="15">
        <v>70</v>
      </c>
      <c r="J51" s="15">
        <v>60</v>
      </c>
      <c r="K51" s="126">
        <f t="shared" si="1"/>
        <v>75.06</v>
      </c>
      <c r="L51" s="15">
        <v>2.58</v>
      </c>
      <c r="M51" s="15">
        <v>1</v>
      </c>
      <c r="N51" s="15">
        <v>51</v>
      </c>
      <c r="O51" s="15">
        <f t="shared" si="2"/>
        <v>22</v>
      </c>
      <c r="P51" s="34">
        <f t="shared" si="3"/>
        <v>0.431372549019608</v>
      </c>
      <c r="Q51" s="15">
        <f t="shared" si="4"/>
        <v>27</v>
      </c>
      <c r="R51" s="38">
        <f t="shared" si="5"/>
        <v>0.529411764705882</v>
      </c>
    </row>
    <row r="52" spans="1:18">
      <c r="A52" s="15">
        <v>51</v>
      </c>
      <c r="B52" s="27" t="s">
        <v>1196</v>
      </c>
      <c r="C52" s="15" t="s">
        <v>1197</v>
      </c>
      <c r="D52" s="15">
        <v>2024</v>
      </c>
      <c r="E52" s="15" t="s">
        <v>1096</v>
      </c>
      <c r="F52" s="15" t="s">
        <v>1097</v>
      </c>
      <c r="G52" s="15">
        <v>80</v>
      </c>
      <c r="H52" s="126">
        <f t="shared" si="0"/>
        <v>78.2</v>
      </c>
      <c r="I52" s="15">
        <v>71</v>
      </c>
      <c r="J52" s="15">
        <v>60</v>
      </c>
      <c r="K52" s="126">
        <f t="shared" si="1"/>
        <v>76.84</v>
      </c>
      <c r="L52" s="15">
        <v>2.82</v>
      </c>
      <c r="M52" s="15">
        <v>1</v>
      </c>
      <c r="N52" s="15">
        <v>51</v>
      </c>
      <c r="O52" s="15">
        <f t="shared" si="2"/>
        <v>11</v>
      </c>
      <c r="P52" s="34">
        <f t="shared" si="3"/>
        <v>0.215686274509804</v>
      </c>
      <c r="Q52" s="15">
        <f t="shared" si="4"/>
        <v>19</v>
      </c>
      <c r="R52" s="38">
        <f t="shared" si="5"/>
        <v>0.372549019607843</v>
      </c>
    </row>
    <row r="53" spans="1:18">
      <c r="A53" s="15">
        <v>52</v>
      </c>
      <c r="B53" s="27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34"/>
      <c r="Q53" s="15"/>
      <c r="R53" s="38"/>
    </row>
    <row r="54" spans="1:18">
      <c r="A54" s="15">
        <v>53</v>
      </c>
      <c r="B54" s="27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34"/>
      <c r="Q54" s="15"/>
      <c r="R54" s="38"/>
    </row>
    <row r="55" spans="1:18">
      <c r="A55" s="15">
        <v>54</v>
      </c>
      <c r="B55" s="27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34"/>
      <c r="Q55" s="15"/>
      <c r="R55" s="38"/>
    </row>
    <row r="56" spans="1:18">
      <c r="A56" s="15">
        <v>55</v>
      </c>
      <c r="B56" s="27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34"/>
      <c r="Q56" s="15"/>
      <c r="R56" s="38"/>
    </row>
  </sheetData>
  <autoFilter xmlns:etc="http://www.wps.cn/officeDocument/2017/etCustomData" ref="A1:R56" etc:filterBottomFollowUsedRange="0">
    <extLst/>
  </autoFilter>
  <conditionalFormatting sqref="B$1:C$1048576">
    <cfRule type="duplicateValues" dxfId="0" priority="1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2"/>
  <sheetViews>
    <sheetView workbookViewId="0">
      <selection activeCell="F25" sqref="F25"/>
    </sheetView>
  </sheetViews>
  <sheetFormatPr defaultColWidth="8.1" defaultRowHeight="12"/>
  <cols>
    <col min="1" max="1" width="5.125" style="143" customWidth="1"/>
    <col min="2" max="2" width="15.125" style="143" customWidth="1"/>
    <col min="3" max="3" width="8.1" style="143"/>
    <col min="4" max="4" width="6.525" style="143" customWidth="1"/>
    <col min="5" max="5" width="10.575" style="143" customWidth="1"/>
    <col min="6" max="6" width="9.225" style="143" customWidth="1"/>
    <col min="7" max="15" width="8.1" style="143"/>
    <col min="16" max="16" width="8.375" style="143"/>
    <col min="17" max="16384" width="8.1" style="143"/>
  </cols>
  <sheetData>
    <row r="1" s="56" customFormat="1" ht="37.5" customHeight="1" spans="1:18">
      <c r="A1" s="13" t="s">
        <v>0</v>
      </c>
      <c r="B1" s="100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31" t="s">
        <v>7</v>
      </c>
      <c r="I1" s="13" t="s">
        <v>8</v>
      </c>
      <c r="J1" s="13" t="s">
        <v>9</v>
      </c>
      <c r="K1" s="31" t="s">
        <v>10</v>
      </c>
      <c r="L1" s="13" t="s">
        <v>11</v>
      </c>
      <c r="M1" s="13" t="s">
        <v>12</v>
      </c>
      <c r="N1" s="13" t="s">
        <v>13</v>
      </c>
      <c r="O1" s="31" t="s">
        <v>14</v>
      </c>
      <c r="P1" s="31" t="s">
        <v>15</v>
      </c>
      <c r="Q1" s="31" t="s">
        <v>16</v>
      </c>
      <c r="R1" s="31" t="s">
        <v>17</v>
      </c>
    </row>
    <row r="2" s="143" customFormat="1" spans="1:18">
      <c r="A2" s="144">
        <v>1</v>
      </c>
      <c r="B2" s="145">
        <v>5223280304435</v>
      </c>
      <c r="C2" s="144" t="s">
        <v>1198</v>
      </c>
      <c r="D2" s="144">
        <v>2023</v>
      </c>
      <c r="E2" s="144" t="s">
        <v>1199</v>
      </c>
      <c r="F2" s="144" t="s">
        <v>1200</v>
      </c>
      <c r="G2" s="144">
        <v>96.5</v>
      </c>
      <c r="H2" s="144">
        <f t="shared" ref="H2:H32" si="0">L2*10+50</f>
        <v>76.5</v>
      </c>
      <c r="I2" s="144">
        <v>71</v>
      </c>
      <c r="J2" s="144">
        <v>62</v>
      </c>
      <c r="K2" s="144">
        <f t="shared" ref="K2:K32" si="1">G2*15%+H2*70%+I2*10%+J2*5%</f>
        <v>78.225</v>
      </c>
      <c r="L2" s="144">
        <v>2.65</v>
      </c>
      <c r="M2" s="144">
        <v>1</v>
      </c>
      <c r="N2" s="144">
        <v>31</v>
      </c>
      <c r="O2" s="144">
        <f t="shared" ref="O2:O32" si="2">RANK(L2,$L$2:$L$56)</f>
        <v>19</v>
      </c>
      <c r="P2" s="146">
        <f t="shared" ref="P2:P32" si="3">O2/N2</f>
        <v>0.612903225806452</v>
      </c>
      <c r="Q2" s="144">
        <f t="shared" ref="Q2:Q32" si="4">RANK(K2,$K$2:$K$56)</f>
        <v>15</v>
      </c>
      <c r="R2" s="147">
        <f t="shared" ref="R2:R32" si="5">Q2/N2</f>
        <v>0.483870967741935</v>
      </c>
    </row>
    <row r="3" s="143" customFormat="1" spans="1:18">
      <c r="A3" s="144">
        <v>2</v>
      </c>
      <c r="B3" s="145">
        <v>5223280304452</v>
      </c>
      <c r="C3" s="144" t="s">
        <v>1201</v>
      </c>
      <c r="D3" s="144">
        <v>2023</v>
      </c>
      <c r="E3" s="144" t="s">
        <v>1199</v>
      </c>
      <c r="F3" s="144" t="s">
        <v>1200</v>
      </c>
      <c r="G3" s="144">
        <v>85</v>
      </c>
      <c r="H3" s="144">
        <f t="shared" si="0"/>
        <v>77.8</v>
      </c>
      <c r="I3" s="144">
        <v>70</v>
      </c>
      <c r="J3" s="144">
        <v>64.5</v>
      </c>
      <c r="K3" s="144">
        <f t="shared" si="1"/>
        <v>77.435</v>
      </c>
      <c r="L3" s="144">
        <v>2.78</v>
      </c>
      <c r="M3" s="144">
        <v>0</v>
      </c>
      <c r="N3" s="144">
        <v>31</v>
      </c>
      <c r="O3" s="144">
        <f t="shared" si="2"/>
        <v>16</v>
      </c>
      <c r="P3" s="146">
        <f t="shared" si="3"/>
        <v>0.516129032258065</v>
      </c>
      <c r="Q3" s="144">
        <f t="shared" si="4"/>
        <v>17</v>
      </c>
      <c r="R3" s="147">
        <f t="shared" si="5"/>
        <v>0.548387096774194</v>
      </c>
    </row>
    <row r="4" s="143" customFormat="1" spans="1:18">
      <c r="A4" s="144">
        <v>3</v>
      </c>
      <c r="B4" s="145">
        <v>5223280304439</v>
      </c>
      <c r="C4" s="144" t="s">
        <v>1202</v>
      </c>
      <c r="D4" s="144">
        <v>2023</v>
      </c>
      <c r="E4" s="144" t="s">
        <v>1199</v>
      </c>
      <c r="F4" s="144" t="s">
        <v>1200</v>
      </c>
      <c r="G4" s="144">
        <v>87</v>
      </c>
      <c r="H4" s="144">
        <f t="shared" si="0"/>
        <v>74.8</v>
      </c>
      <c r="I4" s="144">
        <v>70</v>
      </c>
      <c r="J4" s="144">
        <v>60</v>
      </c>
      <c r="K4" s="144">
        <f t="shared" si="1"/>
        <v>75.41</v>
      </c>
      <c r="L4" s="144">
        <v>2.48</v>
      </c>
      <c r="M4" s="144">
        <v>0</v>
      </c>
      <c r="N4" s="144">
        <v>31</v>
      </c>
      <c r="O4" s="144">
        <f t="shared" si="2"/>
        <v>24</v>
      </c>
      <c r="P4" s="146">
        <f t="shared" si="3"/>
        <v>0.774193548387097</v>
      </c>
      <c r="Q4" s="144">
        <f t="shared" si="4"/>
        <v>22</v>
      </c>
      <c r="R4" s="147">
        <f t="shared" si="5"/>
        <v>0.709677419354839</v>
      </c>
    </row>
    <row r="5" s="143" customFormat="1" spans="1:18">
      <c r="A5" s="144">
        <v>4</v>
      </c>
      <c r="B5" s="145">
        <v>5223280304431</v>
      </c>
      <c r="C5" s="144" t="s">
        <v>1203</v>
      </c>
      <c r="D5" s="144">
        <v>2023</v>
      </c>
      <c r="E5" s="144" t="s">
        <v>1199</v>
      </c>
      <c r="F5" s="144" t="s">
        <v>1200</v>
      </c>
      <c r="G5" s="144">
        <v>81</v>
      </c>
      <c r="H5" s="144">
        <f t="shared" si="0"/>
        <v>82.2</v>
      </c>
      <c r="I5" s="144">
        <v>72</v>
      </c>
      <c r="J5" s="144">
        <v>60</v>
      </c>
      <c r="K5" s="144">
        <f t="shared" si="1"/>
        <v>79.89</v>
      </c>
      <c r="L5" s="144">
        <v>3.22</v>
      </c>
      <c r="M5" s="144">
        <v>0</v>
      </c>
      <c r="N5" s="144">
        <v>31</v>
      </c>
      <c r="O5" s="144">
        <f t="shared" si="2"/>
        <v>6</v>
      </c>
      <c r="P5" s="146">
        <f t="shared" si="3"/>
        <v>0.193548387096774</v>
      </c>
      <c r="Q5" s="144">
        <f t="shared" si="4"/>
        <v>10</v>
      </c>
      <c r="R5" s="147">
        <f t="shared" si="5"/>
        <v>0.32258064516129</v>
      </c>
    </row>
    <row r="6" s="143" customFormat="1" spans="1:18">
      <c r="A6" s="144">
        <v>5</v>
      </c>
      <c r="B6" s="145">
        <v>5223280304448</v>
      </c>
      <c r="C6" s="144" t="s">
        <v>1204</v>
      </c>
      <c r="D6" s="144">
        <v>2023</v>
      </c>
      <c r="E6" s="144" t="s">
        <v>1199</v>
      </c>
      <c r="F6" s="144" t="s">
        <v>1200</v>
      </c>
      <c r="G6" s="144">
        <v>87</v>
      </c>
      <c r="H6" s="144">
        <f t="shared" si="0"/>
        <v>75</v>
      </c>
      <c r="I6" s="144">
        <v>70</v>
      </c>
      <c r="J6" s="144">
        <v>61</v>
      </c>
      <c r="K6" s="144">
        <f t="shared" si="1"/>
        <v>75.6</v>
      </c>
      <c r="L6" s="144">
        <v>2.5</v>
      </c>
      <c r="M6" s="144">
        <v>2</v>
      </c>
      <c r="N6" s="144">
        <v>31</v>
      </c>
      <c r="O6" s="144">
        <f t="shared" si="2"/>
        <v>23</v>
      </c>
      <c r="P6" s="146">
        <f t="shared" si="3"/>
        <v>0.741935483870968</v>
      </c>
      <c r="Q6" s="144">
        <f t="shared" si="4"/>
        <v>21</v>
      </c>
      <c r="R6" s="147">
        <f t="shared" si="5"/>
        <v>0.67741935483871</v>
      </c>
    </row>
    <row r="7" s="143" customFormat="1" spans="1:18">
      <c r="A7" s="144">
        <v>6</v>
      </c>
      <c r="B7" s="145">
        <v>5223280304451</v>
      </c>
      <c r="C7" s="144" t="s">
        <v>1205</v>
      </c>
      <c r="D7" s="144">
        <v>2023</v>
      </c>
      <c r="E7" s="144" t="s">
        <v>1199</v>
      </c>
      <c r="F7" s="144" t="s">
        <v>1200</v>
      </c>
      <c r="G7" s="144">
        <v>90</v>
      </c>
      <c r="H7" s="144">
        <f t="shared" si="0"/>
        <v>81.5</v>
      </c>
      <c r="I7" s="144">
        <v>70</v>
      </c>
      <c r="J7" s="144">
        <v>61.5</v>
      </c>
      <c r="K7" s="144">
        <f t="shared" si="1"/>
        <v>80.625</v>
      </c>
      <c r="L7" s="144">
        <v>3.15</v>
      </c>
      <c r="M7" s="144">
        <v>0</v>
      </c>
      <c r="N7" s="144">
        <v>31</v>
      </c>
      <c r="O7" s="144">
        <f t="shared" si="2"/>
        <v>11</v>
      </c>
      <c r="P7" s="146">
        <f t="shared" si="3"/>
        <v>0.354838709677419</v>
      </c>
      <c r="Q7" s="144">
        <f t="shared" si="4"/>
        <v>7</v>
      </c>
      <c r="R7" s="147">
        <f t="shared" si="5"/>
        <v>0.225806451612903</v>
      </c>
    </row>
    <row r="8" s="143" customFormat="1" spans="1:18">
      <c r="A8" s="144">
        <v>7</v>
      </c>
      <c r="B8" s="145">
        <v>5123280304437</v>
      </c>
      <c r="C8" s="144" t="s">
        <v>1206</v>
      </c>
      <c r="D8" s="144">
        <v>2023</v>
      </c>
      <c r="E8" s="144" t="s">
        <v>1199</v>
      </c>
      <c r="F8" s="144" t="s">
        <v>1200</v>
      </c>
      <c r="G8" s="144">
        <v>80</v>
      </c>
      <c r="H8" s="144">
        <f t="shared" si="0"/>
        <v>76</v>
      </c>
      <c r="I8" s="144">
        <v>70</v>
      </c>
      <c r="J8" s="144">
        <v>60</v>
      </c>
      <c r="K8" s="144">
        <f t="shared" si="1"/>
        <v>75.2</v>
      </c>
      <c r="L8" s="144">
        <v>2.6</v>
      </c>
      <c r="M8" s="144">
        <v>1</v>
      </c>
      <c r="N8" s="144">
        <v>31</v>
      </c>
      <c r="O8" s="144">
        <f t="shared" si="2"/>
        <v>20</v>
      </c>
      <c r="P8" s="146">
        <f t="shared" si="3"/>
        <v>0.645161290322581</v>
      </c>
      <c r="Q8" s="144">
        <f t="shared" si="4"/>
        <v>23</v>
      </c>
      <c r="R8" s="147">
        <f t="shared" si="5"/>
        <v>0.741935483870968</v>
      </c>
    </row>
    <row r="9" s="143" customFormat="1" spans="1:18">
      <c r="A9" s="144">
        <v>8</v>
      </c>
      <c r="B9" s="145">
        <v>5223280304453</v>
      </c>
      <c r="C9" s="144" t="s">
        <v>1207</v>
      </c>
      <c r="D9" s="144">
        <v>2023</v>
      </c>
      <c r="E9" s="144" t="s">
        <v>1199</v>
      </c>
      <c r="F9" s="144" t="s">
        <v>1200</v>
      </c>
      <c r="G9" s="144">
        <v>81</v>
      </c>
      <c r="H9" s="144">
        <f t="shared" si="0"/>
        <v>75.3</v>
      </c>
      <c r="I9" s="144">
        <v>82</v>
      </c>
      <c r="J9" s="144">
        <v>61</v>
      </c>
      <c r="K9" s="144">
        <f t="shared" si="1"/>
        <v>76.11</v>
      </c>
      <c r="L9" s="144">
        <v>2.53</v>
      </c>
      <c r="M9" s="144">
        <v>0</v>
      </c>
      <c r="N9" s="144">
        <v>31</v>
      </c>
      <c r="O9" s="144">
        <f t="shared" si="2"/>
        <v>22</v>
      </c>
      <c r="P9" s="146">
        <f t="shared" si="3"/>
        <v>0.709677419354839</v>
      </c>
      <c r="Q9" s="144">
        <f t="shared" si="4"/>
        <v>19</v>
      </c>
      <c r="R9" s="147">
        <f t="shared" si="5"/>
        <v>0.612903225806452</v>
      </c>
    </row>
    <row r="10" s="143" customFormat="1" spans="1:18">
      <c r="A10" s="144">
        <v>9</v>
      </c>
      <c r="B10" s="145">
        <v>5223280304964</v>
      </c>
      <c r="C10" s="144" t="s">
        <v>1208</v>
      </c>
      <c r="D10" s="144">
        <v>2023</v>
      </c>
      <c r="E10" s="144" t="s">
        <v>1199</v>
      </c>
      <c r="F10" s="144" t="s">
        <v>1200</v>
      </c>
      <c r="G10" s="144">
        <v>94</v>
      </c>
      <c r="H10" s="144">
        <f t="shared" si="0"/>
        <v>82.1</v>
      </c>
      <c r="I10" s="144">
        <v>71</v>
      </c>
      <c r="J10" s="144">
        <v>64</v>
      </c>
      <c r="K10" s="144">
        <f t="shared" si="1"/>
        <v>81.87</v>
      </c>
      <c r="L10" s="144">
        <v>3.21</v>
      </c>
      <c r="M10" s="144">
        <v>0</v>
      </c>
      <c r="N10" s="144">
        <v>31</v>
      </c>
      <c r="O10" s="144">
        <f t="shared" si="2"/>
        <v>8</v>
      </c>
      <c r="P10" s="146">
        <f t="shared" si="3"/>
        <v>0.258064516129032</v>
      </c>
      <c r="Q10" s="144">
        <f t="shared" si="4"/>
        <v>6</v>
      </c>
      <c r="R10" s="147">
        <f t="shared" si="5"/>
        <v>0.193548387096774</v>
      </c>
    </row>
    <row r="11" s="143" customFormat="1" spans="1:18">
      <c r="A11" s="144">
        <v>10</v>
      </c>
      <c r="B11" s="145">
        <v>5123280304963</v>
      </c>
      <c r="C11" s="144" t="s">
        <v>1209</v>
      </c>
      <c r="D11" s="144">
        <v>2023</v>
      </c>
      <c r="E11" s="144" t="s">
        <v>1199</v>
      </c>
      <c r="F11" s="144" t="s">
        <v>1200</v>
      </c>
      <c r="G11" s="144">
        <v>80</v>
      </c>
      <c r="H11" s="144">
        <f t="shared" si="0"/>
        <v>81.6</v>
      </c>
      <c r="I11" s="144">
        <v>70</v>
      </c>
      <c r="J11" s="144">
        <v>60</v>
      </c>
      <c r="K11" s="144">
        <f t="shared" si="1"/>
        <v>79.12</v>
      </c>
      <c r="L11" s="144">
        <v>3.16</v>
      </c>
      <c r="M11" s="144">
        <v>0</v>
      </c>
      <c r="N11" s="144">
        <v>31</v>
      </c>
      <c r="O11" s="144">
        <f t="shared" si="2"/>
        <v>10</v>
      </c>
      <c r="P11" s="146">
        <f t="shared" si="3"/>
        <v>0.32258064516129</v>
      </c>
      <c r="Q11" s="144">
        <f t="shared" si="4"/>
        <v>11</v>
      </c>
      <c r="R11" s="147">
        <f t="shared" si="5"/>
        <v>0.354838709677419</v>
      </c>
    </row>
    <row r="12" s="143" customFormat="1" spans="1:18">
      <c r="A12" s="144">
        <v>11</v>
      </c>
      <c r="B12" s="145">
        <v>5123280304421</v>
      </c>
      <c r="C12" s="144" t="s">
        <v>1210</v>
      </c>
      <c r="D12" s="144">
        <v>2023</v>
      </c>
      <c r="E12" s="144" t="s">
        <v>1199</v>
      </c>
      <c r="F12" s="144" t="s">
        <v>1200</v>
      </c>
      <c r="G12" s="144">
        <v>80</v>
      </c>
      <c r="H12" s="144">
        <f t="shared" si="0"/>
        <v>74</v>
      </c>
      <c r="I12" s="144">
        <v>70</v>
      </c>
      <c r="J12" s="144">
        <v>60</v>
      </c>
      <c r="K12" s="144">
        <f t="shared" si="1"/>
        <v>73.8</v>
      </c>
      <c r="L12" s="144">
        <v>2.4</v>
      </c>
      <c r="M12" s="144">
        <v>1</v>
      </c>
      <c r="N12" s="144">
        <v>31</v>
      </c>
      <c r="O12" s="144">
        <f t="shared" si="2"/>
        <v>27</v>
      </c>
      <c r="P12" s="146">
        <f t="shared" si="3"/>
        <v>0.870967741935484</v>
      </c>
      <c r="Q12" s="144">
        <f t="shared" si="4"/>
        <v>28</v>
      </c>
      <c r="R12" s="147">
        <f t="shared" si="5"/>
        <v>0.903225806451613</v>
      </c>
    </row>
    <row r="13" s="143" customFormat="1" spans="1:18">
      <c r="A13" s="144">
        <v>12</v>
      </c>
      <c r="B13" s="145">
        <v>5223280304430</v>
      </c>
      <c r="C13" s="144" t="s">
        <v>1211</v>
      </c>
      <c r="D13" s="144">
        <v>2023</v>
      </c>
      <c r="E13" s="144" t="s">
        <v>1199</v>
      </c>
      <c r="F13" s="144" t="s">
        <v>1200</v>
      </c>
      <c r="G13" s="144">
        <v>99.5</v>
      </c>
      <c r="H13" s="144">
        <f t="shared" si="0"/>
        <v>85.9</v>
      </c>
      <c r="I13" s="144">
        <v>72</v>
      </c>
      <c r="J13" s="144">
        <v>62</v>
      </c>
      <c r="K13" s="144">
        <f t="shared" si="1"/>
        <v>85.355</v>
      </c>
      <c r="L13" s="144">
        <v>3.59</v>
      </c>
      <c r="M13" s="144">
        <v>0</v>
      </c>
      <c r="N13" s="144">
        <v>31</v>
      </c>
      <c r="O13" s="144">
        <f t="shared" si="2"/>
        <v>1</v>
      </c>
      <c r="P13" s="146">
        <f t="shared" si="3"/>
        <v>0.032258064516129</v>
      </c>
      <c r="Q13" s="144">
        <f t="shared" si="4"/>
        <v>1</v>
      </c>
      <c r="R13" s="147">
        <f t="shared" si="5"/>
        <v>0.032258064516129</v>
      </c>
    </row>
    <row r="14" s="143" customFormat="1" spans="1:18">
      <c r="A14" s="144">
        <v>13</v>
      </c>
      <c r="B14" s="145">
        <v>5123280304442</v>
      </c>
      <c r="C14" s="144" t="s">
        <v>1212</v>
      </c>
      <c r="D14" s="144">
        <v>2023</v>
      </c>
      <c r="E14" s="144" t="s">
        <v>1199</v>
      </c>
      <c r="F14" s="144" t="s">
        <v>1200</v>
      </c>
      <c r="G14" s="144">
        <v>85.5</v>
      </c>
      <c r="H14" s="144">
        <f t="shared" si="0"/>
        <v>84.9</v>
      </c>
      <c r="I14" s="144">
        <v>70</v>
      </c>
      <c r="J14" s="144">
        <v>60</v>
      </c>
      <c r="K14" s="144">
        <f t="shared" si="1"/>
        <v>82.255</v>
      </c>
      <c r="L14" s="144">
        <v>3.49</v>
      </c>
      <c r="M14" s="144">
        <v>0</v>
      </c>
      <c r="N14" s="144">
        <v>31</v>
      </c>
      <c r="O14" s="144">
        <f t="shared" si="2"/>
        <v>3</v>
      </c>
      <c r="P14" s="146">
        <f t="shared" si="3"/>
        <v>0.0967741935483871</v>
      </c>
      <c r="Q14" s="144">
        <f t="shared" si="4"/>
        <v>4</v>
      </c>
      <c r="R14" s="147">
        <f t="shared" si="5"/>
        <v>0.129032258064516</v>
      </c>
    </row>
    <row r="15" s="143" customFormat="1" spans="1:18">
      <c r="A15" s="144">
        <v>14</v>
      </c>
      <c r="B15" s="145">
        <v>5223450103592</v>
      </c>
      <c r="C15" s="144" t="s">
        <v>1213</v>
      </c>
      <c r="D15" s="144">
        <v>2023</v>
      </c>
      <c r="E15" s="144" t="s">
        <v>1199</v>
      </c>
      <c r="F15" s="144" t="s">
        <v>1200</v>
      </c>
      <c r="G15" s="144">
        <v>80</v>
      </c>
      <c r="H15" s="144">
        <f t="shared" si="0"/>
        <v>79.2</v>
      </c>
      <c r="I15" s="144">
        <v>70</v>
      </c>
      <c r="J15" s="144">
        <v>60</v>
      </c>
      <c r="K15" s="144">
        <f t="shared" si="1"/>
        <v>77.44</v>
      </c>
      <c r="L15" s="144">
        <v>2.92</v>
      </c>
      <c r="M15" s="144">
        <v>0</v>
      </c>
      <c r="N15" s="144">
        <v>31</v>
      </c>
      <c r="O15" s="144">
        <f t="shared" si="2"/>
        <v>12</v>
      </c>
      <c r="P15" s="146">
        <f t="shared" si="3"/>
        <v>0.387096774193548</v>
      </c>
      <c r="Q15" s="144">
        <f t="shared" si="4"/>
        <v>16</v>
      </c>
      <c r="R15" s="147">
        <f t="shared" si="5"/>
        <v>0.516129032258065</v>
      </c>
    </row>
    <row r="16" s="143" customFormat="1" spans="1:18">
      <c r="A16" s="144">
        <v>15</v>
      </c>
      <c r="B16" s="145">
        <v>5223280304426</v>
      </c>
      <c r="C16" s="144" t="s">
        <v>1214</v>
      </c>
      <c r="D16" s="144">
        <v>2023</v>
      </c>
      <c r="E16" s="144" t="s">
        <v>1199</v>
      </c>
      <c r="F16" s="144" t="s">
        <v>1200</v>
      </c>
      <c r="G16" s="144">
        <v>93</v>
      </c>
      <c r="H16" s="144">
        <f t="shared" si="0"/>
        <v>72.3</v>
      </c>
      <c r="I16" s="144">
        <v>70</v>
      </c>
      <c r="J16" s="144">
        <v>68</v>
      </c>
      <c r="K16" s="144">
        <f t="shared" si="1"/>
        <v>74.96</v>
      </c>
      <c r="L16" s="144">
        <v>2.23</v>
      </c>
      <c r="M16" s="144">
        <v>2</v>
      </c>
      <c r="N16" s="144">
        <v>31</v>
      </c>
      <c r="O16" s="144">
        <f t="shared" si="2"/>
        <v>29</v>
      </c>
      <c r="P16" s="146">
        <f t="shared" si="3"/>
        <v>0.935483870967742</v>
      </c>
      <c r="Q16" s="144">
        <f t="shared" si="4"/>
        <v>25</v>
      </c>
      <c r="R16" s="147">
        <f t="shared" si="5"/>
        <v>0.806451612903226</v>
      </c>
    </row>
    <row r="17" s="143" customFormat="1" spans="1:18">
      <c r="A17" s="144">
        <v>16</v>
      </c>
      <c r="B17" s="145">
        <v>5223280304434</v>
      </c>
      <c r="C17" s="144" t="s">
        <v>1215</v>
      </c>
      <c r="D17" s="144">
        <v>2023</v>
      </c>
      <c r="E17" s="144" t="s">
        <v>1199</v>
      </c>
      <c r="F17" s="144" t="s">
        <v>1200</v>
      </c>
      <c r="G17" s="144">
        <v>80</v>
      </c>
      <c r="H17" s="144">
        <f t="shared" si="0"/>
        <v>75.7</v>
      </c>
      <c r="I17" s="144">
        <v>70.5</v>
      </c>
      <c r="J17" s="144">
        <v>60</v>
      </c>
      <c r="K17" s="144">
        <f t="shared" si="1"/>
        <v>75.04</v>
      </c>
      <c r="L17" s="144">
        <v>2.57</v>
      </c>
      <c r="M17" s="144">
        <v>1</v>
      </c>
      <c r="N17" s="144">
        <v>31</v>
      </c>
      <c r="O17" s="144">
        <f t="shared" si="2"/>
        <v>21</v>
      </c>
      <c r="P17" s="146">
        <f t="shared" si="3"/>
        <v>0.67741935483871</v>
      </c>
      <c r="Q17" s="144">
        <f t="shared" si="4"/>
        <v>24</v>
      </c>
      <c r="R17" s="147">
        <f t="shared" si="5"/>
        <v>0.774193548387097</v>
      </c>
    </row>
    <row r="18" s="143" customFormat="1" spans="1:18">
      <c r="A18" s="144">
        <v>17</v>
      </c>
      <c r="B18" s="145">
        <v>5123280304966</v>
      </c>
      <c r="C18" s="144" t="s">
        <v>1216</v>
      </c>
      <c r="D18" s="144">
        <v>2023</v>
      </c>
      <c r="E18" s="144" t="s">
        <v>1199</v>
      </c>
      <c r="F18" s="144" t="s">
        <v>1200</v>
      </c>
      <c r="G18" s="144">
        <v>80</v>
      </c>
      <c r="H18" s="144">
        <f t="shared" si="0"/>
        <v>74.1</v>
      </c>
      <c r="I18" s="144">
        <v>70</v>
      </c>
      <c r="J18" s="144">
        <v>60</v>
      </c>
      <c r="K18" s="144">
        <f t="shared" si="1"/>
        <v>73.87</v>
      </c>
      <c r="L18" s="144">
        <v>2.41</v>
      </c>
      <c r="M18" s="144">
        <v>0</v>
      </c>
      <c r="N18" s="144">
        <v>31</v>
      </c>
      <c r="O18" s="144">
        <f t="shared" si="2"/>
        <v>26</v>
      </c>
      <c r="P18" s="146">
        <f t="shared" si="3"/>
        <v>0.838709677419355</v>
      </c>
      <c r="Q18" s="144">
        <f t="shared" si="4"/>
        <v>27</v>
      </c>
      <c r="R18" s="147">
        <f t="shared" si="5"/>
        <v>0.870967741935484</v>
      </c>
    </row>
    <row r="19" s="143" customFormat="1" spans="1:18">
      <c r="A19" s="144">
        <v>18</v>
      </c>
      <c r="B19" s="145">
        <v>5123280304440</v>
      </c>
      <c r="C19" s="144" t="s">
        <v>1217</v>
      </c>
      <c r="D19" s="144">
        <v>2023</v>
      </c>
      <c r="E19" s="144" t="s">
        <v>1199</v>
      </c>
      <c r="F19" s="144" t="s">
        <v>1200</v>
      </c>
      <c r="G19" s="144">
        <v>84</v>
      </c>
      <c r="H19" s="144">
        <f t="shared" si="0"/>
        <v>82</v>
      </c>
      <c r="I19" s="144">
        <v>70</v>
      </c>
      <c r="J19" s="144">
        <v>61</v>
      </c>
      <c r="K19" s="144">
        <f t="shared" si="1"/>
        <v>80.05</v>
      </c>
      <c r="L19" s="144">
        <v>3.2</v>
      </c>
      <c r="M19" s="144">
        <v>0</v>
      </c>
      <c r="N19" s="144">
        <v>31</v>
      </c>
      <c r="O19" s="144">
        <f t="shared" si="2"/>
        <v>9</v>
      </c>
      <c r="P19" s="146">
        <f t="shared" si="3"/>
        <v>0.290322580645161</v>
      </c>
      <c r="Q19" s="144">
        <f t="shared" si="4"/>
        <v>9</v>
      </c>
      <c r="R19" s="147">
        <f t="shared" si="5"/>
        <v>0.290322580645161</v>
      </c>
    </row>
    <row r="20" s="143" customFormat="1" spans="1:18">
      <c r="A20" s="144">
        <v>19</v>
      </c>
      <c r="B20" s="145">
        <v>5223280304432</v>
      </c>
      <c r="C20" s="144" t="s">
        <v>1218</v>
      </c>
      <c r="D20" s="144">
        <v>2023</v>
      </c>
      <c r="E20" s="144" t="s">
        <v>1199</v>
      </c>
      <c r="F20" s="144" t="s">
        <v>1200</v>
      </c>
      <c r="G20" s="144">
        <v>100</v>
      </c>
      <c r="H20" s="144">
        <f t="shared" si="0"/>
        <v>83.6</v>
      </c>
      <c r="I20" s="144">
        <v>75</v>
      </c>
      <c r="J20" s="144">
        <v>70</v>
      </c>
      <c r="K20" s="144">
        <f t="shared" si="1"/>
        <v>84.52</v>
      </c>
      <c r="L20" s="144">
        <v>3.36</v>
      </c>
      <c r="M20" s="144">
        <v>0</v>
      </c>
      <c r="N20" s="144">
        <v>31</v>
      </c>
      <c r="O20" s="144">
        <f t="shared" si="2"/>
        <v>4</v>
      </c>
      <c r="P20" s="146">
        <f t="shared" si="3"/>
        <v>0.129032258064516</v>
      </c>
      <c r="Q20" s="144">
        <f t="shared" si="4"/>
        <v>2</v>
      </c>
      <c r="R20" s="147">
        <f t="shared" si="5"/>
        <v>0.0645161290322581</v>
      </c>
    </row>
    <row r="21" s="143" customFormat="1" spans="1:18">
      <c r="A21" s="144">
        <v>20</v>
      </c>
      <c r="B21" s="145">
        <v>5123280304450</v>
      </c>
      <c r="C21" s="144" t="s">
        <v>1219</v>
      </c>
      <c r="D21" s="144">
        <v>2023</v>
      </c>
      <c r="E21" s="144" t="s">
        <v>1199</v>
      </c>
      <c r="F21" s="144" t="s">
        <v>1200</v>
      </c>
      <c r="G21" s="144">
        <v>80</v>
      </c>
      <c r="H21" s="144">
        <f t="shared" si="0"/>
        <v>76.8</v>
      </c>
      <c r="I21" s="144">
        <v>70</v>
      </c>
      <c r="J21" s="144">
        <v>60</v>
      </c>
      <c r="K21" s="144">
        <f t="shared" si="1"/>
        <v>75.76</v>
      </c>
      <c r="L21" s="144">
        <v>2.68</v>
      </c>
      <c r="M21" s="144">
        <v>0</v>
      </c>
      <c r="N21" s="144">
        <v>31</v>
      </c>
      <c r="O21" s="144">
        <f t="shared" si="2"/>
        <v>18</v>
      </c>
      <c r="P21" s="146">
        <f t="shared" si="3"/>
        <v>0.580645161290323</v>
      </c>
      <c r="Q21" s="144">
        <f t="shared" si="4"/>
        <v>20</v>
      </c>
      <c r="R21" s="147">
        <f t="shared" si="5"/>
        <v>0.645161290322581</v>
      </c>
    </row>
    <row r="22" s="143" customFormat="1" spans="1:18">
      <c r="A22" s="144">
        <v>21</v>
      </c>
      <c r="B22" s="145">
        <v>5223280304449</v>
      </c>
      <c r="C22" s="144" t="s">
        <v>1220</v>
      </c>
      <c r="D22" s="144">
        <v>2023</v>
      </c>
      <c r="E22" s="144" t="s">
        <v>1199</v>
      </c>
      <c r="F22" s="144" t="s">
        <v>1200</v>
      </c>
      <c r="G22" s="144">
        <v>90</v>
      </c>
      <c r="H22" s="144">
        <f t="shared" si="0"/>
        <v>78.2</v>
      </c>
      <c r="I22" s="144">
        <v>70.5</v>
      </c>
      <c r="J22" s="144">
        <v>62.5</v>
      </c>
      <c r="K22" s="144">
        <f t="shared" si="1"/>
        <v>78.415</v>
      </c>
      <c r="L22" s="144">
        <v>2.82</v>
      </c>
      <c r="M22" s="144">
        <v>1</v>
      </c>
      <c r="N22" s="144">
        <v>31</v>
      </c>
      <c r="O22" s="144">
        <f t="shared" si="2"/>
        <v>14</v>
      </c>
      <c r="P22" s="146">
        <f t="shared" si="3"/>
        <v>0.451612903225806</v>
      </c>
      <c r="Q22" s="144">
        <f t="shared" si="4"/>
        <v>13</v>
      </c>
      <c r="R22" s="147">
        <f t="shared" si="5"/>
        <v>0.419354838709677</v>
      </c>
    </row>
    <row r="23" s="143" customFormat="1" spans="1:18">
      <c r="A23" s="144">
        <v>22</v>
      </c>
      <c r="B23" s="145">
        <v>5123280304423</v>
      </c>
      <c r="C23" s="144" t="s">
        <v>1221</v>
      </c>
      <c r="D23" s="144">
        <v>2023</v>
      </c>
      <c r="E23" s="144" t="s">
        <v>1199</v>
      </c>
      <c r="F23" s="144" t="s">
        <v>1200</v>
      </c>
      <c r="G23" s="144">
        <v>80</v>
      </c>
      <c r="H23" s="144">
        <f t="shared" si="0"/>
        <v>72.7</v>
      </c>
      <c r="I23" s="144">
        <v>70</v>
      </c>
      <c r="J23" s="144">
        <v>60</v>
      </c>
      <c r="K23" s="144">
        <f t="shared" si="1"/>
        <v>72.89</v>
      </c>
      <c r="L23" s="144">
        <v>2.27</v>
      </c>
      <c r="M23" s="144">
        <v>1</v>
      </c>
      <c r="N23" s="144">
        <v>31</v>
      </c>
      <c r="O23" s="144">
        <f t="shared" si="2"/>
        <v>28</v>
      </c>
      <c r="P23" s="146">
        <f t="shared" si="3"/>
        <v>0.903225806451613</v>
      </c>
      <c r="Q23" s="144">
        <f t="shared" si="4"/>
        <v>29</v>
      </c>
      <c r="R23" s="147">
        <f t="shared" si="5"/>
        <v>0.935483870967742</v>
      </c>
    </row>
    <row r="24" s="143" customFormat="1" spans="1:18">
      <c r="A24" s="144">
        <v>23</v>
      </c>
      <c r="B24" s="145">
        <v>5123280304445</v>
      </c>
      <c r="C24" s="144" t="s">
        <v>1222</v>
      </c>
      <c r="D24" s="144">
        <v>2023</v>
      </c>
      <c r="E24" s="144" t="s">
        <v>1199</v>
      </c>
      <c r="F24" s="144" t="s">
        <v>1200</v>
      </c>
      <c r="G24" s="144">
        <v>80</v>
      </c>
      <c r="H24" s="144">
        <f t="shared" si="0"/>
        <v>70.1</v>
      </c>
      <c r="I24" s="144">
        <v>70</v>
      </c>
      <c r="J24" s="144">
        <v>60</v>
      </c>
      <c r="K24" s="144">
        <f t="shared" si="1"/>
        <v>71.07</v>
      </c>
      <c r="L24" s="144">
        <v>2.01</v>
      </c>
      <c r="M24" s="144">
        <v>3</v>
      </c>
      <c r="N24" s="144">
        <v>31</v>
      </c>
      <c r="O24" s="144">
        <f t="shared" si="2"/>
        <v>30</v>
      </c>
      <c r="P24" s="146">
        <f t="shared" si="3"/>
        <v>0.967741935483871</v>
      </c>
      <c r="Q24" s="144">
        <f t="shared" si="4"/>
        <v>30</v>
      </c>
      <c r="R24" s="147">
        <f t="shared" si="5"/>
        <v>0.967741935483871</v>
      </c>
    </row>
    <row r="25" s="143" customFormat="1" spans="1:18">
      <c r="A25" s="144">
        <v>24</v>
      </c>
      <c r="B25" s="145">
        <v>5223280304427</v>
      </c>
      <c r="C25" s="144" t="s">
        <v>1223</v>
      </c>
      <c r="D25" s="144">
        <v>2023</v>
      </c>
      <c r="E25" s="144" t="s">
        <v>1199</v>
      </c>
      <c r="F25" s="144" t="s">
        <v>1200</v>
      </c>
      <c r="G25" s="144">
        <v>85</v>
      </c>
      <c r="H25" s="144">
        <f t="shared" si="0"/>
        <v>82.2</v>
      </c>
      <c r="I25" s="144">
        <v>70</v>
      </c>
      <c r="J25" s="144">
        <v>96</v>
      </c>
      <c r="K25" s="144">
        <f t="shared" si="1"/>
        <v>82.09</v>
      </c>
      <c r="L25" s="144">
        <v>3.22</v>
      </c>
      <c r="M25" s="144">
        <v>0</v>
      </c>
      <c r="N25" s="144">
        <v>31</v>
      </c>
      <c r="O25" s="144">
        <f t="shared" si="2"/>
        <v>6</v>
      </c>
      <c r="P25" s="146">
        <f t="shared" si="3"/>
        <v>0.193548387096774</v>
      </c>
      <c r="Q25" s="144">
        <f t="shared" si="4"/>
        <v>5</v>
      </c>
      <c r="R25" s="147">
        <f t="shared" si="5"/>
        <v>0.161290322580645</v>
      </c>
    </row>
    <row r="26" s="143" customFormat="1" spans="1:18">
      <c r="A26" s="144">
        <v>25</v>
      </c>
      <c r="B26" s="145">
        <v>5223280304428</v>
      </c>
      <c r="C26" s="144" t="s">
        <v>1224</v>
      </c>
      <c r="D26" s="144">
        <v>2023</v>
      </c>
      <c r="E26" s="144" t="s">
        <v>1199</v>
      </c>
      <c r="F26" s="144" t="s">
        <v>1200</v>
      </c>
      <c r="G26" s="144">
        <v>84</v>
      </c>
      <c r="H26" s="144">
        <f t="shared" si="0"/>
        <v>82.7</v>
      </c>
      <c r="I26" s="144">
        <v>70.5</v>
      </c>
      <c r="J26" s="144">
        <v>60</v>
      </c>
      <c r="K26" s="144">
        <f t="shared" si="1"/>
        <v>80.54</v>
      </c>
      <c r="L26" s="144">
        <v>3.27</v>
      </c>
      <c r="M26" s="144">
        <v>0</v>
      </c>
      <c r="N26" s="144">
        <v>31</v>
      </c>
      <c r="O26" s="144">
        <f t="shared" si="2"/>
        <v>5</v>
      </c>
      <c r="P26" s="146">
        <f t="shared" si="3"/>
        <v>0.161290322580645</v>
      </c>
      <c r="Q26" s="144">
        <f t="shared" si="4"/>
        <v>8</v>
      </c>
      <c r="R26" s="147">
        <f t="shared" si="5"/>
        <v>0.258064516129032</v>
      </c>
    </row>
    <row r="27" s="143" customFormat="1" spans="1:18">
      <c r="A27" s="144">
        <v>26</v>
      </c>
      <c r="B27" s="145">
        <v>5123280304424</v>
      </c>
      <c r="C27" s="144" t="s">
        <v>1225</v>
      </c>
      <c r="D27" s="144">
        <v>2023</v>
      </c>
      <c r="E27" s="144" t="s">
        <v>1199</v>
      </c>
      <c r="F27" s="144" t="s">
        <v>1200</v>
      </c>
      <c r="G27" s="144">
        <v>80</v>
      </c>
      <c r="H27" s="144">
        <f t="shared" si="0"/>
        <v>65.3</v>
      </c>
      <c r="I27" s="144">
        <v>70</v>
      </c>
      <c r="J27" s="144">
        <v>60</v>
      </c>
      <c r="K27" s="144">
        <f t="shared" si="1"/>
        <v>67.71</v>
      </c>
      <c r="L27" s="144">
        <v>1.53</v>
      </c>
      <c r="M27" s="144">
        <v>8</v>
      </c>
      <c r="N27" s="144">
        <v>31</v>
      </c>
      <c r="O27" s="144">
        <f t="shared" si="2"/>
        <v>31</v>
      </c>
      <c r="P27" s="146">
        <f t="shared" si="3"/>
        <v>1</v>
      </c>
      <c r="Q27" s="144">
        <f t="shared" si="4"/>
        <v>31</v>
      </c>
      <c r="R27" s="147">
        <f t="shared" si="5"/>
        <v>1</v>
      </c>
    </row>
    <row r="28" s="143" customFormat="1" spans="1:18">
      <c r="A28" s="144">
        <v>27</v>
      </c>
      <c r="B28" s="145">
        <v>5223280304447</v>
      </c>
      <c r="C28" s="144" t="s">
        <v>1226</v>
      </c>
      <c r="D28" s="144">
        <v>2023</v>
      </c>
      <c r="E28" s="144" t="s">
        <v>1199</v>
      </c>
      <c r="F28" s="144" t="s">
        <v>1200</v>
      </c>
      <c r="G28" s="144">
        <v>92.5</v>
      </c>
      <c r="H28" s="144">
        <f t="shared" si="0"/>
        <v>78</v>
      </c>
      <c r="I28" s="144">
        <v>71.5</v>
      </c>
      <c r="J28" s="144">
        <v>60.5</v>
      </c>
      <c r="K28" s="144">
        <f t="shared" si="1"/>
        <v>78.65</v>
      </c>
      <c r="L28" s="144">
        <v>2.8</v>
      </c>
      <c r="M28" s="144">
        <v>0</v>
      </c>
      <c r="N28" s="144">
        <v>31</v>
      </c>
      <c r="O28" s="144">
        <f t="shared" si="2"/>
        <v>15</v>
      </c>
      <c r="P28" s="146">
        <f t="shared" si="3"/>
        <v>0.483870967741935</v>
      </c>
      <c r="Q28" s="144">
        <f t="shared" si="4"/>
        <v>12</v>
      </c>
      <c r="R28" s="147">
        <f t="shared" si="5"/>
        <v>0.387096774193548</v>
      </c>
    </row>
    <row r="29" s="143" customFormat="1" spans="1:18">
      <c r="A29" s="144">
        <v>28</v>
      </c>
      <c r="B29" s="145">
        <v>5223280304425</v>
      </c>
      <c r="C29" s="144" t="s">
        <v>1227</v>
      </c>
      <c r="D29" s="144">
        <v>2023</v>
      </c>
      <c r="E29" s="144" t="s">
        <v>1199</v>
      </c>
      <c r="F29" s="144" t="s">
        <v>1200</v>
      </c>
      <c r="G29" s="144">
        <v>87</v>
      </c>
      <c r="H29" s="144">
        <f t="shared" si="0"/>
        <v>85.7</v>
      </c>
      <c r="I29" s="144">
        <v>79</v>
      </c>
      <c r="J29" s="144">
        <v>69.5</v>
      </c>
      <c r="K29" s="144">
        <f t="shared" si="1"/>
        <v>84.415</v>
      </c>
      <c r="L29" s="144">
        <v>3.57</v>
      </c>
      <c r="M29" s="144">
        <v>0</v>
      </c>
      <c r="N29" s="144">
        <v>31</v>
      </c>
      <c r="O29" s="144">
        <f t="shared" si="2"/>
        <v>2</v>
      </c>
      <c r="P29" s="146">
        <f t="shared" si="3"/>
        <v>0.0645161290322581</v>
      </c>
      <c r="Q29" s="144">
        <f t="shared" si="4"/>
        <v>3</v>
      </c>
      <c r="R29" s="147">
        <f t="shared" si="5"/>
        <v>0.0967741935483871</v>
      </c>
    </row>
    <row r="30" s="143" customFormat="1" spans="1:18">
      <c r="A30" s="144">
        <v>29</v>
      </c>
      <c r="B30" s="145">
        <v>5123280304436</v>
      </c>
      <c r="C30" s="144" t="s">
        <v>1228</v>
      </c>
      <c r="D30" s="144">
        <v>2023</v>
      </c>
      <c r="E30" s="144" t="s">
        <v>1199</v>
      </c>
      <c r="F30" s="144" t="s">
        <v>1200</v>
      </c>
      <c r="G30" s="144">
        <v>80</v>
      </c>
      <c r="H30" s="144">
        <f t="shared" si="0"/>
        <v>78.7</v>
      </c>
      <c r="I30" s="144">
        <v>70</v>
      </c>
      <c r="J30" s="144">
        <v>60</v>
      </c>
      <c r="K30" s="144">
        <f t="shared" si="1"/>
        <v>77.09</v>
      </c>
      <c r="L30" s="144">
        <v>2.87</v>
      </c>
      <c r="M30" s="144">
        <v>0</v>
      </c>
      <c r="N30" s="144">
        <v>31</v>
      </c>
      <c r="O30" s="144">
        <f t="shared" si="2"/>
        <v>13</v>
      </c>
      <c r="P30" s="146">
        <f t="shared" si="3"/>
        <v>0.419354838709677</v>
      </c>
      <c r="Q30" s="144">
        <f t="shared" si="4"/>
        <v>18</v>
      </c>
      <c r="R30" s="147">
        <f t="shared" si="5"/>
        <v>0.580645161290323</v>
      </c>
    </row>
    <row r="31" s="143" customFormat="1" spans="1:18">
      <c r="A31" s="144">
        <v>30</v>
      </c>
      <c r="B31" s="145">
        <v>5123280304422</v>
      </c>
      <c r="C31" s="144" t="s">
        <v>1229</v>
      </c>
      <c r="D31" s="144">
        <v>2023</v>
      </c>
      <c r="E31" s="144" t="s">
        <v>1199</v>
      </c>
      <c r="F31" s="144" t="s">
        <v>1200</v>
      </c>
      <c r="G31" s="144">
        <v>83</v>
      </c>
      <c r="H31" s="144">
        <f t="shared" si="0"/>
        <v>74.3</v>
      </c>
      <c r="I31" s="144">
        <v>71.5</v>
      </c>
      <c r="J31" s="144">
        <v>60</v>
      </c>
      <c r="K31" s="144">
        <f t="shared" si="1"/>
        <v>74.61</v>
      </c>
      <c r="L31" s="144">
        <v>2.43</v>
      </c>
      <c r="M31" s="144">
        <v>3</v>
      </c>
      <c r="N31" s="144">
        <v>31</v>
      </c>
      <c r="O31" s="144">
        <f t="shared" si="2"/>
        <v>25</v>
      </c>
      <c r="P31" s="146">
        <f t="shared" si="3"/>
        <v>0.806451612903226</v>
      </c>
      <c r="Q31" s="144">
        <f t="shared" si="4"/>
        <v>26</v>
      </c>
      <c r="R31" s="147">
        <f t="shared" si="5"/>
        <v>0.838709677419355</v>
      </c>
    </row>
    <row r="32" s="143" customFormat="1" spans="1:18">
      <c r="A32" s="144">
        <v>31</v>
      </c>
      <c r="B32" s="145">
        <v>5223280304433</v>
      </c>
      <c r="C32" s="144" t="s">
        <v>1230</v>
      </c>
      <c r="D32" s="144">
        <v>2023</v>
      </c>
      <c r="E32" s="144" t="s">
        <v>1199</v>
      </c>
      <c r="F32" s="144" t="s">
        <v>1200</v>
      </c>
      <c r="G32" s="144">
        <v>86</v>
      </c>
      <c r="H32" s="144">
        <f t="shared" si="0"/>
        <v>77.7</v>
      </c>
      <c r="I32" s="144">
        <v>80</v>
      </c>
      <c r="J32" s="144">
        <v>61</v>
      </c>
      <c r="K32" s="144">
        <f t="shared" si="1"/>
        <v>78.34</v>
      </c>
      <c r="L32" s="144">
        <v>2.77</v>
      </c>
      <c r="M32" s="144">
        <v>0</v>
      </c>
      <c r="N32" s="144">
        <v>31</v>
      </c>
      <c r="O32" s="144">
        <f t="shared" si="2"/>
        <v>17</v>
      </c>
      <c r="P32" s="146">
        <f t="shared" si="3"/>
        <v>0.548387096774194</v>
      </c>
      <c r="Q32" s="144">
        <f t="shared" si="4"/>
        <v>14</v>
      </c>
      <c r="R32" s="147">
        <f t="shared" si="5"/>
        <v>0.451612903225806</v>
      </c>
    </row>
  </sheetData>
  <autoFilter xmlns:etc="http://www.wps.cn/officeDocument/2017/etCustomData" ref="A1:R32" etc:filterBottomFollowUsedRange="0">
    <sortState ref="A1:R32">
      <sortCondition ref="A1"/>
    </sortState>
    <extLst/>
  </autoFilter>
  <conditionalFormatting sqref="B$1:C$1048576">
    <cfRule type="duplicateValues" dxfId="0" priority="1"/>
  </conditionalFormatting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7"/>
  <sheetViews>
    <sheetView workbookViewId="0">
      <selection activeCell="F27" sqref="F27"/>
    </sheetView>
  </sheetViews>
  <sheetFormatPr defaultColWidth="8.1" defaultRowHeight="12"/>
  <cols>
    <col min="1" max="1" width="6.19166666666667" style="143" customWidth="1"/>
    <col min="2" max="2" width="16.375" style="143" customWidth="1"/>
    <col min="3" max="3" width="7.99166666666667" style="143" customWidth="1"/>
    <col min="4" max="4" width="8.1" style="143"/>
    <col min="5" max="5" width="10.35" style="143" customWidth="1"/>
    <col min="6" max="6" width="10.75" style="143" customWidth="1"/>
    <col min="7" max="15" width="8.1" style="143"/>
    <col min="16" max="16" width="8.375" style="143"/>
    <col min="17" max="18" width="8.1" style="143"/>
    <col min="19" max="16384" width="8.1" style="142"/>
  </cols>
  <sheetData>
    <row r="1" s="54" customFormat="1" ht="37.5" customHeight="1" spans="1:18">
      <c r="A1" s="13" t="s">
        <v>0</v>
      </c>
      <c r="B1" s="100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31" t="s">
        <v>7</v>
      </c>
      <c r="I1" s="13" t="s">
        <v>8</v>
      </c>
      <c r="J1" s="13" t="s">
        <v>9</v>
      </c>
      <c r="K1" s="31" t="s">
        <v>10</v>
      </c>
      <c r="L1" s="13" t="s">
        <v>11</v>
      </c>
      <c r="M1" s="13" t="s">
        <v>12</v>
      </c>
      <c r="N1" s="13" t="s">
        <v>13</v>
      </c>
      <c r="O1" s="31" t="s">
        <v>14</v>
      </c>
      <c r="P1" s="31" t="s">
        <v>15</v>
      </c>
      <c r="Q1" s="31" t="s">
        <v>16</v>
      </c>
      <c r="R1" s="31" t="s">
        <v>17</v>
      </c>
    </row>
    <row r="2" s="142" customFormat="1" spans="1:18">
      <c r="A2" s="144">
        <v>1</v>
      </c>
      <c r="B2" s="145">
        <v>5123280204600</v>
      </c>
      <c r="C2" s="144" t="s">
        <v>1231</v>
      </c>
      <c r="D2" s="144">
        <v>2023</v>
      </c>
      <c r="E2" s="144" t="s">
        <v>815</v>
      </c>
      <c r="F2" s="144" t="s">
        <v>1232</v>
      </c>
      <c r="G2" s="144">
        <v>87</v>
      </c>
      <c r="H2" s="144">
        <f t="shared" ref="H2:H27" si="0">L2*10+50</f>
        <v>87.8</v>
      </c>
      <c r="I2" s="144">
        <v>72</v>
      </c>
      <c r="J2" s="144">
        <v>63.5</v>
      </c>
      <c r="K2" s="144">
        <f t="shared" ref="K2:K27" si="1">G2*15%+H2*70%+I2*10%+J2*5%</f>
        <v>84.885</v>
      </c>
      <c r="L2" s="144">
        <v>3.78</v>
      </c>
      <c r="M2" s="144">
        <v>0</v>
      </c>
      <c r="N2" s="144">
        <v>26</v>
      </c>
      <c r="O2" s="144">
        <f t="shared" ref="O2:O27" si="2">RANK(L2,$L$2:$L$56)</f>
        <v>2</v>
      </c>
      <c r="P2" s="146">
        <f t="shared" ref="P2:P27" si="3">O2/N2</f>
        <v>0.0769230769230769</v>
      </c>
      <c r="Q2" s="144">
        <f t="shared" ref="Q2:Q27" si="4">RANK(K2,$K$2:$K$56)</f>
        <v>3</v>
      </c>
      <c r="R2" s="147">
        <f t="shared" ref="R2:R27" si="5">Q2/N2</f>
        <v>0.115384615384615</v>
      </c>
    </row>
    <row r="3" s="142" customFormat="1" spans="1:18">
      <c r="A3" s="144">
        <v>2</v>
      </c>
      <c r="B3" s="145">
        <v>5223280204596</v>
      </c>
      <c r="C3" s="144" t="s">
        <v>1233</v>
      </c>
      <c r="D3" s="144">
        <v>2023</v>
      </c>
      <c r="E3" s="144" t="s">
        <v>815</v>
      </c>
      <c r="F3" s="144" t="s">
        <v>1232</v>
      </c>
      <c r="G3" s="144">
        <v>100</v>
      </c>
      <c r="H3" s="144">
        <f t="shared" si="0"/>
        <v>89.7</v>
      </c>
      <c r="I3" s="144">
        <v>99.5</v>
      </c>
      <c r="J3" s="144">
        <v>70</v>
      </c>
      <c r="K3" s="144">
        <f t="shared" si="1"/>
        <v>91.24</v>
      </c>
      <c r="L3" s="144">
        <v>3.97</v>
      </c>
      <c r="M3" s="144">
        <v>0</v>
      </c>
      <c r="N3" s="144">
        <v>26</v>
      </c>
      <c r="O3" s="144">
        <f t="shared" si="2"/>
        <v>1</v>
      </c>
      <c r="P3" s="146">
        <f t="shared" si="3"/>
        <v>0.0384615384615385</v>
      </c>
      <c r="Q3" s="144">
        <f t="shared" si="4"/>
        <v>1</v>
      </c>
      <c r="R3" s="147">
        <f t="shared" si="5"/>
        <v>0.0384615384615385</v>
      </c>
    </row>
    <row r="4" s="142" customFormat="1" spans="1:18">
      <c r="A4" s="144">
        <v>3</v>
      </c>
      <c r="B4" s="145">
        <v>5223280204608</v>
      </c>
      <c r="C4" s="144" t="s">
        <v>1234</v>
      </c>
      <c r="D4" s="144">
        <v>2023</v>
      </c>
      <c r="E4" s="144" t="s">
        <v>815</v>
      </c>
      <c r="F4" s="144" t="s">
        <v>1232</v>
      </c>
      <c r="G4" s="144">
        <v>80</v>
      </c>
      <c r="H4" s="144">
        <f t="shared" si="0"/>
        <v>78.8</v>
      </c>
      <c r="I4" s="144">
        <v>70.5</v>
      </c>
      <c r="J4" s="144">
        <v>60</v>
      </c>
      <c r="K4" s="144">
        <f t="shared" si="1"/>
        <v>77.21</v>
      </c>
      <c r="L4" s="144">
        <v>2.88</v>
      </c>
      <c r="M4" s="144">
        <v>0</v>
      </c>
      <c r="N4" s="144">
        <v>26</v>
      </c>
      <c r="O4" s="144">
        <f t="shared" si="2"/>
        <v>9</v>
      </c>
      <c r="P4" s="146">
        <f t="shared" si="3"/>
        <v>0.346153846153846</v>
      </c>
      <c r="Q4" s="144">
        <f t="shared" si="4"/>
        <v>13</v>
      </c>
      <c r="R4" s="147">
        <f t="shared" si="5"/>
        <v>0.5</v>
      </c>
    </row>
    <row r="5" s="142" customFormat="1" spans="1:18">
      <c r="A5" s="144">
        <v>4</v>
      </c>
      <c r="B5" s="145">
        <v>5223280204972</v>
      </c>
      <c r="C5" s="144" t="s">
        <v>1235</v>
      </c>
      <c r="D5" s="144">
        <v>2023</v>
      </c>
      <c r="E5" s="144" t="s">
        <v>815</v>
      </c>
      <c r="F5" s="144" t="s">
        <v>1232</v>
      </c>
      <c r="G5" s="144">
        <v>80</v>
      </c>
      <c r="H5" s="144">
        <f t="shared" si="0"/>
        <v>75.3</v>
      </c>
      <c r="I5" s="144">
        <v>70</v>
      </c>
      <c r="J5" s="144">
        <v>60</v>
      </c>
      <c r="K5" s="144">
        <f t="shared" si="1"/>
        <v>74.71</v>
      </c>
      <c r="L5" s="144">
        <v>2.53</v>
      </c>
      <c r="M5" s="144">
        <v>2</v>
      </c>
      <c r="N5" s="144">
        <v>26</v>
      </c>
      <c r="O5" s="144">
        <f t="shared" si="2"/>
        <v>18</v>
      </c>
      <c r="P5" s="146">
        <f t="shared" si="3"/>
        <v>0.692307692307692</v>
      </c>
      <c r="Q5" s="144">
        <f t="shared" si="4"/>
        <v>18</v>
      </c>
      <c r="R5" s="147">
        <f t="shared" si="5"/>
        <v>0.692307692307692</v>
      </c>
    </row>
    <row r="6" s="142" customFormat="1" spans="1:18">
      <c r="A6" s="144">
        <v>5</v>
      </c>
      <c r="B6" s="145">
        <v>5223280204585</v>
      </c>
      <c r="C6" s="144" t="s">
        <v>1236</v>
      </c>
      <c r="D6" s="144">
        <v>2023</v>
      </c>
      <c r="E6" s="144" t="s">
        <v>815</v>
      </c>
      <c r="F6" s="144" t="s">
        <v>1232</v>
      </c>
      <c r="G6" s="144">
        <v>92</v>
      </c>
      <c r="H6" s="144">
        <f t="shared" si="0"/>
        <v>86.7</v>
      </c>
      <c r="I6" s="144">
        <v>96.5</v>
      </c>
      <c r="J6" s="144">
        <v>62</v>
      </c>
      <c r="K6" s="144">
        <f t="shared" si="1"/>
        <v>87.24</v>
      </c>
      <c r="L6" s="144">
        <v>3.67</v>
      </c>
      <c r="M6" s="144">
        <v>0</v>
      </c>
      <c r="N6" s="144">
        <v>26</v>
      </c>
      <c r="O6" s="144">
        <f t="shared" si="2"/>
        <v>3</v>
      </c>
      <c r="P6" s="146">
        <f t="shared" si="3"/>
        <v>0.115384615384615</v>
      </c>
      <c r="Q6" s="144">
        <f t="shared" si="4"/>
        <v>2</v>
      </c>
      <c r="R6" s="147">
        <f t="shared" si="5"/>
        <v>0.0769230769230769</v>
      </c>
    </row>
    <row r="7" s="142" customFormat="1" spans="1:18">
      <c r="A7" s="144">
        <v>6</v>
      </c>
      <c r="B7" s="145">
        <v>5123280204605</v>
      </c>
      <c r="C7" s="144" t="s">
        <v>1237</v>
      </c>
      <c r="D7" s="144">
        <v>2023</v>
      </c>
      <c r="E7" s="144" t="s">
        <v>815</v>
      </c>
      <c r="F7" s="144" t="s">
        <v>1232</v>
      </c>
      <c r="G7" s="144">
        <v>80</v>
      </c>
      <c r="H7" s="144">
        <f t="shared" si="0"/>
        <v>66.8</v>
      </c>
      <c r="I7" s="144">
        <v>70</v>
      </c>
      <c r="J7" s="144">
        <v>60</v>
      </c>
      <c r="K7" s="144">
        <f t="shared" si="1"/>
        <v>68.76</v>
      </c>
      <c r="L7" s="144">
        <v>1.68</v>
      </c>
      <c r="M7" s="144">
        <v>3</v>
      </c>
      <c r="N7" s="144">
        <v>26</v>
      </c>
      <c r="O7" s="144">
        <f t="shared" si="2"/>
        <v>26</v>
      </c>
      <c r="P7" s="146">
        <f t="shared" si="3"/>
        <v>1</v>
      </c>
      <c r="Q7" s="144">
        <f t="shared" si="4"/>
        <v>26</v>
      </c>
      <c r="R7" s="147">
        <f t="shared" si="5"/>
        <v>1</v>
      </c>
    </row>
    <row r="8" s="142" customFormat="1" spans="1:18">
      <c r="A8" s="144">
        <v>7</v>
      </c>
      <c r="B8" s="145">
        <v>5223280204610</v>
      </c>
      <c r="C8" s="144" t="s">
        <v>1238</v>
      </c>
      <c r="D8" s="144">
        <v>2023</v>
      </c>
      <c r="E8" s="144" t="s">
        <v>815</v>
      </c>
      <c r="F8" s="144" t="s">
        <v>1232</v>
      </c>
      <c r="G8" s="144">
        <v>91</v>
      </c>
      <c r="H8" s="144">
        <f t="shared" si="0"/>
        <v>86</v>
      </c>
      <c r="I8" s="144">
        <v>71</v>
      </c>
      <c r="J8" s="144">
        <v>68</v>
      </c>
      <c r="K8" s="144">
        <f t="shared" si="1"/>
        <v>84.35</v>
      </c>
      <c r="L8" s="144">
        <v>3.6</v>
      </c>
      <c r="M8" s="144">
        <v>0</v>
      </c>
      <c r="N8" s="144">
        <v>26</v>
      </c>
      <c r="O8" s="144">
        <f t="shared" si="2"/>
        <v>4</v>
      </c>
      <c r="P8" s="146">
        <f t="shared" si="3"/>
        <v>0.153846153846154</v>
      </c>
      <c r="Q8" s="144">
        <f t="shared" si="4"/>
        <v>4</v>
      </c>
      <c r="R8" s="147">
        <f t="shared" si="5"/>
        <v>0.153846153846154</v>
      </c>
    </row>
    <row r="9" s="142" customFormat="1" spans="1:18">
      <c r="A9" s="144">
        <v>8</v>
      </c>
      <c r="B9" s="145">
        <v>5223280204971</v>
      </c>
      <c r="C9" s="144" t="s">
        <v>1239</v>
      </c>
      <c r="D9" s="144">
        <v>2023</v>
      </c>
      <c r="E9" s="144" t="s">
        <v>815</v>
      </c>
      <c r="F9" s="144" t="s">
        <v>1232</v>
      </c>
      <c r="G9" s="144">
        <v>100</v>
      </c>
      <c r="H9" s="144">
        <f t="shared" si="0"/>
        <v>77.1</v>
      </c>
      <c r="I9" s="144">
        <v>72</v>
      </c>
      <c r="J9" s="144">
        <v>79</v>
      </c>
      <c r="K9" s="144">
        <f t="shared" si="1"/>
        <v>80.12</v>
      </c>
      <c r="L9" s="144">
        <v>2.71</v>
      </c>
      <c r="M9" s="144">
        <v>1</v>
      </c>
      <c r="N9" s="144">
        <v>26</v>
      </c>
      <c r="O9" s="144">
        <f t="shared" si="2"/>
        <v>11</v>
      </c>
      <c r="P9" s="146">
        <f t="shared" si="3"/>
        <v>0.423076923076923</v>
      </c>
      <c r="Q9" s="144">
        <f t="shared" si="4"/>
        <v>6</v>
      </c>
      <c r="R9" s="147">
        <f t="shared" si="5"/>
        <v>0.230769230769231</v>
      </c>
    </row>
    <row r="10" s="142" customFormat="1" spans="1:18">
      <c r="A10" s="144">
        <v>9</v>
      </c>
      <c r="B10" s="145">
        <v>5223280204973</v>
      </c>
      <c r="C10" s="144" t="s">
        <v>1240</v>
      </c>
      <c r="D10" s="144">
        <v>2023</v>
      </c>
      <c r="E10" s="144" t="s">
        <v>815</v>
      </c>
      <c r="F10" s="144" t="s">
        <v>1232</v>
      </c>
      <c r="G10" s="144">
        <v>85</v>
      </c>
      <c r="H10" s="144">
        <f t="shared" si="0"/>
        <v>71.8</v>
      </c>
      <c r="I10" s="144">
        <v>70.5</v>
      </c>
      <c r="J10" s="144">
        <v>60.5</v>
      </c>
      <c r="K10" s="144">
        <f t="shared" si="1"/>
        <v>73.085</v>
      </c>
      <c r="L10" s="144">
        <v>2.18</v>
      </c>
      <c r="M10" s="144">
        <v>1</v>
      </c>
      <c r="N10" s="144">
        <v>26</v>
      </c>
      <c r="O10" s="144">
        <f t="shared" si="2"/>
        <v>21</v>
      </c>
      <c r="P10" s="146">
        <f t="shared" si="3"/>
        <v>0.807692307692308</v>
      </c>
      <c r="Q10" s="144">
        <f t="shared" si="4"/>
        <v>21</v>
      </c>
      <c r="R10" s="147">
        <f t="shared" si="5"/>
        <v>0.807692307692308</v>
      </c>
    </row>
    <row r="11" s="142" customFormat="1" spans="1:18">
      <c r="A11" s="144">
        <v>10</v>
      </c>
      <c r="B11" s="145">
        <v>5123280204588</v>
      </c>
      <c r="C11" s="144" t="s">
        <v>1241</v>
      </c>
      <c r="D11" s="144">
        <v>2023</v>
      </c>
      <c r="E11" s="144" t="s">
        <v>815</v>
      </c>
      <c r="F11" s="144" t="s">
        <v>1232</v>
      </c>
      <c r="G11" s="144">
        <v>80</v>
      </c>
      <c r="H11" s="144">
        <f t="shared" si="0"/>
        <v>68.5</v>
      </c>
      <c r="I11" s="144">
        <v>70</v>
      </c>
      <c r="J11" s="144">
        <v>60</v>
      </c>
      <c r="K11" s="144">
        <f t="shared" si="1"/>
        <v>69.95</v>
      </c>
      <c r="L11" s="144">
        <v>1.85</v>
      </c>
      <c r="M11" s="144">
        <v>2</v>
      </c>
      <c r="N11" s="144">
        <v>26</v>
      </c>
      <c r="O11" s="144">
        <f t="shared" si="2"/>
        <v>25</v>
      </c>
      <c r="P11" s="146">
        <f t="shared" si="3"/>
        <v>0.961538461538462</v>
      </c>
      <c r="Q11" s="144">
        <f t="shared" si="4"/>
        <v>25</v>
      </c>
      <c r="R11" s="147">
        <f t="shared" si="5"/>
        <v>0.961538461538462</v>
      </c>
    </row>
    <row r="12" s="142" customFormat="1" spans="1:18">
      <c r="A12" s="144">
        <v>11</v>
      </c>
      <c r="B12" s="145">
        <v>5223280204611</v>
      </c>
      <c r="C12" s="144" t="s">
        <v>1242</v>
      </c>
      <c r="D12" s="144">
        <v>2023</v>
      </c>
      <c r="E12" s="144" t="s">
        <v>815</v>
      </c>
      <c r="F12" s="144" t="s">
        <v>1232</v>
      </c>
      <c r="G12" s="144">
        <v>86</v>
      </c>
      <c r="H12" s="144">
        <f t="shared" si="0"/>
        <v>76.8</v>
      </c>
      <c r="I12" s="144">
        <v>78</v>
      </c>
      <c r="J12" s="144">
        <v>62</v>
      </c>
      <c r="K12" s="144">
        <f t="shared" si="1"/>
        <v>77.56</v>
      </c>
      <c r="L12" s="144">
        <v>2.68</v>
      </c>
      <c r="M12" s="144">
        <v>1</v>
      </c>
      <c r="N12" s="144">
        <v>26</v>
      </c>
      <c r="O12" s="144">
        <f t="shared" si="2"/>
        <v>12</v>
      </c>
      <c r="P12" s="146">
        <f t="shared" si="3"/>
        <v>0.461538461538462</v>
      </c>
      <c r="Q12" s="144">
        <f t="shared" si="4"/>
        <v>12</v>
      </c>
      <c r="R12" s="147">
        <f t="shared" si="5"/>
        <v>0.461538461538462</v>
      </c>
    </row>
    <row r="13" s="142" customFormat="1" spans="1:18">
      <c r="A13" s="144">
        <v>12</v>
      </c>
      <c r="B13" s="145">
        <v>5223280204607</v>
      </c>
      <c r="C13" s="144" t="s">
        <v>1243</v>
      </c>
      <c r="D13" s="144">
        <v>2023</v>
      </c>
      <c r="E13" s="144" t="s">
        <v>815</v>
      </c>
      <c r="F13" s="144" t="s">
        <v>1232</v>
      </c>
      <c r="G13" s="144">
        <v>80</v>
      </c>
      <c r="H13" s="144">
        <f t="shared" si="0"/>
        <v>76.1</v>
      </c>
      <c r="I13" s="144">
        <v>70</v>
      </c>
      <c r="J13" s="144">
        <v>60</v>
      </c>
      <c r="K13" s="144">
        <f t="shared" si="1"/>
        <v>75.27</v>
      </c>
      <c r="L13" s="144">
        <v>2.61</v>
      </c>
      <c r="M13" s="144">
        <v>0</v>
      </c>
      <c r="N13" s="144">
        <v>26</v>
      </c>
      <c r="O13" s="144">
        <f t="shared" si="2"/>
        <v>16</v>
      </c>
      <c r="P13" s="146">
        <f t="shared" si="3"/>
        <v>0.615384615384615</v>
      </c>
      <c r="Q13" s="144">
        <f t="shared" si="4"/>
        <v>16</v>
      </c>
      <c r="R13" s="147">
        <f t="shared" si="5"/>
        <v>0.615384615384615</v>
      </c>
    </row>
    <row r="14" s="142" customFormat="1" spans="1:18">
      <c r="A14" s="144">
        <v>13</v>
      </c>
      <c r="B14" s="145">
        <v>5123280204587</v>
      </c>
      <c r="C14" s="144" t="s">
        <v>1244</v>
      </c>
      <c r="D14" s="144">
        <v>2023</v>
      </c>
      <c r="E14" s="144" t="s">
        <v>815</v>
      </c>
      <c r="F14" s="144" t="s">
        <v>1232</v>
      </c>
      <c r="G14" s="144">
        <v>80</v>
      </c>
      <c r="H14" s="144">
        <f t="shared" si="0"/>
        <v>68.8</v>
      </c>
      <c r="I14" s="144">
        <v>70</v>
      </c>
      <c r="J14" s="144">
        <v>60</v>
      </c>
      <c r="K14" s="144">
        <f t="shared" si="1"/>
        <v>70.16</v>
      </c>
      <c r="L14" s="144">
        <v>1.88</v>
      </c>
      <c r="M14" s="144">
        <v>3</v>
      </c>
      <c r="N14" s="144">
        <v>26</v>
      </c>
      <c r="O14" s="144">
        <f t="shared" si="2"/>
        <v>24</v>
      </c>
      <c r="P14" s="146">
        <f t="shared" si="3"/>
        <v>0.923076923076923</v>
      </c>
      <c r="Q14" s="144">
        <f t="shared" si="4"/>
        <v>24</v>
      </c>
      <c r="R14" s="147">
        <f t="shared" si="5"/>
        <v>0.923076923076923</v>
      </c>
    </row>
    <row r="15" s="142" customFormat="1" spans="1:18">
      <c r="A15" s="144">
        <v>14</v>
      </c>
      <c r="B15" s="145">
        <v>5223280204975</v>
      </c>
      <c r="C15" s="144" t="s">
        <v>1245</v>
      </c>
      <c r="D15" s="144">
        <v>2023</v>
      </c>
      <c r="E15" s="144" t="s">
        <v>815</v>
      </c>
      <c r="F15" s="144" t="s">
        <v>1232</v>
      </c>
      <c r="G15" s="144">
        <v>85</v>
      </c>
      <c r="H15" s="144">
        <f t="shared" si="0"/>
        <v>76.4</v>
      </c>
      <c r="I15" s="144">
        <v>70</v>
      </c>
      <c r="J15" s="144">
        <v>60</v>
      </c>
      <c r="K15" s="144">
        <f t="shared" si="1"/>
        <v>76.23</v>
      </c>
      <c r="L15" s="144">
        <v>2.64</v>
      </c>
      <c r="M15" s="144">
        <v>2</v>
      </c>
      <c r="N15" s="144">
        <v>26</v>
      </c>
      <c r="O15" s="144">
        <f t="shared" si="2"/>
        <v>14</v>
      </c>
      <c r="P15" s="146">
        <f t="shared" si="3"/>
        <v>0.538461538461538</v>
      </c>
      <c r="Q15" s="144">
        <f t="shared" si="4"/>
        <v>15</v>
      </c>
      <c r="R15" s="147">
        <f t="shared" si="5"/>
        <v>0.576923076923077</v>
      </c>
    </row>
    <row r="16" s="142" customFormat="1" spans="1:18">
      <c r="A16" s="144">
        <v>15</v>
      </c>
      <c r="B16" s="145">
        <v>5223280204590</v>
      </c>
      <c r="C16" s="144" t="s">
        <v>1246</v>
      </c>
      <c r="D16" s="144">
        <v>2023</v>
      </c>
      <c r="E16" s="144" t="s">
        <v>815</v>
      </c>
      <c r="F16" s="144" t="s">
        <v>1232</v>
      </c>
      <c r="G16" s="144">
        <v>90</v>
      </c>
      <c r="H16" s="144">
        <f t="shared" si="0"/>
        <v>77.7</v>
      </c>
      <c r="I16" s="144">
        <v>70</v>
      </c>
      <c r="J16" s="144">
        <v>62.5</v>
      </c>
      <c r="K16" s="144">
        <f t="shared" si="1"/>
        <v>78.015</v>
      </c>
      <c r="L16" s="144">
        <v>2.77</v>
      </c>
      <c r="M16" s="144">
        <v>0</v>
      </c>
      <c r="N16" s="144">
        <v>26</v>
      </c>
      <c r="O16" s="144">
        <f t="shared" si="2"/>
        <v>10</v>
      </c>
      <c r="P16" s="146">
        <f t="shared" si="3"/>
        <v>0.384615384615385</v>
      </c>
      <c r="Q16" s="144">
        <f t="shared" si="4"/>
        <v>11</v>
      </c>
      <c r="R16" s="147">
        <f t="shared" si="5"/>
        <v>0.423076923076923</v>
      </c>
    </row>
    <row r="17" s="142" customFormat="1" spans="1:18">
      <c r="A17" s="144">
        <v>16</v>
      </c>
      <c r="B17" s="145">
        <v>5223280204606</v>
      </c>
      <c r="C17" s="144" t="s">
        <v>1247</v>
      </c>
      <c r="D17" s="144">
        <v>2023</v>
      </c>
      <c r="E17" s="144" t="s">
        <v>815</v>
      </c>
      <c r="F17" s="144" t="s">
        <v>1232</v>
      </c>
      <c r="G17" s="144">
        <v>91.2</v>
      </c>
      <c r="H17" s="144">
        <f t="shared" si="0"/>
        <v>79.1</v>
      </c>
      <c r="I17" s="144">
        <v>70.5</v>
      </c>
      <c r="J17" s="144">
        <v>61.5</v>
      </c>
      <c r="K17" s="144">
        <f t="shared" si="1"/>
        <v>79.175</v>
      </c>
      <c r="L17" s="144">
        <v>2.91</v>
      </c>
      <c r="M17" s="144">
        <v>0</v>
      </c>
      <c r="N17" s="144">
        <v>26</v>
      </c>
      <c r="O17" s="144">
        <f t="shared" si="2"/>
        <v>8</v>
      </c>
      <c r="P17" s="146">
        <f t="shared" si="3"/>
        <v>0.307692307692308</v>
      </c>
      <c r="Q17" s="144">
        <f t="shared" si="4"/>
        <v>10</v>
      </c>
      <c r="R17" s="147">
        <f t="shared" si="5"/>
        <v>0.384615384615385</v>
      </c>
    </row>
    <row r="18" s="142" customFormat="1" spans="1:18">
      <c r="A18" s="144">
        <v>17</v>
      </c>
      <c r="B18" s="145">
        <v>5223280204594</v>
      </c>
      <c r="C18" s="144" t="s">
        <v>1248</v>
      </c>
      <c r="D18" s="144">
        <v>2023</v>
      </c>
      <c r="E18" s="144" t="s">
        <v>815</v>
      </c>
      <c r="F18" s="144" t="s">
        <v>1232</v>
      </c>
      <c r="G18" s="144">
        <v>83</v>
      </c>
      <c r="H18" s="144">
        <f t="shared" si="0"/>
        <v>81.9</v>
      </c>
      <c r="I18" s="144">
        <v>71</v>
      </c>
      <c r="J18" s="144">
        <v>60.5</v>
      </c>
      <c r="K18" s="144">
        <f t="shared" si="1"/>
        <v>79.905</v>
      </c>
      <c r="L18" s="144">
        <v>3.19</v>
      </c>
      <c r="M18" s="144">
        <v>0</v>
      </c>
      <c r="N18" s="144">
        <v>26</v>
      </c>
      <c r="O18" s="144">
        <f t="shared" si="2"/>
        <v>6</v>
      </c>
      <c r="P18" s="146">
        <f t="shared" si="3"/>
        <v>0.230769230769231</v>
      </c>
      <c r="Q18" s="144">
        <f t="shared" si="4"/>
        <v>7</v>
      </c>
      <c r="R18" s="147">
        <f t="shared" si="5"/>
        <v>0.269230769230769</v>
      </c>
    </row>
    <row r="19" s="142" customFormat="1" spans="1:18">
      <c r="A19" s="144">
        <v>18</v>
      </c>
      <c r="B19" s="145">
        <v>5223280204609</v>
      </c>
      <c r="C19" s="144" t="s">
        <v>1249</v>
      </c>
      <c r="D19" s="144">
        <v>2023</v>
      </c>
      <c r="E19" s="144" t="s">
        <v>815</v>
      </c>
      <c r="F19" s="144" t="s">
        <v>1232</v>
      </c>
      <c r="G19" s="144">
        <v>89</v>
      </c>
      <c r="H19" s="144">
        <f t="shared" si="0"/>
        <v>71.5</v>
      </c>
      <c r="I19" s="144">
        <v>70.5</v>
      </c>
      <c r="J19" s="144">
        <v>61.5</v>
      </c>
      <c r="K19" s="144">
        <f t="shared" si="1"/>
        <v>73.525</v>
      </c>
      <c r="L19" s="144">
        <v>2.15</v>
      </c>
      <c r="M19" s="144">
        <v>1</v>
      </c>
      <c r="N19" s="144">
        <v>26</v>
      </c>
      <c r="O19" s="144">
        <f t="shared" si="2"/>
        <v>23</v>
      </c>
      <c r="P19" s="146">
        <f t="shared" si="3"/>
        <v>0.884615384615385</v>
      </c>
      <c r="Q19" s="144">
        <f t="shared" si="4"/>
        <v>20</v>
      </c>
      <c r="R19" s="147">
        <f t="shared" si="5"/>
        <v>0.769230769230769</v>
      </c>
    </row>
    <row r="20" s="142" customFormat="1" spans="1:18">
      <c r="A20" s="144">
        <v>19</v>
      </c>
      <c r="B20" s="145">
        <v>5123280204604</v>
      </c>
      <c r="C20" s="144" t="s">
        <v>1250</v>
      </c>
      <c r="D20" s="144">
        <v>2023</v>
      </c>
      <c r="E20" s="144" t="s">
        <v>815</v>
      </c>
      <c r="F20" s="144" t="s">
        <v>1232</v>
      </c>
      <c r="G20" s="144">
        <v>80</v>
      </c>
      <c r="H20" s="144">
        <f t="shared" si="0"/>
        <v>71.7</v>
      </c>
      <c r="I20" s="144">
        <v>70</v>
      </c>
      <c r="J20" s="144">
        <v>60</v>
      </c>
      <c r="K20" s="144">
        <f t="shared" si="1"/>
        <v>72.19</v>
      </c>
      <c r="L20" s="144">
        <v>2.17</v>
      </c>
      <c r="M20" s="144">
        <v>0</v>
      </c>
      <c r="N20" s="144">
        <v>26</v>
      </c>
      <c r="O20" s="144">
        <f t="shared" si="2"/>
        <v>22</v>
      </c>
      <c r="P20" s="146">
        <f t="shared" si="3"/>
        <v>0.846153846153846</v>
      </c>
      <c r="Q20" s="144">
        <f t="shared" si="4"/>
        <v>23</v>
      </c>
      <c r="R20" s="147">
        <f t="shared" si="5"/>
        <v>0.884615384615385</v>
      </c>
    </row>
    <row r="21" s="142" customFormat="1" spans="1:18">
      <c r="A21" s="144">
        <v>20</v>
      </c>
      <c r="B21" s="145">
        <v>5223280204591</v>
      </c>
      <c r="C21" s="144" t="s">
        <v>1251</v>
      </c>
      <c r="D21" s="144">
        <v>2023</v>
      </c>
      <c r="E21" s="144" t="s">
        <v>815</v>
      </c>
      <c r="F21" s="144" t="s">
        <v>1232</v>
      </c>
      <c r="G21" s="144">
        <v>83</v>
      </c>
      <c r="H21" s="144">
        <f t="shared" si="0"/>
        <v>82.4</v>
      </c>
      <c r="I21" s="144">
        <v>71</v>
      </c>
      <c r="J21" s="144">
        <v>60</v>
      </c>
      <c r="K21" s="144">
        <f t="shared" si="1"/>
        <v>80.23</v>
      </c>
      <c r="L21" s="144">
        <v>3.24</v>
      </c>
      <c r="M21" s="144">
        <v>0</v>
      </c>
      <c r="N21" s="144">
        <v>26</v>
      </c>
      <c r="O21" s="144">
        <f t="shared" si="2"/>
        <v>5</v>
      </c>
      <c r="P21" s="146">
        <f t="shared" si="3"/>
        <v>0.192307692307692</v>
      </c>
      <c r="Q21" s="144">
        <f t="shared" si="4"/>
        <v>5</v>
      </c>
      <c r="R21" s="147">
        <f t="shared" si="5"/>
        <v>0.192307692307692</v>
      </c>
    </row>
    <row r="22" s="142" customFormat="1" spans="1:18">
      <c r="A22" s="144">
        <v>21</v>
      </c>
      <c r="B22" s="145">
        <v>5123280204602</v>
      </c>
      <c r="C22" s="144" t="s">
        <v>1252</v>
      </c>
      <c r="D22" s="144">
        <v>2023</v>
      </c>
      <c r="E22" s="144" t="s">
        <v>815</v>
      </c>
      <c r="F22" s="144" t="s">
        <v>1232</v>
      </c>
      <c r="G22" s="144">
        <v>83</v>
      </c>
      <c r="H22" s="144">
        <f t="shared" si="0"/>
        <v>73.6</v>
      </c>
      <c r="I22" s="144">
        <v>70</v>
      </c>
      <c r="J22" s="144">
        <v>60</v>
      </c>
      <c r="K22" s="144">
        <f t="shared" si="1"/>
        <v>73.97</v>
      </c>
      <c r="L22" s="144">
        <v>2.36</v>
      </c>
      <c r="M22" s="144">
        <v>2</v>
      </c>
      <c r="N22" s="144">
        <v>26</v>
      </c>
      <c r="O22" s="144">
        <f t="shared" si="2"/>
        <v>19</v>
      </c>
      <c r="P22" s="146">
        <f t="shared" si="3"/>
        <v>0.730769230769231</v>
      </c>
      <c r="Q22" s="144">
        <f t="shared" si="4"/>
        <v>19</v>
      </c>
      <c r="R22" s="147">
        <f t="shared" si="5"/>
        <v>0.730769230769231</v>
      </c>
    </row>
    <row r="23" s="142" customFormat="1" spans="1:18">
      <c r="A23" s="144">
        <v>22</v>
      </c>
      <c r="B23" s="145">
        <v>5223280204603</v>
      </c>
      <c r="C23" s="144" t="s">
        <v>1253</v>
      </c>
      <c r="D23" s="144">
        <v>2023</v>
      </c>
      <c r="E23" s="144" t="s">
        <v>815</v>
      </c>
      <c r="F23" s="144" t="s">
        <v>1232</v>
      </c>
      <c r="G23" s="144">
        <v>88</v>
      </c>
      <c r="H23" s="144">
        <f t="shared" si="0"/>
        <v>76.8</v>
      </c>
      <c r="I23" s="144">
        <v>70</v>
      </c>
      <c r="J23" s="144">
        <v>60</v>
      </c>
      <c r="K23" s="144">
        <f t="shared" si="1"/>
        <v>76.96</v>
      </c>
      <c r="L23" s="144">
        <v>2.68</v>
      </c>
      <c r="M23" s="144">
        <v>1</v>
      </c>
      <c r="N23" s="144">
        <v>26</v>
      </c>
      <c r="O23" s="144">
        <f t="shared" si="2"/>
        <v>12</v>
      </c>
      <c r="P23" s="146">
        <f t="shared" si="3"/>
        <v>0.461538461538462</v>
      </c>
      <c r="Q23" s="144">
        <f t="shared" si="4"/>
        <v>14</v>
      </c>
      <c r="R23" s="147">
        <f t="shared" si="5"/>
        <v>0.538461538461538</v>
      </c>
    </row>
    <row r="24" s="142" customFormat="1" spans="1:18">
      <c r="A24" s="144">
        <v>23</v>
      </c>
      <c r="B24" s="145">
        <v>5123280204592</v>
      </c>
      <c r="C24" s="144" t="s">
        <v>1254</v>
      </c>
      <c r="D24" s="144">
        <v>2023</v>
      </c>
      <c r="E24" s="144" t="s">
        <v>815</v>
      </c>
      <c r="F24" s="144" t="s">
        <v>1232</v>
      </c>
      <c r="G24" s="144">
        <v>82</v>
      </c>
      <c r="H24" s="144">
        <f t="shared" si="0"/>
        <v>75.5</v>
      </c>
      <c r="I24" s="144">
        <v>70</v>
      </c>
      <c r="J24" s="144">
        <v>60</v>
      </c>
      <c r="K24" s="144">
        <f t="shared" si="1"/>
        <v>75.15</v>
      </c>
      <c r="L24" s="144">
        <v>2.55</v>
      </c>
      <c r="M24" s="144">
        <v>1</v>
      </c>
      <c r="N24" s="144">
        <v>26</v>
      </c>
      <c r="O24" s="144">
        <f t="shared" si="2"/>
        <v>17</v>
      </c>
      <c r="P24" s="146">
        <f t="shared" si="3"/>
        <v>0.653846153846154</v>
      </c>
      <c r="Q24" s="144">
        <f t="shared" si="4"/>
        <v>17</v>
      </c>
      <c r="R24" s="147">
        <f t="shared" si="5"/>
        <v>0.653846153846154</v>
      </c>
    </row>
    <row r="25" s="142" customFormat="1" spans="1:18">
      <c r="A25" s="144">
        <v>24</v>
      </c>
      <c r="B25" s="145">
        <v>5123280204598</v>
      </c>
      <c r="C25" s="144" t="s">
        <v>1255</v>
      </c>
      <c r="D25" s="144">
        <v>2023</v>
      </c>
      <c r="E25" s="144" t="s">
        <v>815</v>
      </c>
      <c r="F25" s="144" t="s">
        <v>1232</v>
      </c>
      <c r="G25" s="144">
        <v>80</v>
      </c>
      <c r="H25" s="144">
        <f t="shared" si="0"/>
        <v>72.3</v>
      </c>
      <c r="I25" s="144">
        <v>70</v>
      </c>
      <c r="J25" s="144">
        <v>60</v>
      </c>
      <c r="K25" s="144">
        <f t="shared" si="1"/>
        <v>72.61</v>
      </c>
      <c r="L25" s="144">
        <v>2.23</v>
      </c>
      <c r="M25" s="144">
        <v>1</v>
      </c>
      <c r="N25" s="144">
        <v>26</v>
      </c>
      <c r="O25" s="144">
        <f t="shared" si="2"/>
        <v>20</v>
      </c>
      <c r="P25" s="146">
        <f t="shared" si="3"/>
        <v>0.769230769230769</v>
      </c>
      <c r="Q25" s="144">
        <f t="shared" si="4"/>
        <v>22</v>
      </c>
      <c r="R25" s="147">
        <f t="shared" si="5"/>
        <v>0.846153846153846</v>
      </c>
    </row>
    <row r="26" s="142" customFormat="1" spans="1:18">
      <c r="A26" s="144">
        <v>25</v>
      </c>
      <c r="B26" s="145">
        <v>5223280204970</v>
      </c>
      <c r="C26" s="144" t="s">
        <v>1256</v>
      </c>
      <c r="D26" s="144">
        <v>2023</v>
      </c>
      <c r="E26" s="144" t="s">
        <v>815</v>
      </c>
      <c r="F26" s="144" t="s">
        <v>1232</v>
      </c>
      <c r="G26" s="144">
        <v>80</v>
      </c>
      <c r="H26" s="144">
        <f t="shared" si="0"/>
        <v>81.6</v>
      </c>
      <c r="I26" s="144">
        <v>71</v>
      </c>
      <c r="J26" s="144">
        <v>60</v>
      </c>
      <c r="K26" s="144">
        <f t="shared" si="1"/>
        <v>79.22</v>
      </c>
      <c r="L26" s="144">
        <v>3.16</v>
      </c>
      <c r="M26" s="144">
        <v>0</v>
      </c>
      <c r="N26" s="144">
        <v>26</v>
      </c>
      <c r="O26" s="144">
        <f t="shared" si="2"/>
        <v>7</v>
      </c>
      <c r="P26" s="146">
        <f t="shared" si="3"/>
        <v>0.269230769230769</v>
      </c>
      <c r="Q26" s="144">
        <f t="shared" si="4"/>
        <v>9</v>
      </c>
      <c r="R26" s="147">
        <f t="shared" si="5"/>
        <v>0.346153846153846</v>
      </c>
    </row>
    <row r="27" s="142" customFormat="1" spans="1:18">
      <c r="A27" s="144">
        <v>26</v>
      </c>
      <c r="B27" s="145">
        <v>5223280204969</v>
      </c>
      <c r="C27" s="144" t="s">
        <v>1257</v>
      </c>
      <c r="D27" s="144">
        <v>2023</v>
      </c>
      <c r="E27" s="144" t="s">
        <v>815</v>
      </c>
      <c r="F27" s="144" t="s">
        <v>1232</v>
      </c>
      <c r="G27" s="144">
        <v>100</v>
      </c>
      <c r="H27" s="144">
        <f t="shared" si="0"/>
        <v>76.2</v>
      </c>
      <c r="I27" s="144">
        <v>77</v>
      </c>
      <c r="J27" s="144">
        <v>64</v>
      </c>
      <c r="K27" s="144">
        <f t="shared" si="1"/>
        <v>79.24</v>
      </c>
      <c r="L27" s="144">
        <v>2.62</v>
      </c>
      <c r="M27" s="144">
        <v>0</v>
      </c>
      <c r="N27" s="144">
        <v>26</v>
      </c>
      <c r="O27" s="144">
        <f t="shared" si="2"/>
        <v>15</v>
      </c>
      <c r="P27" s="146">
        <f t="shared" si="3"/>
        <v>0.576923076923077</v>
      </c>
      <c r="Q27" s="144">
        <f t="shared" si="4"/>
        <v>8</v>
      </c>
      <c r="R27" s="147">
        <f t="shared" si="5"/>
        <v>0.307692307692308</v>
      </c>
    </row>
  </sheetData>
  <autoFilter xmlns:etc="http://www.wps.cn/officeDocument/2017/etCustomData" ref="A1:R27" etc:filterBottomFollowUsedRange="0">
    <sortState ref="A1:R27">
      <sortCondition ref="A1"/>
    </sortState>
    <extLst/>
  </autoFilter>
  <conditionalFormatting sqref="B$1:C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22</vt:i4>
      </vt:variant>
    </vt:vector>
  </HeadingPairs>
  <TitlesOfParts>
    <vt:vector size="22" baseType="lpstr">
      <vt:lpstr>24经济</vt:lpstr>
      <vt:lpstr>24会计学</vt:lpstr>
      <vt:lpstr>24国贸</vt:lpstr>
      <vt:lpstr>24金融</vt:lpstr>
      <vt:lpstr>24财管</vt:lpstr>
      <vt:lpstr>24金工</vt:lpstr>
      <vt:lpstr>24审计</vt:lpstr>
      <vt:lpstr>23互金</vt:lpstr>
      <vt:lpstr>23金融</vt:lpstr>
      <vt:lpstr>23会计学</vt:lpstr>
      <vt:lpstr>23财管</vt:lpstr>
      <vt:lpstr>23金工</vt:lpstr>
      <vt:lpstr>23经济</vt:lpstr>
      <vt:lpstr>23国贸</vt:lpstr>
      <vt:lpstr>22互金</vt:lpstr>
      <vt:lpstr>22金融</vt:lpstr>
      <vt:lpstr>22金工</vt:lpstr>
      <vt:lpstr>22国贸（含专升本）</vt:lpstr>
      <vt:lpstr>22经济（含专升本）</vt:lpstr>
      <vt:lpstr>22会计学（含专升本）</vt:lpstr>
      <vt:lpstr>22财管（含专升本）</vt:lpstr>
      <vt:lpstr>透视表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</dc:creator>
  <cp:lastModifiedBy>刘宇华</cp:lastModifiedBy>
  <cp:revision>0</cp:revision>
  <dcterms:created xsi:type="dcterms:W3CDTF">2025-09-08T08:12:00Z</dcterms:created>
  <dcterms:modified xsi:type="dcterms:W3CDTF">2025-09-15T08:15:10Z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C835AAB94B884BA09CE49B283EFE10BC_13</vt:lpwstr>
  </property>
  <property fmtid="{D5CDD505-2E9C-101B-9397-08002B2CF9AE}" pid="3" name="KSOProductBuildVer">
    <vt:lpwstr>2052-12.1.0.22529</vt:lpwstr>
  </property>
</Properties>
</file>